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sh\Desktop\"/>
    </mc:Choice>
  </mc:AlternateContent>
  <xr:revisionPtr revIDLastSave="0" documentId="8_{122680A2-4D32-44AF-8281-8032E7B58C8E}" xr6:coauthVersionLast="47" xr6:coauthVersionMax="47" xr10:uidLastSave="{00000000-0000-0000-0000-000000000000}"/>
  <bookViews>
    <workbookView xWindow="-120" yWindow="-120" windowWidth="29040" windowHeight="15720" xr2:uid="{C00E1710-AAE3-47DD-890B-987939AF2CC2}"/>
  </bookViews>
  <sheets>
    <sheet name="fitbit_dat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2" i="1" l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02" i="1"/>
  <c r="C2" i="1"/>
  <c r="D2" i="1"/>
  <c r="F2" i="1" a="1"/>
  <c r="F2" i="1" s="1"/>
  <c r="G2" i="1"/>
  <c r="R2" i="1"/>
  <c r="C3" i="1"/>
  <c r="D3" i="1"/>
  <c r="F3" i="1" a="1"/>
  <c r="F3" i="1" s="1"/>
  <c r="G3" i="1"/>
  <c r="R3" i="1"/>
  <c r="C4" i="1"/>
  <c r="D4" i="1"/>
  <c r="F4" i="1" a="1"/>
  <c r="F4" i="1" s="1"/>
  <c r="G4" i="1"/>
  <c r="R4" i="1"/>
  <c r="C5" i="1"/>
  <c r="D5" i="1"/>
  <c r="F5" i="1" a="1"/>
  <c r="F5" i="1" s="1"/>
  <c r="G5" i="1"/>
  <c r="R5" i="1"/>
  <c r="C6" i="1"/>
  <c r="D6" i="1"/>
  <c r="F6" i="1" a="1"/>
  <c r="F6" i="1" s="1"/>
  <c r="G6" i="1"/>
  <c r="R6" i="1"/>
  <c r="C7" i="1"/>
  <c r="D7" i="1"/>
  <c r="F7" i="1" a="1"/>
  <c r="F7" i="1" s="1"/>
  <c r="G7" i="1"/>
  <c r="R7" i="1"/>
  <c r="C8" i="1"/>
  <c r="D8" i="1"/>
  <c r="F8" i="1" a="1"/>
  <c r="F8" i="1" s="1"/>
  <c r="G8" i="1"/>
  <c r="R8" i="1"/>
  <c r="C9" i="1"/>
  <c r="D9" i="1"/>
  <c r="F9" i="1" a="1"/>
  <c r="F9" i="1" s="1"/>
  <c r="G9" i="1"/>
  <c r="R9" i="1"/>
  <c r="C10" i="1"/>
  <c r="D10" i="1"/>
  <c r="F10" i="1" a="1"/>
  <c r="F10" i="1" s="1"/>
  <c r="G10" i="1"/>
  <c r="R10" i="1"/>
  <c r="C11" i="1"/>
  <c r="D11" i="1"/>
  <c r="F11" i="1" a="1"/>
  <c r="F11" i="1" s="1"/>
  <c r="G11" i="1"/>
  <c r="R11" i="1"/>
  <c r="C12" i="1"/>
  <c r="D12" i="1"/>
  <c r="F12" i="1" a="1"/>
  <c r="F12" i="1" s="1"/>
  <c r="G12" i="1"/>
  <c r="R12" i="1"/>
  <c r="C13" i="1"/>
  <c r="D13" i="1"/>
  <c r="F13" i="1" a="1"/>
  <c r="F13" i="1" s="1"/>
  <c r="G13" i="1"/>
  <c r="R13" i="1"/>
  <c r="C14" i="1"/>
  <c r="D14" i="1"/>
  <c r="F14" i="1" a="1"/>
  <c r="F14" i="1" s="1"/>
  <c r="G14" i="1"/>
  <c r="R14" i="1"/>
  <c r="C15" i="1"/>
  <c r="D15" i="1"/>
  <c r="F15" i="1" a="1"/>
  <c r="F15" i="1" s="1"/>
  <c r="G15" i="1"/>
  <c r="R15" i="1"/>
  <c r="C16" i="1"/>
  <c r="D16" i="1"/>
  <c r="F16" i="1" a="1"/>
  <c r="F16" i="1" s="1"/>
  <c r="G16" i="1"/>
  <c r="R16" i="1"/>
  <c r="C17" i="1"/>
  <c r="D17" i="1"/>
  <c r="F17" i="1" a="1"/>
  <c r="F17" i="1" s="1"/>
  <c r="G17" i="1"/>
  <c r="R17" i="1"/>
  <c r="C18" i="1"/>
  <c r="D18" i="1"/>
  <c r="F18" i="1" a="1"/>
  <c r="F18" i="1" s="1"/>
  <c r="G18" i="1"/>
  <c r="R18" i="1"/>
  <c r="C19" i="1"/>
  <c r="D19" i="1"/>
  <c r="F19" i="1" a="1"/>
  <c r="F19" i="1" s="1"/>
  <c r="G19" i="1"/>
  <c r="R19" i="1"/>
  <c r="C20" i="1"/>
  <c r="D20" i="1"/>
  <c r="F20" i="1" a="1"/>
  <c r="F20" i="1"/>
  <c r="G20" i="1"/>
  <c r="R20" i="1"/>
  <c r="C21" i="1"/>
  <c r="D21" i="1"/>
  <c r="F21" i="1" a="1"/>
  <c r="F21" i="1" s="1"/>
  <c r="G21" i="1"/>
  <c r="R21" i="1"/>
  <c r="C22" i="1"/>
  <c r="D22" i="1"/>
  <c r="F22" i="1" a="1"/>
  <c r="F22" i="1"/>
  <c r="G22" i="1"/>
  <c r="R22" i="1"/>
  <c r="C23" i="1"/>
  <c r="D23" i="1"/>
  <c r="F23" i="1" a="1"/>
  <c r="F23" i="1" s="1"/>
  <c r="G23" i="1"/>
  <c r="R23" i="1"/>
  <c r="C24" i="1"/>
  <c r="D24" i="1"/>
  <c r="F24" i="1" a="1"/>
  <c r="F24" i="1" s="1"/>
  <c r="G24" i="1"/>
  <c r="R24" i="1"/>
  <c r="C25" i="1"/>
  <c r="D25" i="1"/>
  <c r="F25" i="1" a="1"/>
  <c r="F25" i="1" s="1"/>
  <c r="G25" i="1"/>
  <c r="R25" i="1"/>
  <c r="C26" i="1"/>
  <c r="D26" i="1"/>
  <c r="F26" i="1" a="1"/>
  <c r="F26" i="1" s="1"/>
  <c r="G26" i="1"/>
  <c r="R26" i="1"/>
  <c r="C27" i="1"/>
  <c r="D27" i="1"/>
  <c r="F27" i="1" a="1"/>
  <c r="F27" i="1" s="1"/>
  <c r="G27" i="1"/>
  <c r="R27" i="1"/>
  <c r="C28" i="1"/>
  <c r="D28" i="1"/>
  <c r="F28" i="1" a="1"/>
  <c r="F28" i="1" s="1"/>
  <c r="G28" i="1"/>
  <c r="R28" i="1"/>
  <c r="C29" i="1"/>
  <c r="D29" i="1"/>
  <c r="F29" i="1" a="1"/>
  <c r="F29" i="1" s="1"/>
  <c r="G29" i="1"/>
  <c r="R29" i="1"/>
  <c r="C30" i="1"/>
  <c r="D30" i="1"/>
  <c r="F30" i="1" a="1"/>
  <c r="F30" i="1" s="1"/>
  <c r="G30" i="1"/>
  <c r="R30" i="1"/>
  <c r="C31" i="1"/>
  <c r="D31" i="1"/>
  <c r="F31" i="1" a="1"/>
  <c r="F31" i="1" s="1"/>
  <c r="G31" i="1"/>
  <c r="R31" i="1"/>
  <c r="C32" i="1"/>
  <c r="D32" i="1"/>
  <c r="F32" i="1" a="1"/>
  <c r="F32" i="1" s="1"/>
  <c r="G32" i="1"/>
  <c r="R32" i="1"/>
  <c r="C33" i="1"/>
  <c r="D33" i="1"/>
  <c r="F33" i="1" a="1"/>
  <c r="F33" i="1" s="1"/>
  <c r="G33" i="1"/>
  <c r="R33" i="1"/>
  <c r="C34" i="1"/>
  <c r="D34" i="1"/>
  <c r="F34" i="1" a="1"/>
  <c r="F34" i="1" s="1"/>
  <c r="G34" i="1"/>
  <c r="R34" i="1"/>
  <c r="C35" i="1"/>
  <c r="D35" i="1"/>
  <c r="F35" i="1" a="1"/>
  <c r="F35" i="1" s="1"/>
  <c r="G35" i="1"/>
  <c r="R35" i="1"/>
  <c r="C36" i="1"/>
  <c r="D36" i="1"/>
  <c r="F36" i="1" a="1"/>
  <c r="F36" i="1"/>
  <c r="G36" i="1"/>
  <c r="R36" i="1"/>
  <c r="C37" i="1"/>
  <c r="D37" i="1"/>
  <c r="F37" i="1" a="1"/>
  <c r="F37" i="1" s="1"/>
  <c r="G37" i="1"/>
  <c r="R37" i="1"/>
  <c r="C38" i="1"/>
  <c r="D38" i="1"/>
  <c r="F38" i="1" a="1"/>
  <c r="F38" i="1" s="1"/>
  <c r="G38" i="1"/>
  <c r="R38" i="1"/>
  <c r="C39" i="1"/>
  <c r="D39" i="1"/>
  <c r="F39" i="1" a="1"/>
  <c r="F39" i="1" s="1"/>
  <c r="G39" i="1"/>
  <c r="R39" i="1"/>
  <c r="C40" i="1"/>
  <c r="D40" i="1"/>
  <c r="F40" i="1" a="1"/>
  <c r="F40" i="1" s="1"/>
  <c r="G40" i="1"/>
  <c r="R40" i="1"/>
  <c r="C41" i="1"/>
  <c r="D41" i="1"/>
  <c r="F41" i="1" a="1"/>
  <c r="F41" i="1" s="1"/>
  <c r="G41" i="1"/>
  <c r="R41" i="1"/>
  <c r="C42" i="1"/>
  <c r="D42" i="1"/>
  <c r="F42" i="1" a="1"/>
  <c r="F42" i="1" s="1"/>
  <c r="G42" i="1"/>
  <c r="R42" i="1"/>
  <c r="C43" i="1"/>
  <c r="D43" i="1"/>
  <c r="F43" i="1" a="1"/>
  <c r="F43" i="1" s="1"/>
  <c r="G43" i="1"/>
  <c r="R43" i="1"/>
  <c r="C44" i="1"/>
  <c r="D44" i="1"/>
  <c r="F44" i="1" a="1"/>
  <c r="F44" i="1"/>
  <c r="G44" i="1"/>
  <c r="R44" i="1"/>
  <c r="C45" i="1"/>
  <c r="D45" i="1"/>
  <c r="F45" i="1" a="1"/>
  <c r="F45" i="1" s="1"/>
  <c r="G45" i="1"/>
  <c r="R45" i="1"/>
  <c r="C46" i="1"/>
  <c r="D46" i="1"/>
  <c r="F46" i="1" a="1"/>
  <c r="F46" i="1" s="1"/>
  <c r="G46" i="1"/>
  <c r="R46" i="1"/>
  <c r="C47" i="1"/>
  <c r="D47" i="1"/>
  <c r="F47" i="1" a="1"/>
  <c r="F47" i="1" s="1"/>
  <c r="G47" i="1"/>
  <c r="R47" i="1"/>
  <c r="C48" i="1"/>
  <c r="D48" i="1"/>
  <c r="F48" i="1" a="1"/>
  <c r="F48" i="1" s="1"/>
  <c r="G48" i="1"/>
  <c r="R48" i="1"/>
  <c r="C49" i="1"/>
  <c r="D49" i="1"/>
  <c r="F49" i="1" a="1"/>
  <c r="F49" i="1" s="1"/>
  <c r="G49" i="1"/>
  <c r="R49" i="1"/>
  <c r="C50" i="1"/>
  <c r="D50" i="1"/>
  <c r="F50" i="1" a="1"/>
  <c r="F50" i="1" s="1"/>
  <c r="G50" i="1"/>
  <c r="R50" i="1"/>
  <c r="C51" i="1"/>
  <c r="D51" i="1"/>
  <c r="F51" i="1" a="1"/>
  <c r="F51" i="1" s="1"/>
  <c r="G51" i="1"/>
  <c r="R51" i="1"/>
  <c r="C52" i="1"/>
  <c r="D52" i="1"/>
  <c r="F52" i="1" a="1"/>
  <c r="F52" i="1" s="1"/>
  <c r="G52" i="1"/>
  <c r="R52" i="1"/>
  <c r="C53" i="1"/>
  <c r="D53" i="1"/>
  <c r="F53" i="1" a="1"/>
  <c r="F53" i="1" s="1"/>
  <c r="G53" i="1"/>
  <c r="R53" i="1"/>
  <c r="C54" i="1"/>
  <c r="D54" i="1"/>
  <c r="F54" i="1" a="1"/>
  <c r="F54" i="1" s="1"/>
  <c r="G54" i="1"/>
  <c r="R54" i="1"/>
  <c r="C55" i="1"/>
  <c r="D55" i="1"/>
  <c r="F55" i="1" a="1"/>
  <c r="F55" i="1" s="1"/>
  <c r="G55" i="1"/>
  <c r="R55" i="1"/>
  <c r="C56" i="1"/>
  <c r="D56" i="1"/>
  <c r="F56" i="1" a="1"/>
  <c r="F56" i="1" s="1"/>
  <c r="G56" i="1"/>
  <c r="R56" i="1"/>
  <c r="C57" i="1"/>
  <c r="D57" i="1"/>
  <c r="F57" i="1" a="1"/>
  <c r="F57" i="1" s="1"/>
  <c r="G57" i="1"/>
  <c r="R57" i="1"/>
  <c r="C58" i="1"/>
  <c r="D58" i="1"/>
  <c r="F58" i="1" a="1"/>
  <c r="F58" i="1" s="1"/>
  <c r="G58" i="1"/>
  <c r="R58" i="1"/>
  <c r="C59" i="1"/>
  <c r="D59" i="1"/>
  <c r="F59" i="1" a="1"/>
  <c r="F59" i="1"/>
  <c r="G59" i="1"/>
  <c r="R59" i="1"/>
  <c r="C60" i="1"/>
  <c r="D60" i="1"/>
  <c r="F60" i="1" a="1"/>
  <c r="F60" i="1" s="1"/>
  <c r="G60" i="1"/>
  <c r="R60" i="1"/>
  <c r="C61" i="1"/>
  <c r="D61" i="1"/>
  <c r="F61" i="1" a="1"/>
  <c r="F61" i="1" s="1"/>
  <c r="G61" i="1"/>
  <c r="R61" i="1"/>
  <c r="C62" i="1"/>
  <c r="D62" i="1"/>
  <c r="F62" i="1" a="1"/>
  <c r="F62" i="1"/>
  <c r="G62" i="1"/>
  <c r="R62" i="1"/>
  <c r="C63" i="1"/>
  <c r="D63" i="1"/>
  <c r="F63" i="1" a="1"/>
  <c r="F63" i="1" s="1"/>
  <c r="G63" i="1"/>
  <c r="R63" i="1"/>
  <c r="C64" i="1"/>
  <c r="D64" i="1"/>
  <c r="F64" i="1" a="1"/>
  <c r="F64" i="1"/>
  <c r="G64" i="1"/>
  <c r="R64" i="1"/>
  <c r="C65" i="1"/>
  <c r="D65" i="1"/>
  <c r="F65" i="1" a="1"/>
  <c r="F65" i="1" s="1"/>
  <c r="G65" i="1"/>
  <c r="R65" i="1"/>
  <c r="C66" i="1"/>
  <c r="D66" i="1"/>
  <c r="F66" i="1" a="1"/>
  <c r="F66" i="1" s="1"/>
  <c r="G66" i="1"/>
  <c r="R66" i="1"/>
  <c r="C67" i="1"/>
  <c r="D67" i="1"/>
  <c r="F67" i="1" a="1"/>
  <c r="F67" i="1" s="1"/>
  <c r="G67" i="1"/>
  <c r="R67" i="1"/>
  <c r="C68" i="1"/>
  <c r="D68" i="1"/>
  <c r="F68" i="1" a="1"/>
  <c r="F68" i="1" s="1"/>
  <c r="G68" i="1"/>
  <c r="R68" i="1"/>
  <c r="C69" i="1"/>
  <c r="D69" i="1"/>
  <c r="F69" i="1" a="1"/>
  <c r="F69" i="1" s="1"/>
  <c r="G69" i="1"/>
  <c r="R69" i="1"/>
  <c r="C70" i="1"/>
  <c r="D70" i="1"/>
  <c r="F70" i="1" a="1"/>
  <c r="F70" i="1" s="1"/>
  <c r="G70" i="1"/>
  <c r="R70" i="1"/>
  <c r="C71" i="1"/>
  <c r="D71" i="1"/>
  <c r="F71" i="1" a="1"/>
  <c r="F71" i="1" s="1"/>
  <c r="G71" i="1"/>
  <c r="R71" i="1"/>
  <c r="C72" i="1"/>
  <c r="D72" i="1"/>
  <c r="F72" i="1" a="1"/>
  <c r="F72" i="1" s="1"/>
  <c r="G72" i="1"/>
  <c r="R72" i="1"/>
  <c r="C73" i="1"/>
  <c r="D73" i="1"/>
  <c r="F73" i="1" a="1"/>
  <c r="F73" i="1" s="1"/>
  <c r="G73" i="1"/>
  <c r="R73" i="1"/>
  <c r="C74" i="1"/>
  <c r="D74" i="1"/>
  <c r="F74" i="1" a="1"/>
  <c r="F74" i="1" s="1"/>
  <c r="G74" i="1"/>
  <c r="R74" i="1"/>
  <c r="C75" i="1"/>
  <c r="D75" i="1"/>
  <c r="F75" i="1" a="1"/>
  <c r="F75" i="1" s="1"/>
  <c r="G75" i="1"/>
  <c r="R75" i="1"/>
  <c r="C76" i="1"/>
  <c r="D76" i="1"/>
  <c r="F76" i="1" a="1"/>
  <c r="F76" i="1" s="1"/>
  <c r="G76" i="1"/>
  <c r="R76" i="1"/>
  <c r="C77" i="1"/>
  <c r="D77" i="1"/>
  <c r="F77" i="1" a="1"/>
  <c r="F77" i="1" s="1"/>
  <c r="G77" i="1"/>
  <c r="R77" i="1"/>
  <c r="C78" i="1"/>
  <c r="D78" i="1"/>
  <c r="F78" i="1" a="1"/>
  <c r="F78" i="1" s="1"/>
  <c r="G78" i="1"/>
  <c r="R78" i="1"/>
  <c r="C79" i="1"/>
  <c r="D79" i="1"/>
  <c r="F79" i="1" a="1"/>
  <c r="F79" i="1" s="1"/>
  <c r="G79" i="1"/>
  <c r="R79" i="1"/>
  <c r="C80" i="1"/>
  <c r="D80" i="1"/>
  <c r="F80" i="1" a="1"/>
  <c r="F80" i="1" s="1"/>
  <c r="G80" i="1"/>
  <c r="R80" i="1"/>
  <c r="C81" i="1"/>
  <c r="D81" i="1"/>
  <c r="F81" i="1" a="1"/>
  <c r="F81" i="1" s="1"/>
  <c r="G81" i="1"/>
  <c r="R81" i="1"/>
  <c r="C82" i="1"/>
  <c r="D82" i="1"/>
  <c r="F82" i="1" a="1"/>
  <c r="F82" i="1" s="1"/>
  <c r="G82" i="1"/>
  <c r="R82" i="1"/>
  <c r="C83" i="1"/>
  <c r="D83" i="1"/>
  <c r="F83" i="1" a="1"/>
  <c r="F83" i="1" s="1"/>
  <c r="G83" i="1"/>
  <c r="R83" i="1"/>
  <c r="C84" i="1"/>
  <c r="D84" i="1"/>
  <c r="F84" i="1" a="1"/>
  <c r="F84" i="1" s="1"/>
  <c r="G84" i="1"/>
  <c r="R84" i="1"/>
  <c r="C85" i="1"/>
  <c r="D85" i="1"/>
  <c r="F85" i="1" a="1"/>
  <c r="F85" i="1" s="1"/>
  <c r="G85" i="1"/>
  <c r="R85" i="1"/>
  <c r="C86" i="1"/>
  <c r="D86" i="1"/>
  <c r="F86" i="1" a="1"/>
  <c r="F86" i="1" s="1"/>
  <c r="G86" i="1"/>
  <c r="R86" i="1"/>
  <c r="C87" i="1"/>
  <c r="D87" i="1"/>
  <c r="F87" i="1" a="1"/>
  <c r="F87" i="1" s="1"/>
  <c r="G87" i="1"/>
  <c r="R87" i="1"/>
  <c r="C88" i="1"/>
  <c r="D88" i="1"/>
  <c r="F88" i="1" a="1"/>
  <c r="F88" i="1" s="1"/>
  <c r="G88" i="1"/>
  <c r="R88" i="1"/>
  <c r="C89" i="1"/>
  <c r="D89" i="1"/>
  <c r="F89" i="1" a="1"/>
  <c r="F89" i="1" s="1"/>
  <c r="G89" i="1"/>
  <c r="R89" i="1"/>
  <c r="C90" i="1"/>
  <c r="D90" i="1"/>
  <c r="F90" i="1" a="1"/>
  <c r="F90" i="1" s="1"/>
  <c r="G90" i="1"/>
  <c r="R90" i="1"/>
  <c r="C91" i="1"/>
  <c r="D91" i="1"/>
  <c r="F91" i="1" a="1"/>
  <c r="F91" i="1"/>
  <c r="G91" i="1"/>
  <c r="R91" i="1"/>
  <c r="C92" i="1"/>
  <c r="D92" i="1"/>
  <c r="F92" i="1" a="1"/>
  <c r="F92" i="1" s="1"/>
  <c r="G92" i="1"/>
  <c r="R92" i="1"/>
  <c r="C93" i="1"/>
  <c r="D93" i="1"/>
  <c r="F93" i="1" a="1"/>
  <c r="F93" i="1" s="1"/>
  <c r="G93" i="1"/>
  <c r="R93" i="1"/>
  <c r="C94" i="1"/>
  <c r="D94" i="1"/>
  <c r="F94" i="1" a="1"/>
  <c r="F94" i="1"/>
  <c r="G94" i="1"/>
  <c r="R94" i="1"/>
  <c r="C95" i="1"/>
  <c r="D95" i="1"/>
  <c r="F95" i="1" a="1"/>
  <c r="F95" i="1" s="1"/>
  <c r="G95" i="1"/>
  <c r="R95" i="1"/>
  <c r="C96" i="1"/>
  <c r="D96" i="1"/>
  <c r="F96" i="1" a="1"/>
  <c r="F96" i="1" s="1"/>
  <c r="G96" i="1"/>
  <c r="R96" i="1"/>
  <c r="C97" i="1"/>
  <c r="D97" i="1"/>
  <c r="F97" i="1" a="1"/>
  <c r="F97" i="1" s="1"/>
  <c r="G97" i="1"/>
  <c r="R97" i="1"/>
  <c r="C98" i="1"/>
  <c r="D98" i="1"/>
  <c r="F98" i="1" a="1"/>
  <c r="F98" i="1" s="1"/>
  <c r="G98" i="1"/>
  <c r="R98" i="1"/>
  <c r="C99" i="1"/>
  <c r="D99" i="1"/>
  <c r="F99" i="1" a="1"/>
  <c r="F99" i="1" s="1"/>
  <c r="G99" i="1"/>
  <c r="R99" i="1"/>
  <c r="C100" i="1"/>
  <c r="D100" i="1"/>
  <c r="F100" i="1" a="1"/>
  <c r="F100" i="1"/>
  <c r="G100" i="1"/>
  <c r="R100" i="1"/>
  <c r="C101" i="1"/>
  <c r="D101" i="1"/>
  <c r="F101" i="1" a="1"/>
  <c r="F101" i="1" s="1"/>
  <c r="G101" i="1"/>
  <c r="R101" i="1"/>
  <c r="C102" i="1"/>
  <c r="D102" i="1"/>
  <c r="F102" i="1" a="1"/>
  <c r="F102" i="1" s="1"/>
  <c r="G102" i="1"/>
  <c r="C103" i="1"/>
  <c r="D103" i="1"/>
  <c r="F103" i="1" a="1"/>
  <c r="F103" i="1" s="1"/>
  <c r="G103" i="1"/>
  <c r="R103" i="1"/>
  <c r="C104" i="1"/>
  <c r="D104" i="1"/>
  <c r="F104" i="1" a="1"/>
  <c r="F104" i="1" s="1"/>
  <c r="G104" i="1"/>
  <c r="R104" i="1"/>
  <c r="C105" i="1"/>
  <c r="D105" i="1"/>
  <c r="F105" i="1" a="1"/>
  <c r="F105" i="1" s="1"/>
  <c r="G105" i="1"/>
  <c r="R105" i="1"/>
  <c r="C106" i="1"/>
  <c r="D106" i="1"/>
  <c r="F106" i="1" a="1"/>
  <c r="F106" i="1" s="1"/>
  <c r="G106" i="1"/>
  <c r="R106" i="1"/>
  <c r="C107" i="1"/>
  <c r="D107" i="1"/>
  <c r="F107" i="1" a="1"/>
  <c r="F107" i="1" s="1"/>
  <c r="G107" i="1"/>
  <c r="R107" i="1"/>
  <c r="C108" i="1"/>
  <c r="D108" i="1"/>
  <c r="F108" i="1" a="1"/>
  <c r="F108" i="1" s="1"/>
  <c r="G108" i="1"/>
  <c r="R108" i="1"/>
  <c r="C109" i="1"/>
  <c r="D109" i="1"/>
  <c r="F109" i="1" a="1"/>
  <c r="F109" i="1" s="1"/>
  <c r="G109" i="1"/>
  <c r="R109" i="1"/>
  <c r="C110" i="1"/>
  <c r="D110" i="1"/>
  <c r="F110" i="1" a="1"/>
  <c r="F110" i="1"/>
  <c r="G110" i="1"/>
  <c r="R110" i="1"/>
  <c r="C111" i="1"/>
  <c r="D111" i="1"/>
  <c r="F111" i="1" a="1"/>
  <c r="F111" i="1" s="1"/>
  <c r="G111" i="1"/>
  <c r="R111" i="1"/>
  <c r="C112" i="1"/>
  <c r="D112" i="1"/>
  <c r="F112" i="1" a="1"/>
  <c r="F112" i="1" s="1"/>
  <c r="G112" i="1"/>
  <c r="R112" i="1"/>
  <c r="C113" i="1"/>
  <c r="D113" i="1"/>
  <c r="F113" i="1" a="1"/>
  <c r="F113" i="1" s="1"/>
  <c r="G113" i="1"/>
  <c r="R113" i="1"/>
  <c r="C114" i="1"/>
  <c r="D114" i="1"/>
  <c r="F114" i="1" a="1"/>
  <c r="F114" i="1" s="1"/>
  <c r="G114" i="1"/>
  <c r="R114" i="1"/>
  <c r="C115" i="1"/>
  <c r="D115" i="1"/>
  <c r="F115" i="1" a="1"/>
  <c r="F115" i="1" s="1"/>
  <c r="G115" i="1"/>
  <c r="R115" i="1"/>
  <c r="C116" i="1"/>
  <c r="D116" i="1"/>
  <c r="F116" i="1" a="1"/>
  <c r="F116" i="1"/>
  <c r="G116" i="1"/>
  <c r="R116" i="1"/>
  <c r="C117" i="1"/>
  <c r="D117" i="1"/>
  <c r="F117" i="1" a="1"/>
  <c r="F117" i="1" s="1"/>
  <c r="G117" i="1"/>
  <c r="R117" i="1"/>
  <c r="C118" i="1"/>
  <c r="D118" i="1"/>
  <c r="F118" i="1" a="1"/>
  <c r="F118" i="1" s="1"/>
  <c r="G118" i="1"/>
  <c r="R118" i="1"/>
  <c r="C119" i="1"/>
  <c r="D119" i="1"/>
  <c r="F119" i="1" a="1"/>
  <c r="F119" i="1" s="1"/>
  <c r="G119" i="1"/>
  <c r="R119" i="1"/>
  <c r="C120" i="1"/>
  <c r="D120" i="1"/>
  <c r="F120" i="1" a="1"/>
  <c r="F120" i="1" s="1"/>
  <c r="G120" i="1"/>
  <c r="R120" i="1"/>
  <c r="C121" i="1"/>
  <c r="D121" i="1"/>
  <c r="F121" i="1" a="1"/>
  <c r="F121" i="1" s="1"/>
  <c r="G121" i="1"/>
  <c r="R121" i="1"/>
  <c r="C122" i="1"/>
  <c r="D122" i="1"/>
  <c r="F122" i="1" a="1"/>
  <c r="F122" i="1" s="1"/>
  <c r="G122" i="1"/>
  <c r="R122" i="1"/>
  <c r="C123" i="1"/>
  <c r="D123" i="1"/>
  <c r="F123" i="1" a="1"/>
  <c r="F123" i="1" s="1"/>
  <c r="G123" i="1"/>
  <c r="R123" i="1"/>
  <c r="C124" i="1"/>
  <c r="D124" i="1"/>
  <c r="F124" i="1" a="1"/>
  <c r="F124" i="1" s="1"/>
  <c r="G124" i="1"/>
  <c r="R124" i="1"/>
  <c r="C125" i="1"/>
  <c r="D125" i="1"/>
  <c r="F125" i="1" a="1"/>
  <c r="F125" i="1" s="1"/>
  <c r="G125" i="1"/>
  <c r="R125" i="1"/>
  <c r="C126" i="1"/>
  <c r="D126" i="1"/>
  <c r="F126" i="1" a="1"/>
  <c r="F126" i="1" s="1"/>
  <c r="G126" i="1"/>
  <c r="R126" i="1"/>
  <c r="C127" i="1"/>
  <c r="D127" i="1"/>
  <c r="F127" i="1" a="1"/>
  <c r="F127" i="1"/>
  <c r="G127" i="1"/>
  <c r="R127" i="1"/>
  <c r="C128" i="1"/>
  <c r="D128" i="1"/>
  <c r="F128" i="1" a="1"/>
  <c r="F128" i="1" s="1"/>
  <c r="G128" i="1"/>
  <c r="R128" i="1"/>
  <c r="C129" i="1"/>
  <c r="D129" i="1"/>
  <c r="F129" i="1" a="1"/>
  <c r="F129" i="1" s="1"/>
  <c r="G129" i="1"/>
  <c r="R129" i="1"/>
  <c r="C130" i="1"/>
  <c r="D130" i="1"/>
  <c r="F130" i="1" a="1"/>
  <c r="F130" i="1" s="1"/>
  <c r="G130" i="1"/>
  <c r="R130" i="1"/>
  <c r="C131" i="1"/>
  <c r="D131" i="1"/>
  <c r="F131" i="1" a="1"/>
  <c r="F131" i="1" s="1"/>
  <c r="G131" i="1"/>
  <c r="R131" i="1"/>
  <c r="C132" i="1"/>
  <c r="D132" i="1"/>
  <c r="F132" i="1" a="1"/>
  <c r="F132" i="1" s="1"/>
  <c r="G132" i="1"/>
  <c r="R132" i="1"/>
  <c r="C133" i="1"/>
  <c r="D133" i="1"/>
  <c r="F133" i="1" a="1"/>
  <c r="F133" i="1" s="1"/>
  <c r="G133" i="1"/>
  <c r="R133" i="1"/>
  <c r="C134" i="1"/>
  <c r="D134" i="1"/>
  <c r="F134" i="1" a="1"/>
  <c r="F134" i="1" s="1"/>
  <c r="G134" i="1"/>
  <c r="R134" i="1"/>
  <c r="C135" i="1"/>
  <c r="D135" i="1"/>
  <c r="F135" i="1" a="1"/>
  <c r="F135" i="1" s="1"/>
  <c r="G135" i="1"/>
  <c r="R135" i="1"/>
  <c r="C136" i="1"/>
  <c r="D136" i="1"/>
  <c r="F136" i="1" a="1"/>
  <c r="F136" i="1" s="1"/>
  <c r="G136" i="1"/>
  <c r="R136" i="1"/>
  <c r="C137" i="1"/>
  <c r="D137" i="1"/>
  <c r="F137" i="1" a="1"/>
  <c r="F137" i="1" s="1"/>
  <c r="G137" i="1"/>
  <c r="R137" i="1"/>
  <c r="C138" i="1"/>
  <c r="D138" i="1"/>
  <c r="F138" i="1" a="1"/>
  <c r="F138" i="1" s="1"/>
  <c r="G138" i="1"/>
  <c r="R138" i="1"/>
  <c r="C139" i="1"/>
  <c r="D139" i="1"/>
  <c r="F139" i="1" a="1"/>
  <c r="F139" i="1" s="1"/>
  <c r="G139" i="1"/>
  <c r="R139" i="1"/>
  <c r="C140" i="1"/>
  <c r="D140" i="1"/>
  <c r="F140" i="1" a="1"/>
  <c r="F140" i="1" s="1"/>
  <c r="G140" i="1"/>
  <c r="R140" i="1"/>
  <c r="C141" i="1"/>
  <c r="D141" i="1"/>
  <c r="F141" i="1" a="1"/>
  <c r="F141" i="1" s="1"/>
  <c r="G141" i="1"/>
  <c r="R141" i="1"/>
  <c r="C142" i="1"/>
  <c r="D142" i="1"/>
  <c r="F142" i="1" a="1"/>
  <c r="F142" i="1" s="1"/>
  <c r="G142" i="1"/>
  <c r="R142" i="1"/>
  <c r="C143" i="1"/>
  <c r="D143" i="1"/>
  <c r="F143" i="1" a="1"/>
  <c r="F143" i="1"/>
  <c r="G143" i="1"/>
  <c r="R143" i="1"/>
  <c r="C144" i="1"/>
  <c r="D144" i="1"/>
  <c r="F144" i="1" a="1"/>
  <c r="F144" i="1" s="1"/>
  <c r="G144" i="1"/>
  <c r="R144" i="1"/>
  <c r="C145" i="1"/>
  <c r="D145" i="1"/>
  <c r="F145" i="1" a="1"/>
  <c r="F145" i="1" s="1"/>
  <c r="G145" i="1"/>
  <c r="R145" i="1"/>
  <c r="C146" i="1"/>
  <c r="D146" i="1"/>
  <c r="F146" i="1" a="1"/>
  <c r="F146" i="1" s="1"/>
  <c r="G146" i="1"/>
  <c r="R146" i="1"/>
  <c r="C147" i="1"/>
  <c r="D147" i="1"/>
  <c r="F147" i="1" a="1"/>
  <c r="F147" i="1" s="1"/>
  <c r="G147" i="1"/>
  <c r="R147" i="1"/>
  <c r="C148" i="1"/>
  <c r="D148" i="1"/>
  <c r="F148" i="1" a="1"/>
  <c r="F148" i="1" s="1"/>
  <c r="G148" i="1"/>
  <c r="R148" i="1"/>
  <c r="C149" i="1"/>
  <c r="D149" i="1"/>
  <c r="F149" i="1" a="1"/>
  <c r="F149" i="1" s="1"/>
  <c r="G149" i="1"/>
  <c r="R149" i="1"/>
  <c r="C150" i="1"/>
  <c r="D150" i="1"/>
  <c r="F150" i="1" a="1"/>
  <c r="F150" i="1" s="1"/>
  <c r="G150" i="1"/>
  <c r="R150" i="1"/>
  <c r="C151" i="1"/>
  <c r="D151" i="1"/>
  <c r="F151" i="1" a="1"/>
  <c r="F151" i="1" s="1"/>
  <c r="G151" i="1"/>
  <c r="R151" i="1"/>
  <c r="C152" i="1"/>
  <c r="D152" i="1"/>
  <c r="F152" i="1" a="1"/>
  <c r="F152" i="1" s="1"/>
  <c r="G152" i="1"/>
  <c r="R152" i="1"/>
  <c r="C153" i="1"/>
  <c r="D153" i="1"/>
  <c r="F153" i="1" a="1"/>
  <c r="F153" i="1" s="1"/>
  <c r="G153" i="1"/>
  <c r="R153" i="1"/>
  <c r="C154" i="1"/>
  <c r="D154" i="1"/>
  <c r="F154" i="1" a="1"/>
  <c r="F154" i="1"/>
  <c r="G154" i="1"/>
  <c r="R154" i="1"/>
  <c r="C155" i="1"/>
  <c r="D155" i="1"/>
  <c r="F155" i="1" a="1"/>
  <c r="F155" i="1" s="1"/>
  <c r="G155" i="1"/>
  <c r="R155" i="1"/>
  <c r="C156" i="1"/>
  <c r="D156" i="1"/>
  <c r="F156" i="1" a="1"/>
  <c r="F156" i="1" s="1"/>
  <c r="G156" i="1"/>
  <c r="R156" i="1"/>
  <c r="C157" i="1"/>
  <c r="D157" i="1"/>
  <c r="F157" i="1" a="1"/>
  <c r="F157" i="1" s="1"/>
  <c r="G157" i="1"/>
  <c r="R157" i="1"/>
  <c r="C158" i="1"/>
  <c r="D158" i="1"/>
  <c r="F158" i="1" a="1"/>
  <c r="F158" i="1" s="1"/>
  <c r="G158" i="1"/>
  <c r="R158" i="1"/>
  <c r="C159" i="1"/>
  <c r="D159" i="1"/>
  <c r="F159" i="1" a="1"/>
  <c r="F159" i="1" s="1"/>
  <c r="G159" i="1"/>
  <c r="R159" i="1"/>
  <c r="C160" i="1"/>
  <c r="D160" i="1"/>
  <c r="F160" i="1" a="1"/>
  <c r="F160" i="1" s="1"/>
  <c r="G160" i="1"/>
  <c r="R160" i="1"/>
  <c r="C161" i="1"/>
  <c r="D161" i="1"/>
  <c r="F161" i="1" a="1"/>
  <c r="F161" i="1" s="1"/>
  <c r="G161" i="1"/>
  <c r="R161" i="1"/>
  <c r="C162" i="1"/>
  <c r="D162" i="1"/>
  <c r="F162" i="1" a="1"/>
  <c r="F162" i="1" s="1"/>
  <c r="G162" i="1"/>
  <c r="R162" i="1"/>
  <c r="C163" i="1"/>
  <c r="D163" i="1"/>
  <c r="F163" i="1" a="1"/>
  <c r="F163" i="1" s="1"/>
  <c r="G163" i="1"/>
  <c r="R163" i="1"/>
  <c r="C164" i="1"/>
  <c r="D164" i="1"/>
  <c r="F164" i="1" a="1"/>
  <c r="F164" i="1" s="1"/>
  <c r="G164" i="1"/>
  <c r="R164" i="1"/>
  <c r="C165" i="1"/>
  <c r="D165" i="1"/>
  <c r="F165" i="1" a="1"/>
  <c r="F165" i="1" s="1"/>
  <c r="G165" i="1"/>
  <c r="R165" i="1"/>
  <c r="C166" i="1"/>
  <c r="D166" i="1"/>
  <c r="F166" i="1" a="1"/>
  <c r="F166" i="1" s="1"/>
  <c r="G166" i="1"/>
  <c r="R166" i="1"/>
  <c r="C167" i="1"/>
  <c r="D167" i="1"/>
  <c r="F167" i="1" a="1"/>
  <c r="F167" i="1" s="1"/>
  <c r="G167" i="1"/>
  <c r="R167" i="1"/>
  <c r="C168" i="1"/>
  <c r="D168" i="1"/>
  <c r="F168" i="1" a="1"/>
  <c r="F168" i="1" s="1"/>
  <c r="G168" i="1"/>
  <c r="R168" i="1"/>
  <c r="C169" i="1"/>
  <c r="D169" i="1"/>
  <c r="F169" i="1" a="1"/>
  <c r="F169" i="1" s="1"/>
  <c r="G169" i="1"/>
  <c r="R169" i="1"/>
  <c r="C170" i="1"/>
  <c r="D170" i="1"/>
  <c r="F170" i="1" a="1"/>
  <c r="F170" i="1"/>
  <c r="G170" i="1"/>
  <c r="R170" i="1"/>
  <c r="C171" i="1"/>
  <c r="D171" i="1"/>
  <c r="F171" i="1" a="1"/>
  <c r="F171" i="1" s="1"/>
  <c r="G171" i="1"/>
  <c r="R171" i="1"/>
  <c r="C172" i="1"/>
  <c r="D172" i="1"/>
  <c r="F172" i="1" a="1"/>
  <c r="F172" i="1" s="1"/>
  <c r="G172" i="1"/>
  <c r="R172" i="1"/>
  <c r="C173" i="1"/>
  <c r="D173" i="1"/>
  <c r="F173" i="1" a="1"/>
  <c r="F173" i="1" s="1"/>
  <c r="G173" i="1"/>
  <c r="R173" i="1"/>
  <c r="C174" i="1"/>
  <c r="D174" i="1"/>
  <c r="F174" i="1" a="1"/>
  <c r="F174" i="1" s="1"/>
  <c r="G174" i="1"/>
  <c r="R174" i="1"/>
  <c r="C175" i="1"/>
  <c r="D175" i="1"/>
  <c r="F175" i="1" a="1"/>
  <c r="F175" i="1" s="1"/>
  <c r="G175" i="1"/>
  <c r="R175" i="1"/>
  <c r="C176" i="1"/>
  <c r="D176" i="1"/>
  <c r="F176" i="1" a="1"/>
  <c r="F176" i="1" s="1"/>
  <c r="G176" i="1"/>
  <c r="R176" i="1"/>
  <c r="C177" i="1"/>
  <c r="D177" i="1"/>
  <c r="F177" i="1" a="1"/>
  <c r="F177" i="1" s="1"/>
  <c r="G177" i="1"/>
  <c r="R177" i="1"/>
  <c r="C178" i="1"/>
  <c r="D178" i="1"/>
  <c r="F178" i="1" a="1"/>
  <c r="F178" i="1" s="1"/>
  <c r="G178" i="1"/>
  <c r="R178" i="1"/>
  <c r="C179" i="1"/>
  <c r="D179" i="1"/>
  <c r="F179" i="1" a="1"/>
  <c r="F179" i="1" s="1"/>
  <c r="G179" i="1"/>
  <c r="R179" i="1"/>
  <c r="C180" i="1"/>
  <c r="D180" i="1"/>
  <c r="F180" i="1" a="1"/>
  <c r="F180" i="1" s="1"/>
  <c r="G180" i="1"/>
  <c r="R180" i="1"/>
  <c r="C181" i="1"/>
  <c r="D181" i="1"/>
  <c r="F181" i="1" a="1"/>
  <c r="F181" i="1" s="1"/>
  <c r="G181" i="1"/>
  <c r="R181" i="1"/>
  <c r="C182" i="1"/>
  <c r="D182" i="1"/>
  <c r="F182" i="1" a="1"/>
  <c r="F182" i="1" s="1"/>
  <c r="G182" i="1"/>
  <c r="R182" i="1"/>
  <c r="C183" i="1"/>
  <c r="D183" i="1"/>
  <c r="F183" i="1" a="1"/>
  <c r="F183" i="1" s="1"/>
  <c r="G183" i="1"/>
  <c r="R183" i="1"/>
  <c r="C184" i="1"/>
  <c r="D184" i="1"/>
  <c r="F184" i="1" a="1"/>
  <c r="F184" i="1" s="1"/>
  <c r="G184" i="1"/>
  <c r="R184" i="1"/>
  <c r="C185" i="1"/>
  <c r="D185" i="1"/>
  <c r="F185" i="1" a="1"/>
  <c r="F185" i="1" s="1"/>
  <c r="G185" i="1"/>
  <c r="R185" i="1"/>
  <c r="C186" i="1"/>
  <c r="D186" i="1"/>
  <c r="F186" i="1" a="1"/>
  <c r="F186" i="1" s="1"/>
  <c r="G186" i="1"/>
  <c r="R186" i="1"/>
  <c r="C187" i="1"/>
  <c r="D187" i="1"/>
  <c r="F187" i="1" a="1"/>
  <c r="F187" i="1" s="1"/>
  <c r="G187" i="1"/>
  <c r="R187" i="1"/>
  <c r="C188" i="1"/>
  <c r="D188" i="1"/>
  <c r="F188" i="1" a="1"/>
  <c r="F188" i="1" s="1"/>
  <c r="G188" i="1"/>
  <c r="R188" i="1"/>
  <c r="C189" i="1"/>
  <c r="D189" i="1"/>
  <c r="F189" i="1" a="1"/>
  <c r="F189" i="1" s="1"/>
  <c r="G189" i="1"/>
  <c r="R189" i="1"/>
  <c r="C190" i="1"/>
  <c r="D190" i="1"/>
  <c r="F190" i="1" a="1"/>
  <c r="F190" i="1" s="1"/>
  <c r="G190" i="1"/>
  <c r="R190" i="1"/>
  <c r="C191" i="1"/>
  <c r="D191" i="1"/>
  <c r="F191" i="1" a="1"/>
  <c r="F191" i="1"/>
  <c r="G191" i="1"/>
  <c r="R191" i="1"/>
  <c r="C192" i="1"/>
  <c r="D192" i="1"/>
  <c r="F192" i="1" a="1"/>
  <c r="F192" i="1" s="1"/>
  <c r="G192" i="1"/>
  <c r="R192" i="1"/>
  <c r="C193" i="1"/>
  <c r="D193" i="1"/>
  <c r="F193" i="1" a="1"/>
  <c r="F193" i="1" s="1"/>
  <c r="G193" i="1"/>
  <c r="R193" i="1"/>
  <c r="C194" i="1"/>
  <c r="D194" i="1"/>
  <c r="F194" i="1" a="1"/>
  <c r="F194" i="1" s="1"/>
  <c r="G194" i="1"/>
  <c r="R194" i="1"/>
  <c r="C195" i="1"/>
  <c r="D195" i="1"/>
  <c r="F195" i="1" a="1"/>
  <c r="F195" i="1" s="1"/>
  <c r="G195" i="1"/>
  <c r="R195" i="1"/>
  <c r="C196" i="1"/>
  <c r="D196" i="1"/>
  <c r="F196" i="1" a="1"/>
  <c r="F196" i="1" s="1"/>
  <c r="G196" i="1"/>
  <c r="R196" i="1"/>
  <c r="C197" i="1"/>
  <c r="D197" i="1"/>
  <c r="F197" i="1" a="1"/>
  <c r="F197" i="1" s="1"/>
  <c r="G197" i="1"/>
  <c r="R197" i="1"/>
  <c r="C198" i="1"/>
  <c r="D198" i="1"/>
  <c r="F198" i="1" a="1"/>
  <c r="F198" i="1" s="1"/>
  <c r="G198" i="1"/>
  <c r="R198" i="1"/>
  <c r="C199" i="1"/>
  <c r="D199" i="1"/>
  <c r="F199" i="1" a="1"/>
  <c r="F199" i="1" s="1"/>
  <c r="G199" i="1"/>
  <c r="R199" i="1"/>
  <c r="C200" i="1"/>
  <c r="D200" i="1"/>
  <c r="F200" i="1" a="1"/>
  <c r="F200" i="1" s="1"/>
  <c r="G200" i="1"/>
  <c r="R200" i="1"/>
  <c r="C201" i="1"/>
  <c r="D201" i="1"/>
  <c r="F201" i="1" a="1"/>
  <c r="F201" i="1" s="1"/>
  <c r="G201" i="1"/>
  <c r="R201" i="1"/>
  <c r="C202" i="1"/>
  <c r="D202" i="1"/>
  <c r="F202" i="1" a="1"/>
  <c r="F202" i="1"/>
  <c r="G202" i="1"/>
  <c r="R202" i="1"/>
  <c r="C203" i="1"/>
  <c r="D203" i="1"/>
  <c r="F203" i="1" a="1"/>
  <c r="F203" i="1" s="1"/>
  <c r="G203" i="1"/>
  <c r="R203" i="1"/>
  <c r="C204" i="1"/>
  <c r="D204" i="1"/>
  <c r="F204" i="1" a="1"/>
  <c r="F204" i="1" s="1"/>
  <c r="G204" i="1"/>
  <c r="R204" i="1"/>
  <c r="C205" i="1"/>
  <c r="D205" i="1"/>
  <c r="F205" i="1" a="1"/>
  <c r="F205" i="1" s="1"/>
  <c r="G205" i="1"/>
  <c r="R205" i="1"/>
  <c r="C206" i="1"/>
  <c r="D206" i="1"/>
  <c r="F206" i="1" a="1"/>
  <c r="F206" i="1" s="1"/>
  <c r="G206" i="1"/>
  <c r="R206" i="1"/>
  <c r="C207" i="1"/>
  <c r="D207" i="1"/>
  <c r="F207" i="1" a="1"/>
  <c r="F207" i="1"/>
  <c r="G207" i="1"/>
  <c r="R207" i="1"/>
  <c r="C208" i="1"/>
  <c r="D208" i="1"/>
  <c r="F208" i="1" a="1"/>
  <c r="F208" i="1"/>
  <c r="G208" i="1"/>
  <c r="R208" i="1"/>
  <c r="C209" i="1"/>
  <c r="D209" i="1"/>
  <c r="F209" i="1" a="1"/>
  <c r="F209" i="1" s="1"/>
  <c r="G209" i="1"/>
  <c r="R209" i="1"/>
  <c r="C210" i="1"/>
  <c r="D210" i="1"/>
  <c r="F210" i="1" a="1"/>
  <c r="F210" i="1" s="1"/>
  <c r="G210" i="1"/>
  <c r="R210" i="1"/>
  <c r="C211" i="1"/>
  <c r="D211" i="1"/>
  <c r="F211" i="1" a="1"/>
  <c r="F211" i="1" s="1"/>
  <c r="G211" i="1"/>
  <c r="R211" i="1"/>
  <c r="C212" i="1"/>
  <c r="D212" i="1"/>
  <c r="F212" i="1" a="1"/>
  <c r="F212" i="1" s="1"/>
  <c r="G212" i="1"/>
  <c r="R212" i="1"/>
  <c r="C213" i="1"/>
  <c r="D213" i="1"/>
  <c r="F213" i="1" a="1"/>
  <c r="F213" i="1" s="1"/>
  <c r="G213" i="1"/>
  <c r="R213" i="1"/>
  <c r="C214" i="1"/>
  <c r="D214" i="1"/>
  <c r="F214" i="1" a="1"/>
  <c r="F214" i="1" s="1"/>
  <c r="G214" i="1"/>
  <c r="R214" i="1"/>
  <c r="C215" i="1"/>
  <c r="D215" i="1"/>
  <c r="F215" i="1" a="1"/>
  <c r="F215" i="1" s="1"/>
  <c r="G215" i="1"/>
  <c r="R215" i="1"/>
  <c r="C216" i="1"/>
  <c r="D216" i="1"/>
  <c r="F216" i="1" a="1"/>
  <c r="F216" i="1" s="1"/>
  <c r="G216" i="1"/>
  <c r="R216" i="1"/>
  <c r="C217" i="1"/>
  <c r="D217" i="1"/>
  <c r="F217" i="1" a="1"/>
  <c r="F217" i="1" s="1"/>
  <c r="G217" i="1"/>
  <c r="R217" i="1"/>
  <c r="C218" i="1"/>
  <c r="D218" i="1"/>
  <c r="F218" i="1" a="1"/>
  <c r="F218" i="1"/>
  <c r="G218" i="1"/>
  <c r="R218" i="1"/>
  <c r="C219" i="1"/>
  <c r="D219" i="1"/>
  <c r="F219" i="1" a="1"/>
  <c r="F219" i="1" s="1"/>
  <c r="G219" i="1"/>
  <c r="R219" i="1"/>
  <c r="C220" i="1"/>
  <c r="D220" i="1"/>
  <c r="F220" i="1" a="1"/>
  <c r="F220" i="1" s="1"/>
  <c r="G220" i="1"/>
  <c r="R220" i="1"/>
  <c r="C221" i="1"/>
  <c r="D221" i="1"/>
  <c r="F221" i="1" a="1"/>
  <c r="F221" i="1" s="1"/>
  <c r="G221" i="1"/>
  <c r="R221" i="1"/>
  <c r="C222" i="1"/>
  <c r="D222" i="1"/>
  <c r="F222" i="1" a="1"/>
  <c r="F222" i="1" s="1"/>
  <c r="G222" i="1"/>
  <c r="R222" i="1"/>
  <c r="C223" i="1"/>
  <c r="D223" i="1"/>
  <c r="F223" i="1" a="1"/>
  <c r="F223" i="1" s="1"/>
  <c r="G223" i="1"/>
  <c r="R223" i="1"/>
  <c r="C224" i="1"/>
  <c r="D224" i="1"/>
  <c r="F224" i="1" a="1"/>
  <c r="F224" i="1" s="1"/>
  <c r="G224" i="1"/>
  <c r="R224" i="1"/>
  <c r="C225" i="1"/>
  <c r="D225" i="1"/>
  <c r="F225" i="1" a="1"/>
  <c r="F225" i="1" s="1"/>
  <c r="G225" i="1"/>
  <c r="R225" i="1"/>
  <c r="C226" i="1"/>
  <c r="D226" i="1"/>
  <c r="F226" i="1" a="1"/>
  <c r="F226" i="1" s="1"/>
  <c r="G226" i="1"/>
  <c r="R226" i="1"/>
  <c r="C227" i="1"/>
  <c r="D227" i="1"/>
  <c r="F227" i="1" a="1"/>
  <c r="F227" i="1" s="1"/>
  <c r="G227" i="1"/>
  <c r="R227" i="1"/>
  <c r="C228" i="1"/>
  <c r="D228" i="1"/>
  <c r="F228" i="1" a="1"/>
  <c r="F228" i="1" s="1"/>
  <c r="G228" i="1"/>
  <c r="R228" i="1"/>
  <c r="C229" i="1"/>
  <c r="D229" i="1"/>
  <c r="F229" i="1" a="1"/>
  <c r="F229" i="1" s="1"/>
  <c r="G229" i="1"/>
  <c r="R229" i="1"/>
  <c r="C230" i="1"/>
  <c r="D230" i="1"/>
  <c r="F230" i="1" a="1"/>
  <c r="F230" i="1" s="1"/>
  <c r="G230" i="1"/>
  <c r="R230" i="1"/>
  <c r="C231" i="1"/>
  <c r="D231" i="1"/>
  <c r="F231" i="1" a="1"/>
  <c r="F231" i="1" s="1"/>
  <c r="G231" i="1"/>
  <c r="R231" i="1"/>
  <c r="C232" i="1"/>
  <c r="D232" i="1"/>
  <c r="F232" i="1" a="1"/>
  <c r="F232" i="1" s="1"/>
  <c r="G232" i="1"/>
  <c r="R232" i="1"/>
  <c r="C233" i="1"/>
  <c r="D233" i="1"/>
  <c r="F233" i="1" a="1"/>
  <c r="F233" i="1" s="1"/>
  <c r="G233" i="1"/>
  <c r="R233" i="1"/>
  <c r="C234" i="1"/>
  <c r="D234" i="1"/>
  <c r="F234" i="1" a="1"/>
  <c r="F234" i="1"/>
  <c r="G234" i="1"/>
  <c r="R234" i="1"/>
  <c r="C235" i="1"/>
  <c r="D235" i="1"/>
  <c r="F235" i="1" a="1"/>
  <c r="F235" i="1" s="1"/>
  <c r="G235" i="1"/>
  <c r="R235" i="1"/>
  <c r="C236" i="1"/>
  <c r="D236" i="1"/>
  <c r="F236" i="1" a="1"/>
  <c r="F236" i="1" s="1"/>
  <c r="G236" i="1"/>
  <c r="R236" i="1"/>
  <c r="C237" i="1"/>
  <c r="D237" i="1"/>
  <c r="F237" i="1" a="1"/>
  <c r="F237" i="1" s="1"/>
  <c r="G237" i="1"/>
  <c r="R237" i="1"/>
  <c r="C238" i="1"/>
  <c r="D238" i="1"/>
  <c r="F238" i="1" a="1"/>
  <c r="F238" i="1" s="1"/>
  <c r="G238" i="1"/>
  <c r="R238" i="1"/>
  <c r="C239" i="1"/>
  <c r="D239" i="1"/>
  <c r="F239" i="1" a="1"/>
  <c r="F239" i="1" s="1"/>
  <c r="G239" i="1"/>
  <c r="R239" i="1"/>
  <c r="C240" i="1"/>
  <c r="D240" i="1"/>
  <c r="F240" i="1" a="1"/>
  <c r="F240" i="1" s="1"/>
  <c r="G240" i="1"/>
  <c r="R240" i="1"/>
  <c r="C241" i="1"/>
  <c r="D241" i="1"/>
  <c r="F241" i="1" a="1"/>
  <c r="F241" i="1" s="1"/>
  <c r="G241" i="1"/>
  <c r="R241" i="1"/>
  <c r="C242" i="1"/>
  <c r="D242" i="1"/>
  <c r="F242" i="1" a="1"/>
  <c r="F242" i="1" s="1"/>
  <c r="G242" i="1"/>
  <c r="R242" i="1"/>
  <c r="C243" i="1"/>
  <c r="D243" i="1"/>
  <c r="F243" i="1" a="1"/>
  <c r="F243" i="1" s="1"/>
  <c r="G243" i="1"/>
  <c r="R243" i="1"/>
  <c r="C244" i="1"/>
  <c r="D244" i="1"/>
  <c r="F244" i="1" a="1"/>
  <c r="F244" i="1" s="1"/>
  <c r="G244" i="1"/>
  <c r="R244" i="1"/>
  <c r="C245" i="1"/>
  <c r="D245" i="1"/>
  <c r="F245" i="1" a="1"/>
  <c r="F245" i="1" s="1"/>
  <c r="G245" i="1"/>
  <c r="R245" i="1"/>
  <c r="C246" i="1"/>
  <c r="D246" i="1"/>
  <c r="F246" i="1" a="1"/>
  <c r="F246" i="1" s="1"/>
  <c r="G246" i="1"/>
  <c r="R246" i="1"/>
  <c r="C247" i="1"/>
  <c r="D247" i="1"/>
  <c r="F247" i="1" a="1"/>
  <c r="F247" i="1" s="1"/>
  <c r="G247" i="1"/>
  <c r="R247" i="1"/>
  <c r="C248" i="1"/>
  <c r="D248" i="1"/>
  <c r="F248" i="1" a="1"/>
  <c r="F248" i="1" s="1"/>
  <c r="G248" i="1"/>
  <c r="R248" i="1"/>
  <c r="C249" i="1"/>
  <c r="D249" i="1"/>
  <c r="F249" i="1" a="1"/>
  <c r="F249" i="1" s="1"/>
  <c r="G249" i="1"/>
  <c r="R249" i="1"/>
  <c r="C250" i="1"/>
  <c r="D250" i="1"/>
  <c r="F250" i="1" a="1"/>
  <c r="F250" i="1" s="1"/>
  <c r="G250" i="1"/>
  <c r="R250" i="1"/>
  <c r="C251" i="1"/>
  <c r="D251" i="1"/>
  <c r="F251" i="1" a="1"/>
  <c r="F251" i="1" s="1"/>
  <c r="G251" i="1"/>
  <c r="R251" i="1"/>
  <c r="C252" i="1"/>
  <c r="D252" i="1"/>
  <c r="F252" i="1" a="1"/>
  <c r="F252" i="1" s="1"/>
  <c r="G252" i="1"/>
  <c r="R252" i="1"/>
  <c r="C253" i="1"/>
  <c r="D253" i="1"/>
  <c r="F253" i="1" a="1"/>
  <c r="F253" i="1" s="1"/>
  <c r="G253" i="1"/>
  <c r="R253" i="1"/>
  <c r="C254" i="1"/>
  <c r="D254" i="1"/>
  <c r="F254" i="1" a="1"/>
  <c r="F254" i="1" s="1"/>
  <c r="G254" i="1"/>
  <c r="R254" i="1"/>
  <c r="C255" i="1"/>
  <c r="D255" i="1"/>
  <c r="F255" i="1" a="1"/>
  <c r="F255" i="1" s="1"/>
  <c r="G255" i="1"/>
  <c r="R255" i="1"/>
  <c r="C256" i="1"/>
  <c r="D256" i="1"/>
  <c r="F256" i="1" a="1"/>
  <c r="F256" i="1" s="1"/>
  <c r="G256" i="1"/>
  <c r="R256" i="1"/>
  <c r="C257" i="1"/>
  <c r="D257" i="1"/>
  <c r="F257" i="1" a="1"/>
  <c r="F257" i="1" s="1"/>
  <c r="G257" i="1"/>
  <c r="R257" i="1"/>
  <c r="C258" i="1"/>
  <c r="D258" i="1"/>
  <c r="F258" i="1" a="1"/>
  <c r="F258" i="1" s="1"/>
  <c r="G258" i="1"/>
  <c r="R258" i="1"/>
  <c r="C259" i="1"/>
  <c r="D259" i="1"/>
  <c r="F259" i="1" a="1"/>
  <c r="F259" i="1" s="1"/>
  <c r="G259" i="1"/>
  <c r="R259" i="1"/>
  <c r="C260" i="1"/>
  <c r="D260" i="1"/>
  <c r="F260" i="1" a="1"/>
  <c r="F260" i="1" s="1"/>
  <c r="G260" i="1"/>
  <c r="R260" i="1"/>
  <c r="C261" i="1"/>
  <c r="D261" i="1"/>
  <c r="F261" i="1" a="1"/>
  <c r="F261" i="1" s="1"/>
  <c r="G261" i="1"/>
  <c r="R261" i="1"/>
  <c r="C262" i="1"/>
  <c r="D262" i="1"/>
  <c r="F262" i="1" a="1"/>
  <c r="F262" i="1" s="1"/>
  <c r="G262" i="1"/>
  <c r="R262" i="1"/>
  <c r="C263" i="1"/>
  <c r="D263" i="1"/>
  <c r="F263" i="1" a="1"/>
  <c r="F263" i="1" s="1"/>
  <c r="G263" i="1"/>
  <c r="R263" i="1"/>
  <c r="C264" i="1"/>
  <c r="D264" i="1"/>
  <c r="F264" i="1" a="1"/>
  <c r="F264" i="1" s="1"/>
  <c r="G264" i="1"/>
  <c r="R264" i="1"/>
  <c r="C265" i="1"/>
  <c r="D265" i="1"/>
  <c r="F265" i="1" a="1"/>
  <c r="F265" i="1" s="1"/>
  <c r="G265" i="1"/>
  <c r="R265" i="1"/>
  <c r="C266" i="1"/>
  <c r="D266" i="1"/>
  <c r="F266" i="1" a="1"/>
  <c r="F266" i="1" s="1"/>
  <c r="G266" i="1"/>
  <c r="R266" i="1"/>
  <c r="C267" i="1"/>
  <c r="D267" i="1"/>
  <c r="F267" i="1" a="1"/>
  <c r="F267" i="1" s="1"/>
  <c r="G267" i="1"/>
  <c r="R267" i="1"/>
  <c r="C268" i="1"/>
  <c r="D268" i="1"/>
  <c r="F268" i="1" a="1"/>
  <c r="F268" i="1" s="1"/>
  <c r="G268" i="1"/>
  <c r="R268" i="1"/>
  <c r="C269" i="1"/>
  <c r="D269" i="1"/>
  <c r="F269" i="1" a="1"/>
  <c r="F269" i="1" s="1"/>
  <c r="G269" i="1"/>
  <c r="R269" i="1"/>
  <c r="C270" i="1"/>
  <c r="D270" i="1"/>
  <c r="F270" i="1" a="1"/>
  <c r="F270" i="1" s="1"/>
  <c r="G270" i="1"/>
  <c r="R270" i="1"/>
  <c r="C271" i="1"/>
  <c r="D271" i="1"/>
  <c r="F271" i="1" a="1"/>
  <c r="F271" i="1" s="1"/>
  <c r="G271" i="1"/>
  <c r="R271" i="1"/>
  <c r="C272" i="1"/>
  <c r="D272" i="1"/>
  <c r="F272" i="1" a="1"/>
  <c r="F272" i="1"/>
  <c r="G272" i="1"/>
  <c r="R272" i="1"/>
  <c r="C273" i="1"/>
  <c r="D273" i="1"/>
  <c r="F273" i="1" a="1"/>
  <c r="F273" i="1" s="1"/>
  <c r="G273" i="1"/>
  <c r="R273" i="1"/>
  <c r="C274" i="1"/>
  <c r="D274" i="1"/>
  <c r="F274" i="1" a="1"/>
  <c r="F274" i="1" s="1"/>
  <c r="G274" i="1"/>
  <c r="R274" i="1"/>
  <c r="C275" i="1"/>
  <c r="D275" i="1"/>
  <c r="F275" i="1" a="1"/>
  <c r="F275" i="1" s="1"/>
  <c r="G275" i="1"/>
  <c r="R275" i="1"/>
  <c r="C276" i="1"/>
  <c r="D276" i="1"/>
  <c r="F276" i="1" a="1"/>
  <c r="F276" i="1" s="1"/>
  <c r="G276" i="1"/>
  <c r="R276" i="1"/>
  <c r="C277" i="1"/>
  <c r="D277" i="1"/>
  <c r="F277" i="1" a="1"/>
  <c r="F277" i="1" s="1"/>
  <c r="G277" i="1"/>
  <c r="R277" i="1"/>
  <c r="C278" i="1"/>
  <c r="D278" i="1"/>
  <c r="F278" i="1" a="1"/>
  <c r="F278" i="1" s="1"/>
  <c r="G278" i="1"/>
  <c r="R278" i="1"/>
  <c r="C279" i="1"/>
  <c r="D279" i="1"/>
  <c r="F279" i="1" a="1"/>
  <c r="F279" i="1" s="1"/>
  <c r="G279" i="1"/>
  <c r="R279" i="1"/>
  <c r="C280" i="1"/>
  <c r="D280" i="1"/>
  <c r="F280" i="1" a="1"/>
  <c r="F280" i="1" s="1"/>
  <c r="G280" i="1"/>
  <c r="R280" i="1"/>
  <c r="C281" i="1"/>
  <c r="D281" i="1"/>
  <c r="F281" i="1" a="1"/>
  <c r="F281" i="1" s="1"/>
  <c r="G281" i="1"/>
  <c r="R281" i="1"/>
  <c r="C282" i="1"/>
  <c r="D282" i="1"/>
  <c r="F282" i="1" a="1"/>
  <c r="F282" i="1" s="1"/>
  <c r="G282" i="1"/>
  <c r="R282" i="1"/>
  <c r="C283" i="1"/>
  <c r="D283" i="1"/>
  <c r="F283" i="1" a="1"/>
  <c r="F283" i="1" s="1"/>
  <c r="G283" i="1"/>
  <c r="R283" i="1"/>
  <c r="C284" i="1"/>
  <c r="D284" i="1"/>
  <c r="F284" i="1" a="1"/>
  <c r="F284" i="1" s="1"/>
  <c r="G284" i="1"/>
  <c r="R284" i="1"/>
  <c r="C285" i="1"/>
  <c r="D285" i="1"/>
  <c r="F285" i="1" a="1"/>
  <c r="F285" i="1" s="1"/>
  <c r="G285" i="1"/>
  <c r="R285" i="1"/>
  <c r="C286" i="1"/>
  <c r="D286" i="1"/>
  <c r="F286" i="1" a="1"/>
  <c r="F286" i="1" s="1"/>
  <c r="G286" i="1"/>
  <c r="R286" i="1"/>
  <c r="C287" i="1"/>
  <c r="D287" i="1"/>
  <c r="F287" i="1" a="1"/>
  <c r="F287" i="1" s="1"/>
  <c r="G287" i="1"/>
  <c r="R287" i="1"/>
  <c r="C288" i="1"/>
  <c r="D288" i="1"/>
  <c r="F288" i="1" a="1"/>
  <c r="F288" i="1" s="1"/>
  <c r="G288" i="1"/>
  <c r="R288" i="1"/>
  <c r="C289" i="1"/>
  <c r="D289" i="1"/>
  <c r="F289" i="1" a="1"/>
  <c r="F289" i="1" s="1"/>
  <c r="G289" i="1"/>
  <c r="R289" i="1"/>
  <c r="C290" i="1"/>
  <c r="D290" i="1"/>
  <c r="F290" i="1" a="1"/>
  <c r="F290" i="1" s="1"/>
  <c r="G290" i="1"/>
  <c r="R290" i="1"/>
  <c r="C291" i="1"/>
  <c r="D291" i="1"/>
  <c r="F291" i="1" a="1"/>
  <c r="F291" i="1" s="1"/>
  <c r="G291" i="1"/>
  <c r="R291" i="1"/>
  <c r="C292" i="1"/>
  <c r="D292" i="1"/>
  <c r="F292" i="1" a="1"/>
  <c r="F292" i="1" s="1"/>
  <c r="G292" i="1"/>
  <c r="R292" i="1"/>
  <c r="C293" i="1"/>
  <c r="D293" i="1"/>
  <c r="F293" i="1" a="1"/>
  <c r="F293" i="1" s="1"/>
  <c r="G293" i="1"/>
  <c r="R293" i="1"/>
  <c r="C294" i="1"/>
  <c r="D294" i="1"/>
  <c r="F294" i="1" a="1"/>
  <c r="F294" i="1" s="1"/>
  <c r="G294" i="1"/>
  <c r="R294" i="1"/>
  <c r="C295" i="1"/>
  <c r="D295" i="1"/>
  <c r="F295" i="1" a="1"/>
  <c r="F295" i="1"/>
  <c r="G295" i="1"/>
  <c r="R295" i="1"/>
  <c r="C296" i="1"/>
  <c r="D296" i="1"/>
  <c r="F296" i="1" a="1"/>
  <c r="F296" i="1" s="1"/>
  <c r="G296" i="1"/>
  <c r="R296" i="1"/>
  <c r="C297" i="1"/>
  <c r="D297" i="1"/>
  <c r="F297" i="1" a="1"/>
  <c r="F297" i="1" s="1"/>
  <c r="G297" i="1"/>
  <c r="R297" i="1"/>
  <c r="C298" i="1"/>
  <c r="D298" i="1"/>
  <c r="F298" i="1" a="1"/>
  <c r="F298" i="1" s="1"/>
  <c r="G298" i="1"/>
  <c r="R298" i="1"/>
  <c r="C299" i="1"/>
  <c r="D299" i="1"/>
  <c r="F299" i="1" a="1"/>
  <c r="F299" i="1" s="1"/>
  <c r="G299" i="1"/>
  <c r="R299" i="1"/>
  <c r="C300" i="1"/>
  <c r="D300" i="1"/>
  <c r="F300" i="1" a="1"/>
  <c r="F300" i="1" s="1"/>
  <c r="G300" i="1"/>
  <c r="R300" i="1"/>
  <c r="C301" i="1"/>
  <c r="D301" i="1"/>
  <c r="F301" i="1" a="1"/>
  <c r="F301" i="1" s="1"/>
  <c r="G301" i="1"/>
  <c r="R301" i="1"/>
  <c r="C302" i="1"/>
  <c r="D302" i="1"/>
  <c r="F302" i="1" a="1"/>
  <c r="F302" i="1"/>
  <c r="G302" i="1"/>
  <c r="R302" i="1"/>
  <c r="C303" i="1"/>
  <c r="D303" i="1"/>
  <c r="F303" i="1" a="1"/>
  <c r="F303" i="1"/>
  <c r="G303" i="1"/>
  <c r="R303" i="1"/>
  <c r="C304" i="1"/>
  <c r="D304" i="1"/>
  <c r="F304" i="1" a="1"/>
  <c r="F304" i="1" s="1"/>
  <c r="G304" i="1"/>
  <c r="R304" i="1"/>
  <c r="C305" i="1"/>
  <c r="D305" i="1"/>
  <c r="F305" i="1" a="1"/>
  <c r="F305" i="1" s="1"/>
  <c r="G305" i="1"/>
  <c r="R305" i="1"/>
  <c r="C306" i="1"/>
  <c r="D306" i="1"/>
  <c r="F306" i="1" a="1"/>
  <c r="F306" i="1" s="1"/>
  <c r="G306" i="1"/>
  <c r="R306" i="1"/>
  <c r="C307" i="1"/>
  <c r="D307" i="1"/>
  <c r="F307" i="1" a="1"/>
  <c r="F307" i="1" s="1"/>
  <c r="G307" i="1"/>
  <c r="R307" i="1"/>
  <c r="C308" i="1"/>
  <c r="D308" i="1"/>
  <c r="F308" i="1" a="1"/>
  <c r="F308" i="1" s="1"/>
  <c r="G308" i="1"/>
  <c r="R308" i="1"/>
  <c r="C309" i="1"/>
  <c r="D309" i="1"/>
  <c r="F309" i="1" a="1"/>
  <c r="F309" i="1" s="1"/>
  <c r="G309" i="1"/>
  <c r="R309" i="1"/>
  <c r="C310" i="1"/>
  <c r="D310" i="1"/>
  <c r="F310" i="1" a="1"/>
  <c r="F310" i="1" s="1"/>
  <c r="G310" i="1"/>
  <c r="R310" i="1"/>
  <c r="C311" i="1"/>
  <c r="D311" i="1"/>
  <c r="F311" i="1" a="1"/>
  <c r="F311" i="1" s="1"/>
  <c r="G311" i="1"/>
  <c r="R311" i="1"/>
  <c r="C312" i="1"/>
  <c r="D312" i="1"/>
  <c r="F312" i="1" a="1"/>
  <c r="F312" i="1"/>
  <c r="G312" i="1"/>
  <c r="R312" i="1"/>
  <c r="C313" i="1"/>
  <c r="D313" i="1"/>
  <c r="F313" i="1" a="1"/>
  <c r="F313" i="1" s="1"/>
  <c r="G313" i="1"/>
  <c r="R313" i="1"/>
  <c r="C314" i="1"/>
  <c r="D314" i="1"/>
  <c r="F314" i="1" a="1"/>
  <c r="F314" i="1" s="1"/>
  <c r="G314" i="1"/>
  <c r="R314" i="1"/>
  <c r="C315" i="1"/>
  <c r="D315" i="1"/>
  <c r="F315" i="1" a="1"/>
  <c r="F315" i="1" s="1"/>
  <c r="G315" i="1"/>
  <c r="R315" i="1"/>
  <c r="C316" i="1"/>
  <c r="D316" i="1"/>
  <c r="F316" i="1" a="1"/>
  <c r="F316" i="1" s="1"/>
  <c r="G316" i="1"/>
  <c r="R316" i="1"/>
  <c r="C317" i="1"/>
  <c r="D317" i="1"/>
  <c r="F317" i="1" a="1"/>
  <c r="F317" i="1" s="1"/>
  <c r="G317" i="1"/>
  <c r="R317" i="1"/>
  <c r="C318" i="1"/>
  <c r="D318" i="1"/>
  <c r="F318" i="1" a="1"/>
  <c r="F318" i="1" s="1"/>
  <c r="G318" i="1"/>
  <c r="R318" i="1"/>
  <c r="C319" i="1"/>
  <c r="D319" i="1"/>
  <c r="F319" i="1" a="1"/>
  <c r="F319" i="1" s="1"/>
  <c r="G319" i="1"/>
  <c r="R319" i="1"/>
  <c r="C320" i="1"/>
  <c r="D320" i="1"/>
  <c r="F320" i="1" a="1"/>
  <c r="F320" i="1" s="1"/>
  <c r="G320" i="1"/>
  <c r="R320" i="1"/>
  <c r="C321" i="1"/>
  <c r="D321" i="1"/>
  <c r="F321" i="1" a="1"/>
  <c r="F321" i="1" s="1"/>
  <c r="G321" i="1"/>
  <c r="R321" i="1"/>
  <c r="C322" i="1"/>
  <c r="D322" i="1"/>
  <c r="F322" i="1" a="1"/>
  <c r="F322" i="1" s="1"/>
  <c r="G322" i="1"/>
  <c r="R322" i="1"/>
  <c r="C323" i="1"/>
  <c r="D323" i="1"/>
  <c r="F323" i="1" a="1"/>
  <c r="F323" i="1" s="1"/>
  <c r="G323" i="1"/>
  <c r="R323" i="1"/>
  <c r="C324" i="1"/>
  <c r="D324" i="1"/>
  <c r="F324" i="1" a="1"/>
  <c r="F324" i="1" s="1"/>
  <c r="G324" i="1"/>
  <c r="R324" i="1"/>
  <c r="C325" i="1"/>
  <c r="D325" i="1"/>
  <c r="F325" i="1" a="1"/>
  <c r="F325" i="1" s="1"/>
  <c r="G325" i="1"/>
  <c r="R325" i="1"/>
  <c r="C326" i="1"/>
  <c r="D326" i="1"/>
  <c r="F326" i="1" a="1"/>
  <c r="F326" i="1" s="1"/>
  <c r="G326" i="1"/>
  <c r="R326" i="1"/>
  <c r="C327" i="1"/>
  <c r="D327" i="1"/>
  <c r="F327" i="1" a="1"/>
  <c r="F327" i="1"/>
  <c r="G327" i="1"/>
  <c r="R327" i="1"/>
  <c r="C328" i="1"/>
  <c r="D328" i="1"/>
  <c r="F328" i="1" a="1"/>
  <c r="F328" i="1" s="1"/>
  <c r="G328" i="1"/>
  <c r="R328" i="1"/>
  <c r="C329" i="1"/>
  <c r="D329" i="1"/>
  <c r="F329" i="1" a="1"/>
  <c r="F329" i="1" s="1"/>
  <c r="G329" i="1"/>
  <c r="R329" i="1"/>
  <c r="C330" i="1"/>
  <c r="D330" i="1"/>
  <c r="F330" i="1" a="1"/>
  <c r="F330" i="1" s="1"/>
  <c r="G330" i="1"/>
  <c r="R330" i="1"/>
  <c r="C331" i="1"/>
  <c r="D331" i="1"/>
  <c r="F331" i="1" a="1"/>
  <c r="F331" i="1" s="1"/>
  <c r="G331" i="1"/>
  <c r="R331" i="1"/>
  <c r="C332" i="1"/>
  <c r="D332" i="1"/>
  <c r="F332" i="1" a="1"/>
  <c r="F332" i="1" s="1"/>
  <c r="G332" i="1"/>
  <c r="R332" i="1"/>
  <c r="C333" i="1"/>
  <c r="D333" i="1"/>
  <c r="F333" i="1" a="1"/>
  <c r="F333" i="1" s="1"/>
  <c r="G333" i="1"/>
  <c r="R333" i="1"/>
  <c r="C334" i="1"/>
  <c r="D334" i="1"/>
  <c r="F334" i="1" a="1"/>
  <c r="F334" i="1"/>
  <c r="G334" i="1"/>
  <c r="R334" i="1"/>
  <c r="C335" i="1"/>
  <c r="D335" i="1"/>
  <c r="F335" i="1" a="1"/>
  <c r="F335" i="1"/>
  <c r="G335" i="1"/>
  <c r="R335" i="1"/>
  <c r="C336" i="1"/>
  <c r="D336" i="1"/>
  <c r="F336" i="1" a="1"/>
  <c r="F336" i="1" s="1"/>
  <c r="G336" i="1"/>
  <c r="R336" i="1"/>
  <c r="C337" i="1"/>
  <c r="D337" i="1"/>
  <c r="F337" i="1" a="1"/>
  <c r="F337" i="1" s="1"/>
  <c r="G337" i="1"/>
  <c r="R337" i="1"/>
  <c r="C338" i="1"/>
  <c r="D338" i="1"/>
  <c r="F338" i="1" a="1"/>
  <c r="F338" i="1"/>
  <c r="G338" i="1"/>
  <c r="R338" i="1"/>
  <c r="C339" i="1"/>
  <c r="D339" i="1"/>
  <c r="F339" i="1" a="1"/>
  <c r="F339" i="1" s="1"/>
  <c r="G339" i="1"/>
  <c r="R339" i="1"/>
  <c r="C340" i="1"/>
  <c r="D340" i="1"/>
  <c r="F340" i="1" a="1"/>
  <c r="F340" i="1" s="1"/>
  <c r="G340" i="1"/>
  <c r="R340" i="1"/>
  <c r="C341" i="1"/>
  <c r="D341" i="1"/>
  <c r="F341" i="1" a="1"/>
  <c r="F341" i="1" s="1"/>
  <c r="G341" i="1"/>
  <c r="R341" i="1"/>
  <c r="C342" i="1"/>
  <c r="D342" i="1"/>
  <c r="F342" i="1" a="1"/>
  <c r="F342" i="1" s="1"/>
  <c r="G342" i="1"/>
  <c r="R342" i="1"/>
  <c r="C343" i="1"/>
  <c r="D343" i="1"/>
  <c r="F343" i="1" a="1"/>
  <c r="F343" i="1" s="1"/>
  <c r="G343" i="1"/>
  <c r="R343" i="1"/>
  <c r="C344" i="1"/>
  <c r="D344" i="1"/>
  <c r="F344" i="1" a="1"/>
  <c r="F344" i="1" s="1"/>
  <c r="G344" i="1"/>
  <c r="R344" i="1"/>
  <c r="C345" i="1"/>
  <c r="D345" i="1"/>
  <c r="F345" i="1" a="1"/>
  <c r="F345" i="1" s="1"/>
  <c r="G345" i="1"/>
  <c r="R345" i="1"/>
  <c r="C346" i="1"/>
  <c r="D346" i="1"/>
  <c r="F346" i="1" a="1"/>
  <c r="F346" i="1" s="1"/>
  <c r="G346" i="1"/>
  <c r="R346" i="1"/>
  <c r="C347" i="1"/>
  <c r="D347" i="1"/>
  <c r="F347" i="1" a="1"/>
  <c r="F347" i="1" s="1"/>
  <c r="G347" i="1"/>
  <c r="R347" i="1"/>
  <c r="C348" i="1"/>
  <c r="D348" i="1"/>
  <c r="F348" i="1" a="1"/>
  <c r="F348" i="1" s="1"/>
  <c r="G348" i="1"/>
  <c r="R348" i="1"/>
  <c r="C349" i="1"/>
  <c r="D349" i="1"/>
  <c r="F349" i="1" a="1"/>
  <c r="F349" i="1" s="1"/>
  <c r="G349" i="1"/>
  <c r="R349" i="1"/>
  <c r="C350" i="1"/>
  <c r="D350" i="1"/>
  <c r="F350" i="1" a="1"/>
  <c r="F350" i="1"/>
  <c r="G350" i="1"/>
  <c r="R350" i="1"/>
  <c r="C351" i="1"/>
  <c r="D351" i="1"/>
  <c r="F351" i="1" a="1"/>
  <c r="F351" i="1" s="1"/>
  <c r="G351" i="1"/>
  <c r="R351" i="1"/>
  <c r="C352" i="1"/>
  <c r="D352" i="1"/>
  <c r="F352" i="1" a="1"/>
  <c r="F352" i="1" s="1"/>
  <c r="G352" i="1"/>
  <c r="R352" i="1"/>
  <c r="C353" i="1"/>
  <c r="D353" i="1"/>
  <c r="F353" i="1" a="1"/>
  <c r="F353" i="1" s="1"/>
  <c r="G353" i="1"/>
  <c r="R353" i="1"/>
  <c r="C354" i="1"/>
  <c r="D354" i="1"/>
  <c r="F354" i="1" a="1"/>
  <c r="F354" i="1" s="1"/>
  <c r="G354" i="1"/>
  <c r="R354" i="1"/>
  <c r="C355" i="1"/>
  <c r="D355" i="1"/>
  <c r="F355" i="1" a="1"/>
  <c r="F355" i="1" s="1"/>
  <c r="G355" i="1"/>
  <c r="R355" i="1"/>
  <c r="C356" i="1"/>
  <c r="D356" i="1"/>
  <c r="F356" i="1" a="1"/>
  <c r="F356" i="1" s="1"/>
  <c r="G356" i="1"/>
  <c r="R356" i="1"/>
  <c r="C357" i="1"/>
  <c r="D357" i="1"/>
  <c r="F357" i="1" a="1"/>
  <c r="F357" i="1" s="1"/>
  <c r="G357" i="1"/>
  <c r="R357" i="1"/>
  <c r="C358" i="1"/>
  <c r="D358" i="1"/>
  <c r="F358" i="1" a="1"/>
  <c r="F358" i="1" s="1"/>
  <c r="G358" i="1"/>
  <c r="R358" i="1"/>
  <c r="C359" i="1"/>
  <c r="D359" i="1"/>
  <c r="F359" i="1" a="1"/>
  <c r="F359" i="1" s="1"/>
  <c r="G359" i="1"/>
  <c r="R359" i="1"/>
  <c r="C360" i="1"/>
  <c r="D360" i="1"/>
  <c r="F360" i="1" a="1"/>
  <c r="F360" i="1" s="1"/>
  <c r="G360" i="1"/>
  <c r="R360" i="1"/>
  <c r="C361" i="1"/>
  <c r="D361" i="1"/>
  <c r="F361" i="1" a="1"/>
  <c r="F361" i="1" s="1"/>
  <c r="G361" i="1"/>
  <c r="R361" i="1"/>
  <c r="C362" i="1"/>
  <c r="D362" i="1"/>
  <c r="F362" i="1" a="1"/>
  <c r="F362" i="1" s="1"/>
  <c r="G362" i="1"/>
  <c r="R362" i="1"/>
  <c r="C363" i="1"/>
  <c r="D363" i="1"/>
  <c r="F363" i="1" a="1"/>
  <c r="F363" i="1" s="1"/>
  <c r="G363" i="1"/>
  <c r="R363" i="1"/>
  <c r="C364" i="1"/>
  <c r="D364" i="1"/>
  <c r="F364" i="1" a="1"/>
  <c r="F364" i="1" s="1"/>
  <c r="G364" i="1"/>
  <c r="R364" i="1"/>
  <c r="C365" i="1"/>
  <c r="D365" i="1"/>
  <c r="F365" i="1" a="1"/>
  <c r="F365" i="1" s="1"/>
  <c r="G365" i="1"/>
  <c r="R365" i="1"/>
  <c r="C366" i="1"/>
  <c r="D366" i="1"/>
  <c r="F366" i="1" a="1"/>
  <c r="F366" i="1" s="1"/>
  <c r="G366" i="1"/>
  <c r="R366" i="1"/>
  <c r="C367" i="1"/>
  <c r="D367" i="1"/>
  <c r="F367" i="1" a="1"/>
  <c r="F367" i="1" s="1"/>
  <c r="G367" i="1"/>
  <c r="R367" i="1"/>
  <c r="C368" i="1"/>
  <c r="D368" i="1"/>
  <c r="F368" i="1" a="1"/>
  <c r="F368" i="1" s="1"/>
  <c r="G368" i="1"/>
  <c r="R368" i="1"/>
  <c r="C369" i="1"/>
  <c r="D369" i="1"/>
  <c r="F369" i="1" a="1"/>
  <c r="F369" i="1" s="1"/>
  <c r="G369" i="1"/>
  <c r="R369" i="1"/>
  <c r="C370" i="1"/>
  <c r="D370" i="1"/>
  <c r="F370" i="1" a="1"/>
  <c r="F370" i="1" s="1"/>
  <c r="G370" i="1"/>
  <c r="R370" i="1"/>
  <c r="C371" i="1"/>
  <c r="D371" i="1"/>
  <c r="F371" i="1" a="1"/>
  <c r="F371" i="1" s="1"/>
  <c r="G371" i="1"/>
  <c r="R371" i="1"/>
  <c r="C372" i="1"/>
  <c r="D372" i="1"/>
  <c r="F372" i="1" a="1"/>
  <c r="F372" i="1" s="1"/>
  <c r="G372" i="1"/>
  <c r="R372" i="1"/>
  <c r="C373" i="1"/>
  <c r="D373" i="1"/>
  <c r="F373" i="1" a="1"/>
  <c r="F373" i="1" s="1"/>
  <c r="G373" i="1"/>
  <c r="R373" i="1"/>
  <c r="C374" i="1"/>
  <c r="D374" i="1"/>
  <c r="F374" i="1" a="1"/>
  <c r="F374" i="1" s="1"/>
  <c r="G374" i="1"/>
  <c r="R374" i="1"/>
  <c r="C375" i="1"/>
  <c r="D375" i="1"/>
  <c r="F375" i="1" a="1"/>
  <c r="F375" i="1" s="1"/>
  <c r="G375" i="1"/>
  <c r="R375" i="1"/>
  <c r="C376" i="1"/>
  <c r="D376" i="1"/>
  <c r="F376" i="1" a="1"/>
  <c r="F376" i="1" s="1"/>
  <c r="G376" i="1"/>
  <c r="R376" i="1"/>
  <c r="C377" i="1"/>
  <c r="D377" i="1"/>
  <c r="F377" i="1" a="1"/>
  <c r="F377" i="1" s="1"/>
  <c r="G377" i="1"/>
  <c r="R377" i="1"/>
  <c r="C378" i="1"/>
  <c r="D378" i="1"/>
  <c r="F378" i="1" a="1"/>
  <c r="F378" i="1" s="1"/>
  <c r="G378" i="1"/>
  <c r="R378" i="1"/>
  <c r="C379" i="1"/>
  <c r="D379" i="1"/>
  <c r="F379" i="1" a="1"/>
  <c r="F379" i="1" s="1"/>
  <c r="G379" i="1"/>
  <c r="R379" i="1"/>
  <c r="C380" i="1"/>
  <c r="D380" i="1"/>
  <c r="F380" i="1" a="1"/>
  <c r="F380" i="1" s="1"/>
  <c r="G380" i="1"/>
  <c r="R380" i="1"/>
  <c r="C381" i="1"/>
  <c r="D381" i="1"/>
  <c r="F381" i="1" a="1"/>
  <c r="F381" i="1" s="1"/>
  <c r="G381" i="1"/>
  <c r="R381" i="1"/>
  <c r="C382" i="1"/>
  <c r="D382" i="1"/>
  <c r="F382" i="1" a="1"/>
  <c r="F382" i="1" s="1"/>
  <c r="G382" i="1"/>
  <c r="R382" i="1"/>
  <c r="C383" i="1"/>
  <c r="D383" i="1"/>
  <c r="F383" i="1" a="1"/>
  <c r="F383" i="1" s="1"/>
  <c r="G383" i="1"/>
  <c r="R383" i="1"/>
  <c r="C384" i="1"/>
  <c r="D384" i="1"/>
  <c r="F384" i="1" a="1"/>
  <c r="F384" i="1" s="1"/>
  <c r="G384" i="1"/>
  <c r="R384" i="1"/>
  <c r="C385" i="1"/>
  <c r="D385" i="1"/>
  <c r="F385" i="1" a="1"/>
  <c r="F385" i="1" s="1"/>
  <c r="G385" i="1"/>
  <c r="R385" i="1"/>
  <c r="C386" i="1"/>
  <c r="D386" i="1"/>
  <c r="F386" i="1" a="1"/>
  <c r="F386" i="1" s="1"/>
  <c r="G386" i="1"/>
  <c r="R386" i="1"/>
  <c r="C387" i="1"/>
  <c r="D387" i="1"/>
  <c r="F387" i="1" a="1"/>
  <c r="F387" i="1"/>
  <c r="G387" i="1"/>
  <c r="R387" i="1"/>
  <c r="C388" i="1"/>
  <c r="D388" i="1"/>
  <c r="F388" i="1" a="1"/>
  <c r="F388" i="1" s="1"/>
  <c r="G388" i="1"/>
  <c r="R388" i="1"/>
  <c r="C389" i="1"/>
  <c r="D389" i="1"/>
  <c r="F389" i="1" a="1"/>
  <c r="F389" i="1" s="1"/>
  <c r="G389" i="1"/>
  <c r="R389" i="1"/>
  <c r="C390" i="1"/>
  <c r="D390" i="1"/>
  <c r="F390" i="1" a="1"/>
  <c r="F390" i="1"/>
  <c r="G390" i="1"/>
  <c r="R390" i="1"/>
  <c r="C391" i="1"/>
  <c r="D391" i="1"/>
  <c r="F391" i="1" a="1"/>
  <c r="F391" i="1"/>
  <c r="G391" i="1"/>
  <c r="R391" i="1"/>
  <c r="C392" i="1"/>
  <c r="D392" i="1"/>
  <c r="F392" i="1" a="1"/>
  <c r="F392" i="1" s="1"/>
  <c r="G392" i="1"/>
  <c r="R392" i="1"/>
  <c r="C393" i="1"/>
  <c r="D393" i="1"/>
  <c r="F393" i="1" a="1"/>
  <c r="F393" i="1" s="1"/>
  <c r="G393" i="1"/>
  <c r="R393" i="1"/>
  <c r="C394" i="1"/>
  <c r="D394" i="1"/>
  <c r="F394" i="1" a="1"/>
  <c r="F394" i="1" s="1"/>
  <c r="G394" i="1"/>
  <c r="R394" i="1"/>
  <c r="C395" i="1"/>
  <c r="D395" i="1"/>
  <c r="F395" i="1" a="1"/>
  <c r="F395" i="1" s="1"/>
  <c r="G395" i="1"/>
  <c r="R395" i="1"/>
  <c r="C396" i="1"/>
  <c r="D396" i="1"/>
  <c r="F396" i="1" a="1"/>
  <c r="F396" i="1" s="1"/>
  <c r="G396" i="1"/>
  <c r="R396" i="1"/>
  <c r="C397" i="1"/>
  <c r="D397" i="1"/>
  <c r="F397" i="1" a="1"/>
  <c r="F397" i="1" s="1"/>
  <c r="G397" i="1"/>
  <c r="R397" i="1"/>
  <c r="C398" i="1"/>
  <c r="D398" i="1"/>
  <c r="F398" i="1" a="1"/>
  <c r="F398" i="1" s="1"/>
  <c r="G398" i="1"/>
  <c r="R398" i="1"/>
  <c r="C399" i="1"/>
  <c r="D399" i="1"/>
  <c r="F399" i="1" a="1"/>
  <c r="F399" i="1" s="1"/>
  <c r="G399" i="1"/>
  <c r="R399" i="1"/>
  <c r="C400" i="1"/>
  <c r="D400" i="1"/>
  <c r="F400" i="1" a="1"/>
  <c r="F400" i="1" s="1"/>
  <c r="G400" i="1"/>
  <c r="R400" i="1"/>
  <c r="C401" i="1"/>
  <c r="D401" i="1"/>
  <c r="F401" i="1" a="1"/>
  <c r="F401" i="1" s="1"/>
  <c r="G401" i="1"/>
  <c r="R401" i="1"/>
  <c r="C402" i="1"/>
  <c r="D402" i="1"/>
  <c r="F402" i="1" a="1"/>
  <c r="F402" i="1" s="1"/>
  <c r="G402" i="1"/>
  <c r="R402" i="1"/>
  <c r="C403" i="1"/>
  <c r="D403" i="1"/>
  <c r="F403" i="1" a="1"/>
  <c r="F403" i="1"/>
  <c r="G403" i="1"/>
  <c r="R403" i="1"/>
  <c r="C404" i="1"/>
  <c r="D404" i="1"/>
  <c r="F404" i="1" a="1"/>
  <c r="F404" i="1" s="1"/>
  <c r="G404" i="1"/>
  <c r="R404" i="1"/>
  <c r="C405" i="1"/>
  <c r="D405" i="1"/>
  <c r="F405" i="1" a="1"/>
  <c r="F405" i="1" s="1"/>
  <c r="G405" i="1"/>
  <c r="R405" i="1"/>
  <c r="C406" i="1"/>
  <c r="D406" i="1"/>
  <c r="F406" i="1" a="1"/>
  <c r="F406" i="1"/>
  <c r="G406" i="1"/>
  <c r="R406" i="1"/>
  <c r="C407" i="1"/>
  <c r="D407" i="1"/>
  <c r="F407" i="1" a="1"/>
  <c r="F407" i="1" s="1"/>
  <c r="G407" i="1"/>
  <c r="R407" i="1"/>
  <c r="C408" i="1"/>
  <c r="D408" i="1"/>
  <c r="F408" i="1" a="1"/>
  <c r="F408" i="1" s="1"/>
  <c r="G408" i="1"/>
  <c r="R408" i="1"/>
  <c r="C409" i="1"/>
  <c r="D409" i="1"/>
  <c r="F409" i="1" a="1"/>
  <c r="F409" i="1" s="1"/>
  <c r="G409" i="1"/>
  <c r="R409" i="1"/>
  <c r="C410" i="1"/>
  <c r="D410" i="1"/>
  <c r="F410" i="1" a="1"/>
  <c r="F410" i="1" s="1"/>
  <c r="G410" i="1"/>
  <c r="R410" i="1"/>
  <c r="C411" i="1"/>
  <c r="D411" i="1"/>
  <c r="F411" i="1" a="1"/>
  <c r="F411" i="1" s="1"/>
  <c r="G411" i="1"/>
  <c r="R411" i="1"/>
  <c r="C412" i="1"/>
  <c r="D412" i="1"/>
  <c r="F412" i="1" a="1"/>
  <c r="F412" i="1" s="1"/>
  <c r="G412" i="1"/>
  <c r="R412" i="1"/>
  <c r="C413" i="1"/>
  <c r="D413" i="1"/>
  <c r="F413" i="1" a="1"/>
  <c r="F413" i="1" s="1"/>
  <c r="G413" i="1"/>
  <c r="R413" i="1"/>
  <c r="C414" i="1"/>
  <c r="D414" i="1"/>
  <c r="F414" i="1" a="1"/>
  <c r="F414" i="1" s="1"/>
  <c r="G414" i="1"/>
  <c r="R414" i="1"/>
  <c r="C415" i="1"/>
  <c r="D415" i="1"/>
  <c r="F415" i="1" a="1"/>
  <c r="F415" i="1" s="1"/>
  <c r="G415" i="1"/>
  <c r="R415" i="1"/>
  <c r="C416" i="1"/>
  <c r="D416" i="1"/>
  <c r="F416" i="1" a="1"/>
  <c r="F416" i="1" s="1"/>
  <c r="G416" i="1"/>
  <c r="R416" i="1"/>
  <c r="C417" i="1"/>
  <c r="D417" i="1"/>
  <c r="F417" i="1" a="1"/>
  <c r="F417" i="1" s="1"/>
  <c r="G417" i="1"/>
  <c r="R417" i="1"/>
  <c r="C418" i="1"/>
  <c r="D418" i="1"/>
  <c r="F418" i="1" a="1"/>
  <c r="F418" i="1" s="1"/>
  <c r="G418" i="1"/>
  <c r="R418" i="1"/>
  <c r="C419" i="1"/>
  <c r="D419" i="1"/>
  <c r="F419" i="1" a="1"/>
  <c r="F419" i="1" s="1"/>
  <c r="G419" i="1"/>
  <c r="R419" i="1"/>
  <c r="C420" i="1"/>
  <c r="D420" i="1"/>
  <c r="F420" i="1" a="1"/>
  <c r="F420" i="1" s="1"/>
  <c r="G420" i="1"/>
  <c r="R420" i="1"/>
  <c r="C421" i="1"/>
  <c r="D421" i="1"/>
  <c r="F421" i="1" a="1"/>
  <c r="F421" i="1" s="1"/>
  <c r="G421" i="1"/>
  <c r="R421" i="1"/>
  <c r="C422" i="1"/>
  <c r="D422" i="1"/>
  <c r="F422" i="1" a="1"/>
  <c r="F422" i="1" s="1"/>
  <c r="G422" i="1"/>
  <c r="R422" i="1"/>
  <c r="C423" i="1"/>
  <c r="D423" i="1"/>
  <c r="F423" i="1" a="1"/>
  <c r="F423" i="1" s="1"/>
  <c r="G423" i="1"/>
  <c r="R423" i="1"/>
  <c r="C424" i="1"/>
  <c r="D424" i="1"/>
  <c r="F424" i="1" a="1"/>
  <c r="F424" i="1" s="1"/>
  <c r="G424" i="1"/>
  <c r="R424" i="1"/>
  <c r="C425" i="1"/>
  <c r="D425" i="1"/>
  <c r="F425" i="1" a="1"/>
  <c r="F425" i="1" s="1"/>
  <c r="G425" i="1"/>
  <c r="R425" i="1"/>
  <c r="C426" i="1"/>
  <c r="D426" i="1"/>
  <c r="F426" i="1" a="1"/>
  <c r="F426" i="1" s="1"/>
  <c r="G426" i="1"/>
  <c r="R426" i="1"/>
  <c r="C427" i="1"/>
  <c r="D427" i="1"/>
  <c r="F427" i="1" a="1"/>
  <c r="F427" i="1" s="1"/>
  <c r="G427" i="1"/>
  <c r="R427" i="1"/>
  <c r="C428" i="1"/>
  <c r="D428" i="1"/>
  <c r="F428" i="1" a="1"/>
  <c r="F428" i="1" s="1"/>
  <c r="G428" i="1"/>
  <c r="R428" i="1"/>
  <c r="C429" i="1"/>
  <c r="D429" i="1"/>
  <c r="F429" i="1" a="1"/>
  <c r="F429" i="1" s="1"/>
  <c r="G429" i="1"/>
  <c r="R429" i="1"/>
  <c r="C430" i="1"/>
  <c r="D430" i="1"/>
  <c r="F430" i="1" a="1"/>
  <c r="F430" i="1" s="1"/>
  <c r="G430" i="1"/>
  <c r="R430" i="1"/>
  <c r="C431" i="1"/>
  <c r="D431" i="1"/>
  <c r="F431" i="1" a="1"/>
  <c r="F431" i="1" s="1"/>
  <c r="G431" i="1"/>
  <c r="R431" i="1"/>
  <c r="C432" i="1"/>
  <c r="D432" i="1"/>
  <c r="F432" i="1" a="1"/>
  <c r="F432" i="1" s="1"/>
  <c r="G432" i="1"/>
  <c r="R432" i="1"/>
  <c r="C433" i="1"/>
  <c r="D433" i="1"/>
  <c r="F433" i="1" a="1"/>
  <c r="F433" i="1" s="1"/>
  <c r="G433" i="1"/>
  <c r="R433" i="1"/>
  <c r="C434" i="1"/>
  <c r="D434" i="1"/>
  <c r="F434" i="1" a="1"/>
  <c r="F434" i="1" s="1"/>
  <c r="G434" i="1"/>
  <c r="R434" i="1"/>
  <c r="C435" i="1"/>
  <c r="D435" i="1"/>
  <c r="F435" i="1" a="1"/>
  <c r="F435" i="1" s="1"/>
  <c r="G435" i="1"/>
  <c r="R435" i="1"/>
  <c r="C436" i="1"/>
  <c r="D436" i="1"/>
  <c r="F436" i="1" a="1"/>
  <c r="F436" i="1" s="1"/>
  <c r="G436" i="1"/>
  <c r="R436" i="1"/>
  <c r="C437" i="1"/>
  <c r="D437" i="1"/>
  <c r="F437" i="1" a="1"/>
  <c r="F437" i="1" s="1"/>
  <c r="G437" i="1"/>
  <c r="R437" i="1"/>
  <c r="C438" i="1"/>
  <c r="D438" i="1"/>
  <c r="F438" i="1" a="1"/>
  <c r="F438" i="1" s="1"/>
  <c r="G438" i="1"/>
  <c r="R438" i="1"/>
  <c r="C439" i="1"/>
  <c r="D439" i="1"/>
  <c r="F439" i="1" a="1"/>
  <c r="F439" i="1" s="1"/>
  <c r="G439" i="1"/>
  <c r="R439" i="1"/>
  <c r="C440" i="1"/>
  <c r="D440" i="1"/>
  <c r="F440" i="1" a="1"/>
  <c r="F440" i="1" s="1"/>
  <c r="G440" i="1"/>
  <c r="R440" i="1"/>
  <c r="C441" i="1"/>
  <c r="D441" i="1"/>
  <c r="F441" i="1" a="1"/>
  <c r="F441" i="1" s="1"/>
  <c r="G441" i="1"/>
  <c r="R441" i="1"/>
  <c r="C442" i="1"/>
  <c r="D442" i="1"/>
  <c r="F442" i="1" a="1"/>
  <c r="F442" i="1" s="1"/>
  <c r="G442" i="1"/>
  <c r="R442" i="1"/>
  <c r="C443" i="1"/>
  <c r="D443" i="1"/>
  <c r="F443" i="1" a="1"/>
  <c r="F443" i="1" s="1"/>
  <c r="G443" i="1"/>
  <c r="R443" i="1"/>
  <c r="C444" i="1"/>
  <c r="D444" i="1"/>
  <c r="F444" i="1" a="1"/>
  <c r="F444" i="1" s="1"/>
  <c r="G444" i="1"/>
  <c r="R444" i="1"/>
  <c r="C445" i="1"/>
  <c r="D445" i="1"/>
  <c r="F445" i="1" a="1"/>
  <c r="F445" i="1" s="1"/>
  <c r="G445" i="1"/>
  <c r="R445" i="1"/>
  <c r="C446" i="1"/>
  <c r="D446" i="1"/>
  <c r="F446" i="1" a="1"/>
  <c r="F446" i="1" s="1"/>
  <c r="G446" i="1"/>
  <c r="R446" i="1"/>
  <c r="C447" i="1"/>
  <c r="D447" i="1"/>
  <c r="F447" i="1" a="1"/>
  <c r="F447" i="1" s="1"/>
  <c r="G447" i="1"/>
  <c r="R447" i="1"/>
  <c r="C448" i="1"/>
  <c r="D448" i="1"/>
  <c r="F448" i="1" a="1"/>
  <c r="F448" i="1" s="1"/>
  <c r="G448" i="1"/>
  <c r="R448" i="1"/>
  <c r="C449" i="1"/>
  <c r="D449" i="1"/>
  <c r="F449" i="1" a="1"/>
  <c r="F449" i="1" s="1"/>
  <c r="G449" i="1"/>
  <c r="R449" i="1"/>
  <c r="C450" i="1"/>
  <c r="D450" i="1"/>
  <c r="F450" i="1" a="1"/>
  <c r="F450" i="1"/>
  <c r="G450" i="1"/>
  <c r="R450" i="1"/>
  <c r="C451" i="1"/>
  <c r="D451" i="1"/>
  <c r="F451" i="1" a="1"/>
  <c r="F451" i="1" s="1"/>
  <c r="G451" i="1"/>
  <c r="R451" i="1"/>
  <c r="C452" i="1"/>
  <c r="D452" i="1"/>
  <c r="F452" i="1" a="1"/>
  <c r="F452" i="1" s="1"/>
  <c r="G452" i="1"/>
  <c r="R452" i="1"/>
  <c r="C453" i="1"/>
  <c r="D453" i="1"/>
  <c r="F453" i="1" a="1"/>
  <c r="F453" i="1" s="1"/>
  <c r="G453" i="1"/>
  <c r="R453" i="1"/>
  <c r="C454" i="1"/>
  <c r="D454" i="1"/>
  <c r="F454" i="1" a="1"/>
  <c r="F454" i="1" s="1"/>
  <c r="G454" i="1"/>
  <c r="R454" i="1"/>
  <c r="C455" i="1"/>
  <c r="D455" i="1"/>
  <c r="F455" i="1" a="1"/>
  <c r="F455" i="1" s="1"/>
  <c r="G455" i="1"/>
  <c r="R455" i="1"/>
  <c r="C456" i="1"/>
  <c r="D456" i="1"/>
  <c r="F456" i="1" a="1"/>
  <c r="F456" i="1" s="1"/>
  <c r="G456" i="1"/>
  <c r="R456" i="1"/>
  <c r="C457" i="1"/>
  <c r="D457" i="1"/>
  <c r="F457" i="1" a="1"/>
  <c r="F457" i="1" s="1"/>
  <c r="G457" i="1"/>
  <c r="R457" i="1"/>
  <c r="C458" i="1"/>
  <c r="D458" i="1"/>
  <c r="F458" i="1" a="1"/>
  <c r="F458" i="1" s="1"/>
  <c r="G458" i="1"/>
  <c r="R458" i="1"/>
  <c r="C459" i="1"/>
  <c r="D459" i="1"/>
  <c r="F459" i="1" a="1"/>
  <c r="F459" i="1" s="1"/>
  <c r="G459" i="1"/>
  <c r="R459" i="1"/>
  <c r="C460" i="1"/>
  <c r="D460" i="1"/>
  <c r="F460" i="1" a="1"/>
  <c r="F460" i="1" s="1"/>
  <c r="G460" i="1"/>
  <c r="R460" i="1"/>
  <c r="C461" i="1"/>
  <c r="D461" i="1"/>
  <c r="F461" i="1" a="1"/>
  <c r="F461" i="1" s="1"/>
  <c r="G461" i="1"/>
  <c r="R461" i="1"/>
  <c r="C462" i="1"/>
  <c r="D462" i="1"/>
  <c r="F462" i="1" a="1"/>
  <c r="F462" i="1" s="1"/>
  <c r="G462" i="1"/>
  <c r="R462" i="1"/>
  <c r="C463" i="1"/>
  <c r="D463" i="1"/>
  <c r="F463" i="1" a="1"/>
  <c r="F463" i="1" s="1"/>
  <c r="G463" i="1"/>
  <c r="R463" i="1"/>
  <c r="C464" i="1"/>
  <c r="D464" i="1"/>
  <c r="F464" i="1" a="1"/>
  <c r="F464" i="1" s="1"/>
  <c r="G464" i="1"/>
  <c r="R464" i="1"/>
  <c r="C465" i="1"/>
  <c r="D465" i="1"/>
  <c r="F465" i="1" a="1"/>
  <c r="F465" i="1" s="1"/>
  <c r="G465" i="1"/>
  <c r="R465" i="1"/>
  <c r="C466" i="1"/>
  <c r="D466" i="1"/>
  <c r="F466" i="1" a="1"/>
  <c r="F466" i="1" s="1"/>
  <c r="G466" i="1"/>
  <c r="R466" i="1"/>
  <c r="C467" i="1"/>
  <c r="D467" i="1"/>
  <c r="F467" i="1" a="1"/>
  <c r="F467" i="1" s="1"/>
  <c r="G467" i="1"/>
  <c r="R467" i="1"/>
  <c r="C468" i="1"/>
  <c r="D468" i="1"/>
  <c r="F468" i="1" a="1"/>
  <c r="F468" i="1" s="1"/>
  <c r="G468" i="1"/>
  <c r="R468" i="1"/>
  <c r="C469" i="1"/>
  <c r="D469" i="1"/>
  <c r="F469" i="1" a="1"/>
  <c r="F469" i="1" s="1"/>
  <c r="G469" i="1"/>
  <c r="R469" i="1"/>
  <c r="C470" i="1"/>
  <c r="D470" i="1"/>
  <c r="F470" i="1" a="1"/>
  <c r="F470" i="1" s="1"/>
  <c r="G470" i="1"/>
  <c r="R470" i="1"/>
  <c r="C471" i="1"/>
  <c r="D471" i="1"/>
  <c r="F471" i="1" a="1"/>
  <c r="F471" i="1" s="1"/>
  <c r="G471" i="1"/>
  <c r="R471" i="1"/>
  <c r="C472" i="1"/>
  <c r="D472" i="1"/>
  <c r="F472" i="1" a="1"/>
  <c r="F472" i="1" s="1"/>
  <c r="G472" i="1"/>
  <c r="R472" i="1"/>
  <c r="C473" i="1"/>
  <c r="D473" i="1"/>
  <c r="F473" i="1" a="1"/>
  <c r="F473" i="1" s="1"/>
  <c r="G473" i="1"/>
  <c r="R473" i="1"/>
  <c r="C474" i="1"/>
  <c r="D474" i="1"/>
  <c r="F474" i="1" a="1"/>
  <c r="F474" i="1" s="1"/>
  <c r="G474" i="1"/>
  <c r="R474" i="1"/>
  <c r="C475" i="1"/>
  <c r="D475" i="1"/>
  <c r="F475" i="1" a="1"/>
  <c r="F475" i="1" s="1"/>
  <c r="G475" i="1"/>
  <c r="R475" i="1"/>
  <c r="C476" i="1"/>
  <c r="D476" i="1"/>
  <c r="F476" i="1" a="1"/>
  <c r="F476" i="1" s="1"/>
  <c r="G476" i="1"/>
  <c r="R476" i="1"/>
  <c r="C477" i="1"/>
  <c r="D477" i="1"/>
  <c r="F477" i="1" a="1"/>
  <c r="F477" i="1" s="1"/>
  <c r="G477" i="1"/>
  <c r="R477" i="1"/>
  <c r="C478" i="1"/>
  <c r="D478" i="1"/>
  <c r="F478" i="1" a="1"/>
  <c r="F478" i="1" s="1"/>
  <c r="G478" i="1"/>
  <c r="R478" i="1"/>
  <c r="C479" i="1"/>
  <c r="D479" i="1"/>
  <c r="F479" i="1" a="1"/>
  <c r="F479" i="1" s="1"/>
  <c r="G479" i="1"/>
  <c r="R479" i="1"/>
  <c r="C480" i="1"/>
  <c r="D480" i="1"/>
  <c r="F480" i="1" a="1"/>
  <c r="F480" i="1" s="1"/>
  <c r="G480" i="1"/>
  <c r="R480" i="1"/>
  <c r="C481" i="1"/>
  <c r="D481" i="1"/>
  <c r="F481" i="1" a="1"/>
  <c r="F481" i="1" s="1"/>
  <c r="G481" i="1"/>
  <c r="R481" i="1"/>
  <c r="C482" i="1"/>
  <c r="D482" i="1"/>
  <c r="F482" i="1" a="1"/>
  <c r="F482" i="1" s="1"/>
  <c r="G482" i="1"/>
  <c r="R482" i="1"/>
  <c r="C483" i="1"/>
  <c r="D483" i="1"/>
  <c r="F483" i="1" a="1"/>
  <c r="F483" i="1" s="1"/>
  <c r="G483" i="1"/>
  <c r="R483" i="1"/>
  <c r="C484" i="1"/>
  <c r="D484" i="1"/>
  <c r="F484" i="1" a="1"/>
  <c r="F484" i="1" s="1"/>
  <c r="G484" i="1"/>
  <c r="R484" i="1"/>
  <c r="C485" i="1"/>
  <c r="D485" i="1"/>
  <c r="F485" i="1" a="1"/>
  <c r="F485" i="1" s="1"/>
  <c r="G485" i="1"/>
  <c r="R485" i="1"/>
  <c r="C486" i="1"/>
  <c r="D486" i="1"/>
  <c r="F486" i="1" a="1"/>
  <c r="F486" i="1" s="1"/>
  <c r="G486" i="1"/>
  <c r="R486" i="1"/>
  <c r="C487" i="1"/>
  <c r="D487" i="1"/>
  <c r="F487" i="1" a="1"/>
  <c r="F487" i="1" s="1"/>
  <c r="G487" i="1"/>
  <c r="R487" i="1"/>
  <c r="C488" i="1"/>
  <c r="D488" i="1"/>
  <c r="F488" i="1" a="1"/>
  <c r="F488" i="1" s="1"/>
  <c r="G488" i="1"/>
  <c r="R488" i="1"/>
  <c r="C489" i="1"/>
  <c r="D489" i="1"/>
  <c r="F489" i="1" a="1"/>
  <c r="F489" i="1" s="1"/>
  <c r="G489" i="1"/>
  <c r="R489" i="1"/>
  <c r="C490" i="1"/>
  <c r="D490" i="1"/>
  <c r="F490" i="1" a="1"/>
  <c r="F490" i="1"/>
  <c r="G490" i="1"/>
  <c r="R490" i="1"/>
  <c r="C491" i="1"/>
  <c r="D491" i="1"/>
  <c r="F491" i="1" a="1"/>
  <c r="F491" i="1" s="1"/>
  <c r="G491" i="1"/>
  <c r="R491" i="1"/>
  <c r="C492" i="1"/>
  <c r="D492" i="1"/>
  <c r="F492" i="1" a="1"/>
  <c r="F492" i="1" s="1"/>
  <c r="G492" i="1"/>
  <c r="R492" i="1"/>
  <c r="C493" i="1"/>
  <c r="D493" i="1"/>
  <c r="F493" i="1" a="1"/>
  <c r="F493" i="1" s="1"/>
  <c r="G493" i="1"/>
  <c r="R493" i="1"/>
  <c r="C494" i="1"/>
  <c r="D494" i="1"/>
  <c r="F494" i="1" a="1"/>
  <c r="F494" i="1" s="1"/>
  <c r="G494" i="1"/>
  <c r="R494" i="1"/>
  <c r="C495" i="1"/>
  <c r="D495" i="1"/>
  <c r="F495" i="1" a="1"/>
  <c r="F495" i="1" s="1"/>
  <c r="G495" i="1"/>
  <c r="R495" i="1"/>
  <c r="C496" i="1"/>
  <c r="D496" i="1"/>
  <c r="F496" i="1" a="1"/>
  <c r="F496" i="1" s="1"/>
  <c r="G496" i="1"/>
  <c r="R496" i="1"/>
  <c r="C497" i="1"/>
  <c r="D497" i="1"/>
  <c r="F497" i="1" a="1"/>
  <c r="F497" i="1" s="1"/>
  <c r="G497" i="1"/>
  <c r="R497" i="1"/>
  <c r="C498" i="1"/>
  <c r="D498" i="1"/>
  <c r="F498" i="1" a="1"/>
  <c r="F498" i="1"/>
  <c r="G498" i="1"/>
  <c r="R498" i="1"/>
  <c r="C499" i="1"/>
  <c r="D499" i="1"/>
  <c r="F499" i="1" a="1"/>
  <c r="F499" i="1" s="1"/>
  <c r="G499" i="1"/>
  <c r="R499" i="1"/>
  <c r="C500" i="1"/>
  <c r="D500" i="1"/>
  <c r="F500" i="1" a="1"/>
  <c r="F500" i="1" s="1"/>
  <c r="G500" i="1"/>
  <c r="R500" i="1"/>
  <c r="C501" i="1"/>
  <c r="D501" i="1"/>
  <c r="F501" i="1" a="1"/>
  <c r="F501" i="1" s="1"/>
  <c r="G501" i="1"/>
  <c r="R501" i="1"/>
  <c r="C502" i="1"/>
  <c r="D502" i="1"/>
  <c r="F502" i="1" a="1"/>
  <c r="F502" i="1" s="1"/>
  <c r="G502" i="1"/>
  <c r="R502" i="1"/>
  <c r="C503" i="1"/>
  <c r="D503" i="1"/>
  <c r="F503" i="1" a="1"/>
  <c r="F503" i="1" s="1"/>
  <c r="G503" i="1"/>
  <c r="R503" i="1"/>
  <c r="C504" i="1"/>
  <c r="D504" i="1"/>
  <c r="F504" i="1" a="1"/>
  <c r="F504" i="1" s="1"/>
  <c r="G504" i="1"/>
  <c r="R504" i="1"/>
  <c r="C505" i="1"/>
  <c r="D505" i="1"/>
  <c r="F505" i="1" a="1"/>
  <c r="F505" i="1" s="1"/>
  <c r="G505" i="1"/>
  <c r="R505" i="1"/>
  <c r="C506" i="1"/>
  <c r="D506" i="1"/>
  <c r="F506" i="1" a="1"/>
  <c r="F506" i="1" s="1"/>
  <c r="G506" i="1"/>
  <c r="R506" i="1"/>
  <c r="C507" i="1"/>
  <c r="D507" i="1"/>
  <c r="F507" i="1" a="1"/>
  <c r="F507" i="1" s="1"/>
  <c r="G507" i="1"/>
  <c r="R507" i="1"/>
  <c r="C508" i="1"/>
  <c r="D508" i="1"/>
  <c r="F508" i="1" a="1"/>
  <c r="F508" i="1" s="1"/>
  <c r="G508" i="1"/>
  <c r="R508" i="1"/>
  <c r="C509" i="1"/>
  <c r="D509" i="1"/>
  <c r="F509" i="1" a="1"/>
  <c r="F509" i="1" s="1"/>
  <c r="G509" i="1"/>
  <c r="R509" i="1"/>
  <c r="C510" i="1"/>
  <c r="D510" i="1"/>
  <c r="F510" i="1" a="1"/>
  <c r="F510" i="1" s="1"/>
  <c r="G510" i="1"/>
  <c r="R510" i="1"/>
  <c r="C511" i="1"/>
  <c r="D511" i="1"/>
  <c r="F511" i="1" a="1"/>
  <c r="F511" i="1" s="1"/>
  <c r="G511" i="1"/>
  <c r="R511" i="1"/>
  <c r="C512" i="1"/>
  <c r="D512" i="1"/>
  <c r="F512" i="1" a="1"/>
  <c r="F512" i="1" s="1"/>
  <c r="G512" i="1"/>
  <c r="R512" i="1"/>
  <c r="C513" i="1"/>
  <c r="D513" i="1"/>
  <c r="F513" i="1" a="1"/>
  <c r="F513" i="1" s="1"/>
  <c r="G513" i="1"/>
  <c r="R513" i="1"/>
  <c r="C514" i="1"/>
  <c r="D514" i="1"/>
  <c r="F514" i="1" a="1"/>
  <c r="F514" i="1"/>
  <c r="G514" i="1"/>
  <c r="R514" i="1"/>
  <c r="C515" i="1"/>
  <c r="D515" i="1"/>
  <c r="F515" i="1" a="1"/>
  <c r="F515" i="1" s="1"/>
  <c r="G515" i="1"/>
  <c r="R515" i="1"/>
  <c r="C516" i="1"/>
  <c r="D516" i="1"/>
  <c r="F516" i="1" a="1"/>
  <c r="F516" i="1" s="1"/>
  <c r="G516" i="1"/>
  <c r="R516" i="1"/>
  <c r="C517" i="1"/>
  <c r="D517" i="1"/>
  <c r="F517" i="1" a="1"/>
  <c r="F517" i="1" s="1"/>
  <c r="G517" i="1"/>
  <c r="R517" i="1"/>
  <c r="C518" i="1"/>
  <c r="D518" i="1"/>
  <c r="F518" i="1" a="1"/>
  <c r="F518" i="1" s="1"/>
  <c r="G518" i="1"/>
  <c r="R518" i="1"/>
  <c r="C519" i="1"/>
  <c r="D519" i="1"/>
  <c r="F519" i="1" a="1"/>
  <c r="F519" i="1" s="1"/>
  <c r="G519" i="1"/>
  <c r="R519" i="1"/>
  <c r="C520" i="1"/>
  <c r="D520" i="1"/>
  <c r="F520" i="1" a="1"/>
  <c r="F520" i="1" s="1"/>
  <c r="G520" i="1"/>
  <c r="R520" i="1"/>
  <c r="C521" i="1"/>
  <c r="D521" i="1"/>
  <c r="F521" i="1" a="1"/>
  <c r="F521" i="1" s="1"/>
  <c r="G521" i="1"/>
  <c r="R521" i="1"/>
  <c r="C522" i="1"/>
  <c r="D522" i="1"/>
  <c r="F522" i="1" a="1"/>
  <c r="F522" i="1" s="1"/>
  <c r="G522" i="1"/>
  <c r="R522" i="1"/>
  <c r="C523" i="1"/>
  <c r="D523" i="1"/>
  <c r="F523" i="1" a="1"/>
  <c r="F523" i="1" s="1"/>
  <c r="G523" i="1"/>
  <c r="R523" i="1"/>
  <c r="C524" i="1"/>
  <c r="D524" i="1"/>
  <c r="F524" i="1" a="1"/>
  <c r="F524" i="1" s="1"/>
  <c r="G524" i="1"/>
  <c r="R524" i="1"/>
  <c r="C525" i="1"/>
  <c r="D525" i="1"/>
  <c r="F525" i="1" a="1"/>
  <c r="F525" i="1" s="1"/>
  <c r="G525" i="1"/>
  <c r="R525" i="1"/>
  <c r="C526" i="1"/>
  <c r="D526" i="1"/>
  <c r="F526" i="1" a="1"/>
  <c r="F526" i="1" s="1"/>
  <c r="G526" i="1"/>
  <c r="R526" i="1"/>
  <c r="C527" i="1"/>
  <c r="D527" i="1"/>
  <c r="F527" i="1" a="1"/>
  <c r="F527" i="1" s="1"/>
  <c r="G527" i="1"/>
  <c r="R527" i="1"/>
  <c r="C528" i="1"/>
  <c r="D528" i="1"/>
  <c r="F528" i="1" a="1"/>
  <c r="F528" i="1" s="1"/>
  <c r="G528" i="1"/>
  <c r="R528" i="1"/>
  <c r="C529" i="1"/>
  <c r="D529" i="1"/>
  <c r="F529" i="1" a="1"/>
  <c r="F529" i="1" s="1"/>
  <c r="G529" i="1"/>
  <c r="R529" i="1"/>
  <c r="C530" i="1"/>
  <c r="D530" i="1"/>
  <c r="F530" i="1" a="1"/>
  <c r="F530" i="1"/>
  <c r="G530" i="1"/>
  <c r="R530" i="1"/>
  <c r="C531" i="1"/>
  <c r="D531" i="1"/>
  <c r="F531" i="1" a="1"/>
  <c r="F531" i="1" s="1"/>
  <c r="G531" i="1"/>
  <c r="R531" i="1"/>
  <c r="C532" i="1"/>
  <c r="D532" i="1"/>
  <c r="F532" i="1" a="1"/>
  <c r="F532" i="1" s="1"/>
  <c r="G532" i="1"/>
  <c r="R532" i="1"/>
  <c r="C533" i="1"/>
  <c r="D533" i="1"/>
  <c r="F533" i="1" a="1"/>
  <c r="F533" i="1" s="1"/>
  <c r="G533" i="1"/>
  <c r="R533" i="1"/>
  <c r="C534" i="1"/>
  <c r="D534" i="1"/>
  <c r="F534" i="1" a="1"/>
  <c r="F534" i="1" s="1"/>
  <c r="G534" i="1"/>
  <c r="R534" i="1"/>
  <c r="C535" i="1"/>
  <c r="D535" i="1"/>
  <c r="F535" i="1" a="1"/>
  <c r="F535" i="1" s="1"/>
  <c r="G535" i="1"/>
  <c r="R535" i="1"/>
  <c r="C536" i="1"/>
  <c r="D536" i="1"/>
  <c r="F536" i="1" a="1"/>
  <c r="F536" i="1" s="1"/>
  <c r="G536" i="1"/>
  <c r="R536" i="1"/>
  <c r="C537" i="1"/>
  <c r="D537" i="1"/>
  <c r="F537" i="1" a="1"/>
  <c r="F537" i="1" s="1"/>
  <c r="G537" i="1"/>
  <c r="R537" i="1"/>
  <c r="C538" i="1"/>
  <c r="D538" i="1"/>
  <c r="F538" i="1" a="1"/>
  <c r="F538" i="1" s="1"/>
  <c r="G538" i="1"/>
  <c r="R538" i="1"/>
  <c r="C539" i="1"/>
  <c r="D539" i="1"/>
  <c r="F539" i="1" a="1"/>
  <c r="F539" i="1" s="1"/>
  <c r="G539" i="1"/>
  <c r="R539" i="1"/>
  <c r="C540" i="1"/>
  <c r="D540" i="1"/>
  <c r="F540" i="1" a="1"/>
  <c r="F540" i="1" s="1"/>
  <c r="G540" i="1"/>
  <c r="R540" i="1"/>
  <c r="C541" i="1"/>
  <c r="D541" i="1"/>
  <c r="F541" i="1" a="1"/>
  <c r="F541" i="1" s="1"/>
  <c r="G541" i="1"/>
  <c r="R541" i="1"/>
  <c r="C542" i="1"/>
  <c r="D542" i="1"/>
  <c r="F542" i="1" a="1"/>
  <c r="F542" i="1" s="1"/>
  <c r="G542" i="1"/>
  <c r="R542" i="1"/>
  <c r="C543" i="1"/>
  <c r="D543" i="1"/>
  <c r="F543" i="1" a="1"/>
  <c r="F543" i="1" s="1"/>
  <c r="G543" i="1"/>
  <c r="R543" i="1"/>
  <c r="C544" i="1"/>
  <c r="D544" i="1"/>
  <c r="F544" i="1" a="1"/>
  <c r="F544" i="1" s="1"/>
  <c r="G544" i="1"/>
  <c r="R544" i="1"/>
  <c r="C545" i="1"/>
  <c r="D545" i="1"/>
  <c r="F545" i="1" a="1"/>
  <c r="F545" i="1" s="1"/>
  <c r="G545" i="1"/>
  <c r="R545" i="1"/>
  <c r="C546" i="1"/>
  <c r="D546" i="1"/>
  <c r="F546" i="1" a="1"/>
  <c r="F546" i="1" s="1"/>
  <c r="G546" i="1"/>
  <c r="R546" i="1"/>
  <c r="C547" i="1"/>
  <c r="D547" i="1"/>
  <c r="F547" i="1" a="1"/>
  <c r="F547" i="1" s="1"/>
  <c r="G547" i="1"/>
  <c r="R547" i="1"/>
  <c r="C548" i="1"/>
  <c r="D548" i="1"/>
  <c r="F548" i="1" a="1"/>
  <c r="F548" i="1" s="1"/>
  <c r="G548" i="1"/>
  <c r="R548" i="1"/>
  <c r="C549" i="1"/>
  <c r="D549" i="1"/>
  <c r="F549" i="1" a="1"/>
  <c r="F549" i="1" s="1"/>
  <c r="G549" i="1"/>
  <c r="R549" i="1"/>
  <c r="C550" i="1"/>
  <c r="D550" i="1"/>
  <c r="F550" i="1" a="1"/>
  <c r="F550" i="1" s="1"/>
  <c r="G550" i="1"/>
  <c r="R550" i="1"/>
  <c r="C551" i="1"/>
  <c r="D551" i="1"/>
  <c r="F551" i="1" a="1"/>
  <c r="F551" i="1" s="1"/>
  <c r="G551" i="1"/>
  <c r="R551" i="1"/>
  <c r="C552" i="1"/>
  <c r="D552" i="1"/>
  <c r="F552" i="1" a="1"/>
  <c r="F552" i="1" s="1"/>
  <c r="G552" i="1"/>
  <c r="R552" i="1"/>
  <c r="C553" i="1"/>
  <c r="D553" i="1"/>
  <c r="F553" i="1" a="1"/>
  <c r="F553" i="1" s="1"/>
  <c r="G553" i="1"/>
  <c r="R553" i="1"/>
  <c r="C554" i="1"/>
  <c r="D554" i="1"/>
  <c r="F554" i="1" a="1"/>
  <c r="F554" i="1"/>
  <c r="G554" i="1"/>
  <c r="R554" i="1"/>
  <c r="C555" i="1"/>
  <c r="D555" i="1"/>
  <c r="F555" i="1" a="1"/>
  <c r="F555" i="1" s="1"/>
  <c r="G555" i="1"/>
  <c r="R555" i="1"/>
  <c r="C556" i="1"/>
  <c r="D556" i="1"/>
  <c r="F556" i="1" a="1"/>
  <c r="F556" i="1" s="1"/>
  <c r="G556" i="1"/>
  <c r="R556" i="1"/>
  <c r="C557" i="1"/>
  <c r="D557" i="1"/>
  <c r="F557" i="1" a="1"/>
  <c r="F557" i="1" s="1"/>
  <c r="G557" i="1"/>
  <c r="R557" i="1"/>
  <c r="C558" i="1"/>
  <c r="D558" i="1"/>
  <c r="F558" i="1" a="1"/>
  <c r="F558" i="1" s="1"/>
  <c r="G558" i="1"/>
  <c r="R558" i="1"/>
  <c r="C559" i="1"/>
  <c r="D559" i="1"/>
  <c r="F559" i="1" a="1"/>
  <c r="F559" i="1" s="1"/>
  <c r="G559" i="1"/>
  <c r="R559" i="1"/>
  <c r="C560" i="1"/>
  <c r="D560" i="1"/>
  <c r="F560" i="1" a="1"/>
  <c r="F560" i="1" s="1"/>
  <c r="G560" i="1"/>
  <c r="R560" i="1"/>
  <c r="C561" i="1"/>
  <c r="D561" i="1"/>
  <c r="F561" i="1" a="1"/>
  <c r="F561" i="1" s="1"/>
  <c r="G561" i="1"/>
  <c r="R561" i="1"/>
  <c r="C562" i="1"/>
  <c r="D562" i="1"/>
  <c r="F562" i="1" a="1"/>
  <c r="F562" i="1" s="1"/>
  <c r="G562" i="1"/>
  <c r="R562" i="1"/>
  <c r="C563" i="1"/>
  <c r="D563" i="1"/>
  <c r="F563" i="1" a="1"/>
  <c r="F563" i="1" s="1"/>
  <c r="G563" i="1"/>
  <c r="R563" i="1"/>
  <c r="C564" i="1"/>
  <c r="D564" i="1"/>
  <c r="F564" i="1" a="1"/>
  <c r="F564" i="1" s="1"/>
  <c r="G564" i="1"/>
  <c r="R564" i="1"/>
  <c r="C565" i="1"/>
  <c r="D565" i="1"/>
  <c r="F565" i="1" a="1"/>
  <c r="F565" i="1" s="1"/>
  <c r="G565" i="1"/>
  <c r="R565" i="1"/>
  <c r="C566" i="1"/>
  <c r="D566" i="1"/>
  <c r="F566" i="1" a="1"/>
  <c r="F566" i="1" s="1"/>
  <c r="G566" i="1"/>
  <c r="R566" i="1"/>
  <c r="C567" i="1"/>
  <c r="D567" i="1"/>
  <c r="F567" i="1" a="1"/>
  <c r="F567" i="1" s="1"/>
  <c r="G567" i="1"/>
  <c r="R567" i="1"/>
  <c r="C568" i="1"/>
  <c r="D568" i="1"/>
  <c r="F568" i="1" a="1"/>
  <c r="F568" i="1" s="1"/>
  <c r="G568" i="1"/>
  <c r="R568" i="1"/>
  <c r="C569" i="1"/>
  <c r="D569" i="1"/>
  <c r="F569" i="1" a="1"/>
  <c r="F569" i="1" s="1"/>
  <c r="G569" i="1"/>
  <c r="R569" i="1"/>
  <c r="C570" i="1"/>
  <c r="D570" i="1"/>
  <c r="F570" i="1" a="1"/>
  <c r="F570" i="1"/>
  <c r="G570" i="1"/>
  <c r="R570" i="1"/>
  <c r="C571" i="1"/>
  <c r="D571" i="1"/>
  <c r="F571" i="1" a="1"/>
  <c r="F571" i="1" s="1"/>
  <c r="G571" i="1"/>
  <c r="R571" i="1"/>
  <c r="C572" i="1"/>
  <c r="D572" i="1"/>
  <c r="F572" i="1" a="1"/>
  <c r="F572" i="1" s="1"/>
  <c r="G572" i="1"/>
  <c r="R572" i="1"/>
  <c r="C573" i="1"/>
  <c r="D573" i="1"/>
  <c r="F573" i="1" a="1"/>
  <c r="F573" i="1" s="1"/>
  <c r="G573" i="1"/>
  <c r="R573" i="1"/>
  <c r="C574" i="1"/>
  <c r="D574" i="1"/>
  <c r="F574" i="1" a="1"/>
  <c r="F574" i="1" s="1"/>
  <c r="G574" i="1"/>
  <c r="R574" i="1"/>
  <c r="C575" i="1"/>
  <c r="D575" i="1"/>
  <c r="F575" i="1" a="1"/>
  <c r="F575" i="1" s="1"/>
  <c r="G575" i="1"/>
  <c r="R575" i="1"/>
  <c r="C576" i="1"/>
  <c r="D576" i="1"/>
  <c r="F576" i="1" a="1"/>
  <c r="F576" i="1" s="1"/>
  <c r="G576" i="1"/>
  <c r="R576" i="1"/>
  <c r="C577" i="1"/>
  <c r="D577" i="1"/>
  <c r="F577" i="1" a="1"/>
  <c r="F577" i="1" s="1"/>
  <c r="G577" i="1"/>
  <c r="R577" i="1"/>
  <c r="C578" i="1"/>
  <c r="D578" i="1"/>
  <c r="F578" i="1" a="1"/>
  <c r="F578" i="1"/>
  <c r="G578" i="1"/>
  <c r="R578" i="1"/>
  <c r="C579" i="1"/>
  <c r="D579" i="1"/>
  <c r="F579" i="1" a="1"/>
  <c r="F579" i="1" s="1"/>
  <c r="G579" i="1"/>
  <c r="R579" i="1"/>
  <c r="C580" i="1"/>
  <c r="D580" i="1"/>
  <c r="F580" i="1" a="1"/>
  <c r="F580" i="1" s="1"/>
  <c r="G580" i="1"/>
  <c r="R580" i="1"/>
  <c r="C581" i="1"/>
  <c r="D581" i="1"/>
  <c r="F581" i="1" a="1"/>
  <c r="F581" i="1" s="1"/>
  <c r="G581" i="1"/>
  <c r="R581" i="1"/>
  <c r="C582" i="1"/>
  <c r="D582" i="1"/>
  <c r="F582" i="1" a="1"/>
  <c r="F582" i="1" s="1"/>
  <c r="G582" i="1"/>
  <c r="R582" i="1"/>
  <c r="C583" i="1"/>
  <c r="D583" i="1"/>
  <c r="F583" i="1" a="1"/>
  <c r="F583" i="1"/>
  <c r="G583" i="1"/>
  <c r="R583" i="1"/>
  <c r="C584" i="1"/>
  <c r="D584" i="1"/>
  <c r="F584" i="1" a="1"/>
  <c r="F584" i="1"/>
  <c r="G584" i="1"/>
  <c r="R584" i="1"/>
  <c r="C585" i="1"/>
  <c r="D585" i="1"/>
  <c r="F585" i="1" a="1"/>
  <c r="F585" i="1" s="1"/>
  <c r="G585" i="1"/>
  <c r="R585" i="1"/>
  <c r="C586" i="1"/>
  <c r="D586" i="1"/>
  <c r="F586" i="1" a="1"/>
  <c r="F586" i="1" s="1"/>
  <c r="G586" i="1"/>
  <c r="R586" i="1"/>
  <c r="C587" i="1"/>
  <c r="D587" i="1"/>
  <c r="F587" i="1" a="1"/>
  <c r="F587" i="1" s="1"/>
  <c r="G587" i="1"/>
  <c r="R587" i="1"/>
  <c r="C588" i="1"/>
  <c r="D588" i="1"/>
  <c r="F588" i="1" a="1"/>
  <c r="F588" i="1" s="1"/>
  <c r="G588" i="1"/>
  <c r="R588" i="1"/>
  <c r="C589" i="1"/>
  <c r="D589" i="1"/>
  <c r="F589" i="1" a="1"/>
  <c r="F589" i="1" s="1"/>
  <c r="G589" i="1"/>
  <c r="R589" i="1"/>
  <c r="C590" i="1"/>
  <c r="D590" i="1"/>
  <c r="F590" i="1" a="1"/>
  <c r="F590" i="1"/>
  <c r="G590" i="1"/>
  <c r="R590" i="1"/>
  <c r="C591" i="1"/>
  <c r="D591" i="1"/>
  <c r="F591" i="1" a="1"/>
  <c r="F591" i="1"/>
  <c r="G591" i="1"/>
  <c r="R591" i="1"/>
  <c r="C592" i="1"/>
  <c r="D592" i="1"/>
  <c r="F592" i="1" a="1"/>
  <c r="F592" i="1" s="1"/>
  <c r="G592" i="1"/>
  <c r="R592" i="1"/>
  <c r="C593" i="1"/>
  <c r="D593" i="1"/>
  <c r="F593" i="1" a="1"/>
  <c r="F593" i="1" s="1"/>
  <c r="G593" i="1"/>
  <c r="R593" i="1"/>
  <c r="C594" i="1"/>
  <c r="D594" i="1"/>
  <c r="F594" i="1" a="1"/>
  <c r="F594" i="1" s="1"/>
  <c r="G594" i="1"/>
  <c r="R594" i="1"/>
  <c r="C595" i="1"/>
  <c r="D595" i="1"/>
  <c r="F595" i="1" a="1"/>
  <c r="F595" i="1" s="1"/>
  <c r="G595" i="1"/>
  <c r="R595" i="1"/>
  <c r="C596" i="1"/>
  <c r="D596" i="1"/>
  <c r="F596" i="1" a="1"/>
  <c r="F596" i="1" s="1"/>
  <c r="G596" i="1"/>
  <c r="R596" i="1"/>
  <c r="C597" i="1"/>
  <c r="D597" i="1"/>
  <c r="F597" i="1" a="1"/>
  <c r="F597" i="1" s="1"/>
  <c r="G597" i="1"/>
  <c r="R597" i="1"/>
  <c r="C598" i="1"/>
  <c r="D598" i="1"/>
  <c r="F598" i="1" a="1"/>
  <c r="F598" i="1" s="1"/>
  <c r="G598" i="1"/>
  <c r="R598" i="1"/>
  <c r="C599" i="1"/>
  <c r="D599" i="1"/>
  <c r="F599" i="1" a="1"/>
  <c r="F599" i="1" s="1"/>
  <c r="G599" i="1"/>
  <c r="R599" i="1"/>
  <c r="C600" i="1"/>
  <c r="D600" i="1"/>
  <c r="F600" i="1" a="1"/>
  <c r="F600" i="1"/>
  <c r="G600" i="1"/>
  <c r="R600" i="1"/>
  <c r="C601" i="1"/>
  <c r="D601" i="1"/>
  <c r="F601" i="1" a="1"/>
  <c r="F601" i="1" s="1"/>
  <c r="G601" i="1"/>
  <c r="R601" i="1"/>
  <c r="C602" i="1"/>
  <c r="D602" i="1"/>
  <c r="F602" i="1" a="1"/>
  <c r="F602" i="1" s="1"/>
  <c r="G602" i="1"/>
  <c r="R602" i="1"/>
  <c r="C603" i="1"/>
  <c r="D603" i="1"/>
  <c r="F603" i="1" a="1"/>
  <c r="F603" i="1" s="1"/>
  <c r="G603" i="1"/>
  <c r="R603" i="1"/>
  <c r="C604" i="1"/>
  <c r="D604" i="1"/>
  <c r="F604" i="1" a="1"/>
  <c r="F604" i="1" s="1"/>
  <c r="G604" i="1"/>
  <c r="R604" i="1"/>
  <c r="C605" i="1"/>
  <c r="D605" i="1"/>
  <c r="F605" i="1" a="1"/>
  <c r="F605" i="1" s="1"/>
  <c r="G605" i="1"/>
  <c r="R605" i="1"/>
  <c r="C606" i="1"/>
  <c r="D606" i="1"/>
  <c r="F606" i="1" a="1"/>
  <c r="F606" i="1" s="1"/>
  <c r="G606" i="1"/>
  <c r="R606" i="1"/>
  <c r="C607" i="1"/>
  <c r="D607" i="1"/>
  <c r="F607" i="1" a="1"/>
  <c r="F607" i="1" s="1"/>
  <c r="G607" i="1"/>
  <c r="R607" i="1"/>
  <c r="C608" i="1"/>
  <c r="D608" i="1"/>
  <c r="F608" i="1" a="1"/>
  <c r="F608" i="1" s="1"/>
  <c r="G608" i="1"/>
  <c r="R608" i="1"/>
  <c r="C609" i="1"/>
  <c r="D609" i="1"/>
  <c r="F609" i="1" a="1"/>
  <c r="F609" i="1" s="1"/>
  <c r="G609" i="1"/>
  <c r="R609" i="1"/>
  <c r="C610" i="1"/>
  <c r="D610" i="1"/>
  <c r="F610" i="1" a="1"/>
  <c r="F610" i="1"/>
  <c r="G610" i="1"/>
  <c r="R610" i="1"/>
  <c r="C611" i="1"/>
  <c r="D611" i="1"/>
  <c r="F611" i="1" a="1"/>
  <c r="F611" i="1" s="1"/>
  <c r="G611" i="1"/>
  <c r="R611" i="1"/>
  <c r="C612" i="1"/>
  <c r="D612" i="1"/>
  <c r="F612" i="1" a="1"/>
  <c r="F612" i="1" s="1"/>
  <c r="G612" i="1"/>
  <c r="R612" i="1"/>
  <c r="C613" i="1"/>
  <c r="D613" i="1"/>
  <c r="F613" i="1" a="1"/>
  <c r="F613" i="1" s="1"/>
  <c r="G613" i="1"/>
  <c r="R613" i="1"/>
  <c r="C614" i="1"/>
  <c r="D614" i="1"/>
  <c r="F614" i="1" a="1"/>
  <c r="F614" i="1" s="1"/>
  <c r="G614" i="1"/>
  <c r="R614" i="1"/>
  <c r="C615" i="1"/>
  <c r="D615" i="1"/>
  <c r="F615" i="1" a="1"/>
  <c r="F615" i="1" s="1"/>
  <c r="G615" i="1"/>
  <c r="R615" i="1"/>
  <c r="C616" i="1"/>
  <c r="D616" i="1"/>
  <c r="F616" i="1" a="1"/>
  <c r="F616" i="1" s="1"/>
  <c r="G616" i="1"/>
  <c r="R616" i="1"/>
  <c r="C617" i="1"/>
  <c r="D617" i="1"/>
  <c r="F617" i="1" a="1"/>
  <c r="F617" i="1" s="1"/>
  <c r="G617" i="1"/>
  <c r="R617" i="1"/>
  <c r="C618" i="1"/>
  <c r="D618" i="1"/>
  <c r="F618" i="1" a="1"/>
  <c r="F618" i="1" s="1"/>
  <c r="G618" i="1"/>
  <c r="R618" i="1"/>
  <c r="C619" i="1"/>
  <c r="D619" i="1"/>
  <c r="F619" i="1" a="1"/>
  <c r="F619" i="1"/>
  <c r="G619" i="1"/>
  <c r="R619" i="1"/>
  <c r="C620" i="1"/>
  <c r="D620" i="1"/>
  <c r="F620" i="1" a="1"/>
  <c r="F620" i="1" s="1"/>
  <c r="G620" i="1"/>
  <c r="R620" i="1"/>
  <c r="C621" i="1"/>
  <c r="D621" i="1"/>
  <c r="F621" i="1" a="1"/>
  <c r="F621" i="1" s="1"/>
  <c r="G621" i="1"/>
  <c r="R621" i="1"/>
  <c r="C622" i="1"/>
  <c r="D622" i="1"/>
  <c r="F622" i="1" a="1"/>
  <c r="F622" i="1"/>
  <c r="G622" i="1"/>
  <c r="R622" i="1"/>
  <c r="C623" i="1"/>
  <c r="D623" i="1"/>
  <c r="F623" i="1" a="1"/>
  <c r="F623" i="1" s="1"/>
  <c r="G623" i="1"/>
  <c r="R623" i="1"/>
  <c r="C624" i="1"/>
  <c r="D624" i="1"/>
  <c r="F624" i="1" a="1"/>
  <c r="F624" i="1" s="1"/>
  <c r="G624" i="1"/>
  <c r="R624" i="1"/>
  <c r="C625" i="1"/>
  <c r="D625" i="1"/>
  <c r="F625" i="1" a="1"/>
  <c r="F625" i="1" s="1"/>
  <c r="G625" i="1"/>
  <c r="R625" i="1"/>
  <c r="C626" i="1"/>
  <c r="D626" i="1"/>
  <c r="F626" i="1" a="1"/>
  <c r="F626" i="1" s="1"/>
  <c r="G626" i="1"/>
  <c r="R626" i="1"/>
  <c r="C627" i="1"/>
  <c r="D627" i="1"/>
  <c r="F627" i="1" a="1"/>
  <c r="F627" i="1" s="1"/>
  <c r="G627" i="1"/>
  <c r="R627" i="1"/>
  <c r="C628" i="1"/>
  <c r="D628" i="1"/>
  <c r="F628" i="1" a="1"/>
  <c r="F628" i="1" s="1"/>
  <c r="G628" i="1"/>
  <c r="R628" i="1"/>
  <c r="C629" i="1"/>
  <c r="D629" i="1"/>
  <c r="F629" i="1" a="1"/>
  <c r="F629" i="1" s="1"/>
  <c r="G629" i="1"/>
  <c r="R629" i="1"/>
  <c r="C630" i="1"/>
  <c r="D630" i="1"/>
  <c r="F630" i="1" a="1"/>
  <c r="F630" i="1" s="1"/>
  <c r="G630" i="1"/>
  <c r="R630" i="1"/>
  <c r="C631" i="1"/>
  <c r="D631" i="1"/>
  <c r="F631" i="1" a="1"/>
  <c r="F631" i="1" s="1"/>
  <c r="G631" i="1"/>
  <c r="R631" i="1"/>
  <c r="C632" i="1"/>
  <c r="D632" i="1"/>
  <c r="F632" i="1" a="1"/>
  <c r="F632" i="1" s="1"/>
  <c r="G632" i="1"/>
  <c r="R632" i="1"/>
  <c r="C633" i="1"/>
  <c r="D633" i="1"/>
  <c r="F633" i="1" a="1"/>
  <c r="F633" i="1" s="1"/>
  <c r="G633" i="1"/>
  <c r="R633" i="1"/>
  <c r="C634" i="1"/>
  <c r="D634" i="1"/>
  <c r="F634" i="1" a="1"/>
  <c r="F634" i="1"/>
  <c r="G634" i="1"/>
  <c r="R634" i="1"/>
  <c r="C635" i="1"/>
  <c r="D635" i="1"/>
  <c r="F635" i="1" a="1"/>
  <c r="F635" i="1" s="1"/>
  <c r="G635" i="1"/>
  <c r="R635" i="1"/>
  <c r="C636" i="1"/>
  <c r="D636" i="1"/>
  <c r="F636" i="1" a="1"/>
  <c r="F636" i="1" s="1"/>
  <c r="G636" i="1"/>
  <c r="R636" i="1"/>
  <c r="C637" i="1"/>
  <c r="D637" i="1"/>
  <c r="F637" i="1" a="1"/>
  <c r="F637" i="1" s="1"/>
  <c r="G637" i="1"/>
  <c r="R637" i="1"/>
  <c r="C638" i="1"/>
  <c r="D638" i="1"/>
  <c r="F638" i="1" a="1"/>
  <c r="F638" i="1" s="1"/>
  <c r="G638" i="1"/>
  <c r="R638" i="1"/>
  <c r="C639" i="1"/>
  <c r="D639" i="1"/>
  <c r="F639" i="1" a="1"/>
  <c r="F639" i="1" s="1"/>
  <c r="G639" i="1"/>
  <c r="R639" i="1"/>
  <c r="C640" i="1"/>
  <c r="D640" i="1"/>
  <c r="F640" i="1" a="1"/>
  <c r="F640" i="1" s="1"/>
  <c r="G640" i="1"/>
  <c r="R640" i="1"/>
  <c r="C641" i="1"/>
  <c r="D641" i="1"/>
  <c r="F641" i="1" a="1"/>
  <c r="F641" i="1" s="1"/>
  <c r="G641" i="1"/>
  <c r="R641" i="1"/>
  <c r="C642" i="1"/>
  <c r="D642" i="1"/>
  <c r="F642" i="1" a="1"/>
  <c r="F642" i="1"/>
  <c r="G642" i="1"/>
  <c r="R642" i="1"/>
  <c r="C643" i="1"/>
  <c r="D643" i="1"/>
  <c r="F643" i="1" a="1"/>
  <c r="F643" i="1" s="1"/>
  <c r="G643" i="1"/>
  <c r="R643" i="1"/>
  <c r="C644" i="1"/>
  <c r="D644" i="1"/>
  <c r="F644" i="1" a="1"/>
  <c r="F644" i="1" s="1"/>
  <c r="G644" i="1"/>
  <c r="R644" i="1"/>
  <c r="C645" i="1"/>
  <c r="D645" i="1"/>
  <c r="F645" i="1" a="1"/>
  <c r="F645" i="1" s="1"/>
  <c r="G645" i="1"/>
  <c r="R645" i="1"/>
  <c r="C646" i="1"/>
  <c r="D646" i="1"/>
  <c r="F646" i="1" a="1"/>
  <c r="F646" i="1" s="1"/>
  <c r="G646" i="1"/>
  <c r="R646" i="1"/>
  <c r="C647" i="1"/>
  <c r="D647" i="1"/>
  <c r="F647" i="1" a="1"/>
  <c r="F647" i="1" s="1"/>
  <c r="G647" i="1"/>
  <c r="R647" i="1"/>
  <c r="C648" i="1"/>
  <c r="D648" i="1"/>
  <c r="F648" i="1" a="1"/>
  <c r="F648" i="1" s="1"/>
  <c r="G648" i="1"/>
  <c r="R648" i="1"/>
  <c r="C649" i="1"/>
  <c r="D649" i="1"/>
  <c r="F649" i="1" a="1"/>
  <c r="F649" i="1" s="1"/>
  <c r="G649" i="1"/>
  <c r="R649" i="1"/>
  <c r="C650" i="1"/>
  <c r="D650" i="1"/>
  <c r="F650" i="1" a="1"/>
  <c r="F650" i="1"/>
  <c r="G650" i="1"/>
  <c r="R650" i="1"/>
  <c r="C651" i="1"/>
  <c r="D651" i="1"/>
  <c r="F651" i="1" a="1"/>
  <c r="F651" i="1" s="1"/>
  <c r="G651" i="1"/>
  <c r="R651" i="1"/>
  <c r="C652" i="1"/>
  <c r="D652" i="1"/>
  <c r="F652" i="1" a="1"/>
  <c r="F652" i="1" s="1"/>
  <c r="G652" i="1"/>
  <c r="R652" i="1"/>
  <c r="C653" i="1"/>
  <c r="D653" i="1"/>
  <c r="F653" i="1" a="1"/>
  <c r="F653" i="1" s="1"/>
  <c r="G653" i="1"/>
  <c r="R653" i="1"/>
  <c r="C654" i="1"/>
  <c r="D654" i="1"/>
  <c r="F654" i="1" a="1"/>
  <c r="F654" i="1" s="1"/>
  <c r="G654" i="1"/>
  <c r="R654" i="1"/>
  <c r="C655" i="1"/>
  <c r="D655" i="1"/>
  <c r="F655" i="1" a="1"/>
  <c r="F655" i="1" s="1"/>
  <c r="G655" i="1"/>
  <c r="R655" i="1"/>
  <c r="C656" i="1"/>
  <c r="D656" i="1"/>
  <c r="F656" i="1" a="1"/>
  <c r="F656" i="1"/>
  <c r="G656" i="1"/>
  <c r="R656" i="1"/>
  <c r="C657" i="1"/>
  <c r="D657" i="1"/>
  <c r="F657" i="1" a="1"/>
  <c r="F657" i="1" s="1"/>
  <c r="G657" i="1"/>
  <c r="R657" i="1"/>
  <c r="C658" i="1"/>
  <c r="D658" i="1"/>
  <c r="F658" i="1" a="1"/>
  <c r="F658" i="1" s="1"/>
  <c r="G658" i="1"/>
  <c r="R658" i="1"/>
  <c r="C659" i="1"/>
  <c r="D659" i="1"/>
  <c r="F659" i="1" a="1"/>
  <c r="F659" i="1" s="1"/>
  <c r="G659" i="1"/>
  <c r="R659" i="1"/>
  <c r="C660" i="1"/>
  <c r="D660" i="1"/>
  <c r="F660" i="1" a="1"/>
  <c r="F660" i="1" s="1"/>
  <c r="G660" i="1"/>
  <c r="R660" i="1"/>
  <c r="C661" i="1"/>
  <c r="D661" i="1"/>
  <c r="F661" i="1" a="1"/>
  <c r="F661" i="1" s="1"/>
  <c r="G661" i="1"/>
  <c r="R661" i="1"/>
  <c r="C662" i="1"/>
  <c r="D662" i="1"/>
  <c r="F662" i="1" a="1"/>
  <c r="F662" i="1" s="1"/>
  <c r="G662" i="1"/>
  <c r="R662" i="1"/>
  <c r="C663" i="1"/>
  <c r="D663" i="1"/>
  <c r="F663" i="1" a="1"/>
  <c r="F663" i="1" s="1"/>
  <c r="G663" i="1"/>
  <c r="R663" i="1"/>
  <c r="C664" i="1"/>
  <c r="D664" i="1"/>
  <c r="F664" i="1" a="1"/>
  <c r="F664" i="1" s="1"/>
  <c r="G664" i="1"/>
  <c r="R664" i="1"/>
  <c r="C665" i="1"/>
  <c r="D665" i="1"/>
  <c r="F665" i="1" a="1"/>
  <c r="F665" i="1" s="1"/>
  <c r="G665" i="1"/>
  <c r="R665" i="1"/>
  <c r="C666" i="1"/>
  <c r="D666" i="1"/>
  <c r="F666" i="1" a="1"/>
  <c r="F666" i="1"/>
  <c r="G666" i="1"/>
  <c r="R666" i="1"/>
  <c r="C667" i="1"/>
  <c r="D667" i="1"/>
  <c r="F667" i="1" a="1"/>
  <c r="F667" i="1"/>
  <c r="G667" i="1"/>
  <c r="R667" i="1"/>
  <c r="C668" i="1"/>
  <c r="D668" i="1"/>
  <c r="F668" i="1" a="1"/>
  <c r="F668" i="1" s="1"/>
  <c r="G668" i="1"/>
  <c r="R668" i="1"/>
  <c r="C669" i="1"/>
  <c r="D669" i="1"/>
  <c r="F669" i="1" a="1"/>
  <c r="F669" i="1" s="1"/>
  <c r="G669" i="1"/>
  <c r="R669" i="1"/>
  <c r="C670" i="1"/>
  <c r="D670" i="1"/>
  <c r="F670" i="1" a="1"/>
  <c r="F670" i="1" s="1"/>
  <c r="G670" i="1"/>
  <c r="R670" i="1"/>
  <c r="C671" i="1"/>
  <c r="D671" i="1"/>
  <c r="F671" i="1" a="1"/>
  <c r="F671" i="1" s="1"/>
  <c r="G671" i="1"/>
  <c r="R671" i="1"/>
  <c r="C672" i="1"/>
  <c r="D672" i="1"/>
  <c r="F672" i="1" a="1"/>
  <c r="F672" i="1"/>
  <c r="G672" i="1"/>
  <c r="R672" i="1"/>
  <c r="C673" i="1"/>
  <c r="D673" i="1"/>
  <c r="F673" i="1" a="1"/>
  <c r="F673" i="1" s="1"/>
  <c r="G673" i="1"/>
  <c r="R673" i="1"/>
  <c r="C674" i="1"/>
  <c r="D674" i="1"/>
  <c r="F674" i="1" a="1"/>
  <c r="F674" i="1" s="1"/>
  <c r="G674" i="1"/>
  <c r="R674" i="1"/>
  <c r="C675" i="1"/>
  <c r="D675" i="1"/>
  <c r="F675" i="1" a="1"/>
  <c r="F675" i="1" s="1"/>
  <c r="G675" i="1"/>
  <c r="R675" i="1"/>
  <c r="C676" i="1"/>
  <c r="D676" i="1"/>
  <c r="F676" i="1" a="1"/>
  <c r="F676" i="1"/>
  <c r="G676" i="1"/>
  <c r="R676" i="1"/>
  <c r="C677" i="1"/>
  <c r="D677" i="1"/>
  <c r="F677" i="1" a="1"/>
  <c r="F677" i="1" s="1"/>
  <c r="G677" i="1"/>
  <c r="R677" i="1"/>
  <c r="C678" i="1"/>
  <c r="D678" i="1"/>
  <c r="F678" i="1" a="1"/>
  <c r="F678" i="1" s="1"/>
  <c r="G678" i="1"/>
  <c r="R678" i="1"/>
  <c r="C679" i="1"/>
  <c r="D679" i="1"/>
  <c r="F679" i="1" a="1"/>
  <c r="F679" i="1"/>
  <c r="G679" i="1"/>
  <c r="R679" i="1"/>
  <c r="C680" i="1"/>
  <c r="D680" i="1"/>
  <c r="F680" i="1" a="1"/>
  <c r="F680" i="1" s="1"/>
  <c r="G680" i="1"/>
  <c r="R680" i="1"/>
  <c r="C681" i="1"/>
  <c r="D681" i="1"/>
  <c r="F681" i="1" a="1"/>
  <c r="F681" i="1" s="1"/>
  <c r="G681" i="1"/>
  <c r="R681" i="1"/>
  <c r="C682" i="1"/>
  <c r="D682" i="1"/>
  <c r="F682" i="1" a="1"/>
  <c r="F682" i="1" s="1"/>
  <c r="G682" i="1"/>
  <c r="R682" i="1"/>
  <c r="C683" i="1"/>
  <c r="D683" i="1"/>
  <c r="F683" i="1" a="1"/>
  <c r="F683" i="1" s="1"/>
  <c r="G683" i="1"/>
  <c r="R683" i="1"/>
  <c r="C684" i="1"/>
  <c r="D684" i="1"/>
  <c r="F684" i="1" a="1"/>
  <c r="F684" i="1" s="1"/>
  <c r="G684" i="1"/>
  <c r="R684" i="1"/>
  <c r="C685" i="1"/>
  <c r="D685" i="1"/>
  <c r="F685" i="1" a="1"/>
  <c r="F685" i="1" s="1"/>
  <c r="G685" i="1"/>
  <c r="R685" i="1"/>
  <c r="C686" i="1"/>
  <c r="D686" i="1"/>
  <c r="F686" i="1" a="1"/>
  <c r="F686" i="1" s="1"/>
  <c r="G686" i="1"/>
  <c r="R686" i="1"/>
  <c r="C687" i="1"/>
  <c r="D687" i="1"/>
  <c r="F687" i="1" a="1"/>
  <c r="F687" i="1" s="1"/>
  <c r="G687" i="1"/>
  <c r="R687" i="1"/>
  <c r="C688" i="1"/>
  <c r="D688" i="1"/>
  <c r="F688" i="1" a="1"/>
  <c r="F688" i="1" s="1"/>
  <c r="G688" i="1"/>
  <c r="R688" i="1"/>
  <c r="C689" i="1"/>
  <c r="D689" i="1"/>
  <c r="F689" i="1" a="1"/>
  <c r="F689" i="1" s="1"/>
  <c r="G689" i="1"/>
  <c r="R689" i="1"/>
  <c r="C690" i="1"/>
  <c r="D690" i="1"/>
  <c r="F690" i="1" a="1"/>
  <c r="F690" i="1" s="1"/>
  <c r="G690" i="1"/>
  <c r="R690" i="1"/>
  <c r="C691" i="1"/>
  <c r="D691" i="1"/>
  <c r="F691" i="1" a="1"/>
  <c r="F691" i="1" s="1"/>
  <c r="G691" i="1"/>
  <c r="R691" i="1"/>
  <c r="C692" i="1"/>
  <c r="D692" i="1"/>
  <c r="F692" i="1" a="1"/>
  <c r="F692" i="1" s="1"/>
  <c r="G692" i="1"/>
  <c r="R692" i="1"/>
  <c r="C693" i="1"/>
  <c r="D693" i="1"/>
  <c r="F693" i="1" a="1"/>
  <c r="F693" i="1" s="1"/>
  <c r="G693" i="1"/>
  <c r="R693" i="1"/>
  <c r="C694" i="1"/>
  <c r="D694" i="1"/>
  <c r="F694" i="1" a="1"/>
  <c r="F694" i="1" s="1"/>
  <c r="G694" i="1"/>
  <c r="R694" i="1"/>
  <c r="C695" i="1"/>
  <c r="D695" i="1"/>
  <c r="F695" i="1" a="1"/>
  <c r="F695" i="1" s="1"/>
  <c r="G695" i="1"/>
  <c r="R695" i="1"/>
  <c r="C696" i="1"/>
  <c r="D696" i="1"/>
  <c r="F696" i="1" a="1"/>
  <c r="F696" i="1"/>
  <c r="G696" i="1"/>
  <c r="R696" i="1"/>
  <c r="C697" i="1"/>
  <c r="D697" i="1"/>
  <c r="F697" i="1" a="1"/>
  <c r="F697" i="1" s="1"/>
  <c r="G697" i="1"/>
  <c r="R697" i="1"/>
  <c r="C698" i="1"/>
  <c r="D698" i="1"/>
  <c r="F698" i="1" a="1"/>
  <c r="F698" i="1" s="1"/>
  <c r="G698" i="1"/>
  <c r="R698" i="1"/>
  <c r="C699" i="1"/>
  <c r="D699" i="1"/>
  <c r="F699" i="1" a="1"/>
  <c r="F699" i="1" s="1"/>
  <c r="G699" i="1"/>
  <c r="R699" i="1"/>
  <c r="C700" i="1"/>
  <c r="D700" i="1"/>
  <c r="F700" i="1" a="1"/>
  <c r="F700" i="1" s="1"/>
  <c r="G700" i="1"/>
  <c r="R700" i="1"/>
  <c r="C701" i="1"/>
  <c r="D701" i="1"/>
  <c r="F701" i="1" a="1"/>
  <c r="F701" i="1" s="1"/>
  <c r="G701" i="1"/>
  <c r="R701" i="1"/>
  <c r="C702" i="1"/>
  <c r="D702" i="1"/>
  <c r="F702" i="1" a="1"/>
  <c r="F702" i="1" s="1"/>
  <c r="G702" i="1"/>
  <c r="R702" i="1"/>
  <c r="C703" i="1"/>
  <c r="D703" i="1"/>
  <c r="F703" i="1" a="1"/>
  <c r="F703" i="1" s="1"/>
  <c r="G703" i="1"/>
  <c r="R703" i="1"/>
  <c r="C704" i="1"/>
  <c r="D704" i="1"/>
  <c r="F704" i="1" a="1"/>
  <c r="F704" i="1"/>
  <c r="G704" i="1"/>
  <c r="R704" i="1"/>
  <c r="C705" i="1"/>
  <c r="D705" i="1"/>
  <c r="F705" i="1" a="1"/>
  <c r="F705" i="1" s="1"/>
  <c r="G705" i="1"/>
  <c r="R705" i="1"/>
  <c r="C706" i="1"/>
  <c r="D706" i="1"/>
  <c r="F706" i="1" a="1"/>
  <c r="F706" i="1" s="1"/>
  <c r="G706" i="1"/>
  <c r="R706" i="1"/>
  <c r="C707" i="1"/>
  <c r="D707" i="1"/>
  <c r="F707" i="1" a="1"/>
  <c r="F707" i="1" s="1"/>
  <c r="G707" i="1"/>
  <c r="R707" i="1"/>
  <c r="C708" i="1"/>
  <c r="D708" i="1"/>
  <c r="F708" i="1" a="1"/>
  <c r="F708" i="1" s="1"/>
  <c r="G708" i="1"/>
  <c r="R708" i="1"/>
  <c r="C709" i="1"/>
  <c r="D709" i="1"/>
  <c r="F709" i="1" a="1"/>
  <c r="F709" i="1" s="1"/>
  <c r="G709" i="1"/>
  <c r="R709" i="1"/>
  <c r="C710" i="1"/>
  <c r="D710" i="1"/>
  <c r="F710" i="1" a="1"/>
  <c r="F710" i="1" s="1"/>
  <c r="G710" i="1"/>
  <c r="R710" i="1"/>
  <c r="C711" i="1"/>
  <c r="D711" i="1"/>
  <c r="F711" i="1" a="1"/>
  <c r="F711" i="1" s="1"/>
  <c r="G711" i="1"/>
  <c r="R711" i="1"/>
  <c r="C712" i="1"/>
  <c r="D712" i="1"/>
  <c r="F712" i="1" a="1"/>
  <c r="F712" i="1" s="1"/>
  <c r="G712" i="1"/>
  <c r="R712" i="1"/>
  <c r="C713" i="1"/>
  <c r="D713" i="1"/>
  <c r="F713" i="1" a="1"/>
  <c r="F713" i="1" s="1"/>
  <c r="G713" i="1"/>
  <c r="R713" i="1"/>
  <c r="C714" i="1"/>
  <c r="D714" i="1"/>
  <c r="F714" i="1" a="1"/>
  <c r="F714" i="1" s="1"/>
  <c r="G714" i="1"/>
  <c r="R714" i="1"/>
  <c r="C715" i="1"/>
  <c r="D715" i="1"/>
  <c r="F715" i="1" a="1"/>
  <c r="F715" i="1" s="1"/>
  <c r="G715" i="1"/>
  <c r="R715" i="1"/>
  <c r="C716" i="1"/>
  <c r="D716" i="1"/>
  <c r="F716" i="1" a="1"/>
  <c r="F716" i="1" s="1"/>
  <c r="G716" i="1"/>
  <c r="R716" i="1"/>
  <c r="C717" i="1"/>
  <c r="D717" i="1"/>
  <c r="F717" i="1" a="1"/>
  <c r="F717" i="1" s="1"/>
  <c r="G717" i="1"/>
  <c r="R717" i="1"/>
  <c r="C718" i="1"/>
  <c r="D718" i="1"/>
  <c r="F718" i="1" a="1"/>
  <c r="F718" i="1" s="1"/>
  <c r="G718" i="1"/>
  <c r="R718" i="1"/>
  <c r="C719" i="1"/>
  <c r="D719" i="1"/>
  <c r="F719" i="1" a="1"/>
  <c r="F719" i="1" s="1"/>
  <c r="G719" i="1"/>
  <c r="R719" i="1"/>
  <c r="C720" i="1"/>
  <c r="D720" i="1"/>
  <c r="F720" i="1" a="1"/>
  <c r="F720" i="1"/>
  <c r="G720" i="1"/>
  <c r="R720" i="1"/>
  <c r="C721" i="1"/>
  <c r="D721" i="1"/>
  <c r="F721" i="1" a="1"/>
  <c r="F721" i="1" s="1"/>
  <c r="G721" i="1"/>
  <c r="R721" i="1"/>
  <c r="C722" i="1"/>
  <c r="D722" i="1"/>
  <c r="F722" i="1" a="1"/>
  <c r="F722" i="1" s="1"/>
  <c r="G722" i="1"/>
  <c r="R722" i="1"/>
  <c r="C723" i="1"/>
  <c r="D723" i="1"/>
  <c r="F723" i="1" a="1"/>
  <c r="F723" i="1" s="1"/>
  <c r="G723" i="1"/>
  <c r="R723" i="1"/>
  <c r="C724" i="1"/>
  <c r="D724" i="1"/>
  <c r="F724" i="1" a="1"/>
  <c r="F724" i="1" s="1"/>
  <c r="G724" i="1"/>
  <c r="R724" i="1"/>
  <c r="C725" i="1"/>
  <c r="D725" i="1"/>
  <c r="F725" i="1" a="1"/>
  <c r="F725" i="1" s="1"/>
  <c r="G725" i="1"/>
  <c r="R725" i="1"/>
  <c r="C726" i="1"/>
  <c r="D726" i="1"/>
  <c r="F726" i="1" a="1"/>
  <c r="F726" i="1" s="1"/>
  <c r="G726" i="1"/>
  <c r="R726" i="1"/>
  <c r="C727" i="1"/>
  <c r="D727" i="1"/>
  <c r="F727" i="1" a="1"/>
  <c r="F727" i="1" s="1"/>
  <c r="G727" i="1"/>
  <c r="R727" i="1"/>
  <c r="C728" i="1"/>
  <c r="D728" i="1"/>
  <c r="F728" i="1" a="1"/>
  <c r="F728" i="1" s="1"/>
  <c r="G728" i="1"/>
  <c r="R728" i="1"/>
  <c r="C729" i="1"/>
  <c r="D729" i="1"/>
  <c r="F729" i="1" a="1"/>
  <c r="F729" i="1" s="1"/>
  <c r="G729" i="1"/>
  <c r="R729" i="1"/>
  <c r="C730" i="1"/>
  <c r="D730" i="1"/>
  <c r="F730" i="1" a="1"/>
  <c r="F730" i="1" s="1"/>
  <c r="G730" i="1"/>
  <c r="R730" i="1"/>
  <c r="C731" i="1"/>
  <c r="D731" i="1"/>
  <c r="F731" i="1" a="1"/>
  <c r="F731" i="1" s="1"/>
  <c r="G731" i="1"/>
  <c r="R731" i="1"/>
  <c r="C732" i="1"/>
  <c r="D732" i="1"/>
  <c r="F732" i="1" a="1"/>
  <c r="F732" i="1" s="1"/>
  <c r="G732" i="1"/>
  <c r="R732" i="1"/>
  <c r="C733" i="1"/>
  <c r="D733" i="1"/>
  <c r="F733" i="1" a="1"/>
  <c r="F733" i="1" s="1"/>
  <c r="G733" i="1"/>
  <c r="R733" i="1"/>
  <c r="C734" i="1"/>
  <c r="D734" i="1"/>
  <c r="F734" i="1" a="1"/>
  <c r="F734" i="1" s="1"/>
  <c r="G734" i="1"/>
  <c r="R734" i="1"/>
  <c r="C735" i="1"/>
  <c r="D735" i="1"/>
  <c r="F735" i="1" a="1"/>
  <c r="F735" i="1" s="1"/>
  <c r="G735" i="1"/>
  <c r="R735" i="1"/>
  <c r="C736" i="1"/>
  <c r="D736" i="1"/>
  <c r="F736" i="1" a="1"/>
  <c r="F736" i="1"/>
  <c r="G736" i="1"/>
  <c r="R736" i="1"/>
  <c r="C737" i="1"/>
  <c r="D737" i="1"/>
  <c r="F737" i="1" a="1"/>
  <c r="F737" i="1" s="1"/>
  <c r="G737" i="1"/>
  <c r="R737" i="1"/>
  <c r="C738" i="1"/>
  <c r="D738" i="1"/>
  <c r="F738" i="1" a="1"/>
  <c r="F738" i="1" s="1"/>
  <c r="G738" i="1"/>
  <c r="R738" i="1"/>
  <c r="C739" i="1"/>
  <c r="D739" i="1"/>
  <c r="F739" i="1" a="1"/>
  <c r="F739" i="1" s="1"/>
  <c r="G739" i="1"/>
  <c r="R739" i="1"/>
  <c r="C740" i="1"/>
  <c r="D740" i="1"/>
  <c r="F740" i="1" a="1"/>
  <c r="F740" i="1" s="1"/>
  <c r="G740" i="1"/>
  <c r="R740" i="1"/>
  <c r="C741" i="1"/>
  <c r="D741" i="1"/>
  <c r="F741" i="1" a="1"/>
  <c r="F741" i="1" s="1"/>
  <c r="G741" i="1"/>
  <c r="R741" i="1"/>
  <c r="C742" i="1"/>
  <c r="D742" i="1"/>
  <c r="F742" i="1" a="1"/>
  <c r="F742" i="1" s="1"/>
  <c r="G742" i="1"/>
  <c r="R742" i="1"/>
  <c r="C743" i="1"/>
  <c r="D743" i="1"/>
  <c r="F743" i="1" a="1"/>
  <c r="F743" i="1" s="1"/>
  <c r="G743" i="1"/>
  <c r="R743" i="1"/>
  <c r="C744" i="1"/>
  <c r="D744" i="1"/>
  <c r="F744" i="1" a="1"/>
  <c r="F744" i="1" s="1"/>
  <c r="G744" i="1"/>
  <c r="R744" i="1"/>
  <c r="C745" i="1"/>
  <c r="D745" i="1"/>
  <c r="F745" i="1" a="1"/>
  <c r="F745" i="1" s="1"/>
  <c r="G745" i="1"/>
  <c r="R745" i="1"/>
  <c r="C746" i="1"/>
  <c r="D746" i="1"/>
  <c r="F746" i="1" a="1"/>
  <c r="F746" i="1" s="1"/>
  <c r="G746" i="1"/>
  <c r="R746" i="1"/>
  <c r="C747" i="1"/>
  <c r="D747" i="1"/>
  <c r="F747" i="1" a="1"/>
  <c r="F747" i="1" s="1"/>
  <c r="G747" i="1"/>
  <c r="R747" i="1"/>
  <c r="C748" i="1"/>
  <c r="D748" i="1"/>
  <c r="F748" i="1" a="1"/>
  <c r="F748" i="1" s="1"/>
  <c r="G748" i="1"/>
  <c r="R748" i="1"/>
  <c r="C749" i="1"/>
  <c r="D749" i="1"/>
  <c r="F749" i="1" a="1"/>
  <c r="F749" i="1" s="1"/>
  <c r="G749" i="1"/>
  <c r="R749" i="1"/>
  <c r="C750" i="1"/>
  <c r="D750" i="1"/>
  <c r="F750" i="1" a="1"/>
  <c r="F750" i="1" s="1"/>
  <c r="G750" i="1"/>
  <c r="R750" i="1"/>
  <c r="C751" i="1"/>
  <c r="D751" i="1"/>
  <c r="F751" i="1" a="1"/>
  <c r="F751" i="1" s="1"/>
  <c r="G751" i="1"/>
  <c r="R751" i="1"/>
  <c r="C752" i="1"/>
  <c r="D752" i="1"/>
  <c r="F752" i="1" a="1"/>
  <c r="F752" i="1" s="1"/>
  <c r="G752" i="1"/>
  <c r="R752" i="1"/>
  <c r="C753" i="1"/>
  <c r="D753" i="1"/>
  <c r="F753" i="1" a="1"/>
  <c r="F753" i="1" s="1"/>
  <c r="G753" i="1"/>
  <c r="R753" i="1"/>
  <c r="C754" i="1"/>
  <c r="D754" i="1"/>
  <c r="F754" i="1" a="1"/>
  <c r="F754" i="1" s="1"/>
  <c r="G754" i="1"/>
  <c r="R754" i="1"/>
  <c r="C755" i="1"/>
  <c r="D755" i="1"/>
  <c r="F755" i="1" a="1"/>
  <c r="F755" i="1" s="1"/>
  <c r="G755" i="1"/>
  <c r="R755" i="1"/>
  <c r="C756" i="1"/>
  <c r="D756" i="1"/>
  <c r="F756" i="1" a="1"/>
  <c r="F756" i="1" s="1"/>
  <c r="G756" i="1"/>
  <c r="R756" i="1"/>
  <c r="C757" i="1"/>
  <c r="D757" i="1"/>
  <c r="F757" i="1" a="1"/>
  <c r="F757" i="1" s="1"/>
  <c r="G757" i="1"/>
  <c r="R757" i="1"/>
  <c r="C758" i="1"/>
  <c r="D758" i="1"/>
  <c r="F758" i="1" a="1"/>
  <c r="F758" i="1" s="1"/>
  <c r="G758" i="1"/>
  <c r="R758" i="1"/>
  <c r="C759" i="1"/>
  <c r="D759" i="1"/>
  <c r="F759" i="1" a="1"/>
  <c r="F759" i="1" s="1"/>
  <c r="G759" i="1"/>
  <c r="R759" i="1"/>
  <c r="C760" i="1"/>
  <c r="D760" i="1"/>
  <c r="F760" i="1" a="1"/>
  <c r="F760" i="1"/>
  <c r="G760" i="1"/>
  <c r="R760" i="1"/>
  <c r="C761" i="1"/>
  <c r="D761" i="1"/>
  <c r="F761" i="1" a="1"/>
  <c r="F761" i="1" s="1"/>
  <c r="G761" i="1"/>
  <c r="R761" i="1"/>
  <c r="C762" i="1"/>
  <c r="D762" i="1"/>
  <c r="F762" i="1" a="1"/>
  <c r="F762" i="1" s="1"/>
  <c r="G762" i="1"/>
  <c r="R762" i="1"/>
  <c r="C763" i="1"/>
  <c r="D763" i="1"/>
  <c r="F763" i="1" a="1"/>
  <c r="F763" i="1" s="1"/>
  <c r="G763" i="1"/>
  <c r="R763" i="1"/>
  <c r="C764" i="1"/>
  <c r="D764" i="1"/>
  <c r="F764" i="1" a="1"/>
  <c r="F764" i="1" s="1"/>
  <c r="G764" i="1"/>
  <c r="R764" i="1"/>
  <c r="C765" i="1"/>
  <c r="D765" i="1"/>
  <c r="F765" i="1" a="1"/>
  <c r="F765" i="1" s="1"/>
  <c r="G765" i="1"/>
  <c r="R765" i="1"/>
  <c r="C766" i="1"/>
  <c r="D766" i="1"/>
  <c r="F766" i="1" a="1"/>
  <c r="F766" i="1" s="1"/>
  <c r="G766" i="1"/>
  <c r="R766" i="1"/>
  <c r="C767" i="1"/>
  <c r="D767" i="1"/>
  <c r="F767" i="1" a="1"/>
  <c r="F767" i="1" s="1"/>
  <c r="G767" i="1"/>
  <c r="R767" i="1"/>
  <c r="C768" i="1"/>
  <c r="D768" i="1"/>
  <c r="F768" i="1" a="1"/>
  <c r="F768" i="1"/>
  <c r="G768" i="1"/>
  <c r="R768" i="1"/>
  <c r="C769" i="1"/>
  <c r="D769" i="1"/>
  <c r="F769" i="1" a="1"/>
  <c r="F769" i="1" s="1"/>
  <c r="G769" i="1"/>
  <c r="R769" i="1"/>
  <c r="C770" i="1"/>
  <c r="D770" i="1"/>
  <c r="F770" i="1" a="1"/>
  <c r="F770" i="1" s="1"/>
  <c r="G770" i="1"/>
  <c r="R770" i="1"/>
  <c r="C771" i="1"/>
  <c r="D771" i="1"/>
  <c r="F771" i="1" a="1"/>
  <c r="F771" i="1" s="1"/>
  <c r="G771" i="1"/>
  <c r="R771" i="1"/>
  <c r="C772" i="1"/>
  <c r="D772" i="1"/>
  <c r="F772" i="1" a="1"/>
  <c r="F772" i="1" s="1"/>
  <c r="G772" i="1"/>
  <c r="R772" i="1"/>
  <c r="C773" i="1"/>
  <c r="D773" i="1"/>
  <c r="F773" i="1" a="1"/>
  <c r="F773" i="1" s="1"/>
  <c r="G773" i="1"/>
  <c r="R773" i="1"/>
  <c r="C774" i="1"/>
  <c r="D774" i="1"/>
  <c r="F774" i="1" a="1"/>
  <c r="F774" i="1" s="1"/>
  <c r="G774" i="1"/>
  <c r="R774" i="1"/>
  <c r="C775" i="1"/>
  <c r="D775" i="1"/>
  <c r="F775" i="1" a="1"/>
  <c r="F775" i="1" s="1"/>
  <c r="G775" i="1"/>
  <c r="R775" i="1"/>
  <c r="C776" i="1"/>
  <c r="D776" i="1"/>
  <c r="F776" i="1" a="1"/>
  <c r="F776" i="1" s="1"/>
  <c r="G776" i="1"/>
  <c r="R776" i="1"/>
  <c r="C777" i="1"/>
  <c r="D777" i="1"/>
  <c r="F777" i="1" a="1"/>
  <c r="F777" i="1" s="1"/>
  <c r="G777" i="1"/>
  <c r="R777" i="1"/>
  <c r="C778" i="1"/>
  <c r="D778" i="1"/>
  <c r="F778" i="1" a="1"/>
  <c r="F778" i="1" s="1"/>
  <c r="G778" i="1"/>
  <c r="R778" i="1"/>
  <c r="C779" i="1"/>
  <c r="D779" i="1"/>
  <c r="F779" i="1" a="1"/>
  <c r="F779" i="1" s="1"/>
  <c r="G779" i="1"/>
  <c r="R779" i="1"/>
  <c r="C780" i="1"/>
  <c r="D780" i="1"/>
  <c r="F780" i="1" a="1"/>
  <c r="F780" i="1" s="1"/>
  <c r="G780" i="1"/>
  <c r="R780" i="1"/>
  <c r="C781" i="1"/>
  <c r="D781" i="1"/>
  <c r="F781" i="1" a="1"/>
  <c r="F781" i="1" s="1"/>
  <c r="G781" i="1"/>
  <c r="R781" i="1"/>
  <c r="C782" i="1"/>
  <c r="D782" i="1"/>
  <c r="F782" i="1" a="1"/>
  <c r="F782" i="1" s="1"/>
  <c r="G782" i="1"/>
  <c r="R782" i="1"/>
  <c r="C783" i="1"/>
  <c r="D783" i="1"/>
  <c r="F783" i="1" a="1"/>
  <c r="F783" i="1" s="1"/>
  <c r="G783" i="1"/>
  <c r="R783" i="1"/>
  <c r="C784" i="1"/>
  <c r="D784" i="1"/>
  <c r="F784" i="1" a="1"/>
  <c r="F784" i="1"/>
  <c r="G784" i="1"/>
  <c r="R784" i="1"/>
  <c r="C785" i="1"/>
  <c r="D785" i="1"/>
  <c r="F785" i="1" a="1"/>
  <c r="F785" i="1" s="1"/>
  <c r="G785" i="1"/>
  <c r="R785" i="1"/>
  <c r="C786" i="1"/>
  <c r="D786" i="1"/>
  <c r="F786" i="1" a="1"/>
  <c r="F786" i="1" s="1"/>
  <c r="G786" i="1"/>
  <c r="R786" i="1"/>
  <c r="C787" i="1"/>
  <c r="D787" i="1"/>
  <c r="F787" i="1" a="1"/>
  <c r="F787" i="1" s="1"/>
  <c r="G787" i="1"/>
  <c r="R787" i="1"/>
  <c r="C788" i="1"/>
  <c r="D788" i="1"/>
  <c r="F788" i="1" a="1"/>
  <c r="F788" i="1" s="1"/>
  <c r="G788" i="1"/>
  <c r="R788" i="1"/>
  <c r="C789" i="1"/>
  <c r="D789" i="1"/>
  <c r="F789" i="1" a="1"/>
  <c r="F789" i="1" s="1"/>
  <c r="G789" i="1"/>
  <c r="R789" i="1"/>
  <c r="C790" i="1"/>
  <c r="D790" i="1"/>
  <c r="F790" i="1" a="1"/>
  <c r="F790" i="1" s="1"/>
  <c r="G790" i="1"/>
  <c r="R790" i="1"/>
  <c r="C791" i="1"/>
  <c r="D791" i="1"/>
  <c r="F791" i="1" a="1"/>
  <c r="F791" i="1" s="1"/>
  <c r="G791" i="1"/>
  <c r="R791" i="1"/>
  <c r="C792" i="1"/>
  <c r="D792" i="1"/>
  <c r="F792" i="1" a="1"/>
  <c r="F792" i="1" s="1"/>
  <c r="G792" i="1"/>
  <c r="R792" i="1"/>
  <c r="C793" i="1"/>
  <c r="D793" i="1"/>
  <c r="F793" i="1" a="1"/>
  <c r="F793" i="1" s="1"/>
  <c r="G793" i="1"/>
  <c r="R793" i="1"/>
  <c r="C794" i="1"/>
  <c r="D794" i="1"/>
  <c r="F794" i="1" a="1"/>
  <c r="F794" i="1" s="1"/>
  <c r="G794" i="1"/>
  <c r="R794" i="1"/>
  <c r="C795" i="1"/>
  <c r="D795" i="1"/>
  <c r="F795" i="1" a="1"/>
  <c r="F795" i="1" s="1"/>
  <c r="G795" i="1"/>
  <c r="R795" i="1"/>
  <c r="C796" i="1"/>
  <c r="D796" i="1"/>
  <c r="F796" i="1" a="1"/>
  <c r="F796" i="1" s="1"/>
  <c r="G796" i="1"/>
  <c r="R796" i="1"/>
  <c r="C797" i="1"/>
  <c r="D797" i="1"/>
  <c r="F797" i="1" a="1"/>
  <c r="F797" i="1" s="1"/>
  <c r="G797" i="1"/>
  <c r="R797" i="1"/>
  <c r="C798" i="1"/>
  <c r="D798" i="1"/>
  <c r="F798" i="1" a="1"/>
  <c r="F798" i="1" s="1"/>
  <c r="G798" i="1"/>
  <c r="R798" i="1"/>
  <c r="C799" i="1"/>
  <c r="D799" i="1"/>
  <c r="F799" i="1" a="1"/>
  <c r="F799" i="1" s="1"/>
  <c r="G799" i="1"/>
  <c r="R799" i="1"/>
  <c r="C800" i="1"/>
  <c r="D800" i="1"/>
  <c r="F800" i="1" a="1"/>
  <c r="F800" i="1"/>
  <c r="G800" i="1"/>
  <c r="R800" i="1"/>
  <c r="C801" i="1"/>
  <c r="D801" i="1"/>
  <c r="F801" i="1" a="1"/>
  <c r="F801" i="1" s="1"/>
  <c r="G801" i="1"/>
  <c r="R801" i="1"/>
  <c r="C802" i="1"/>
  <c r="D802" i="1"/>
  <c r="F802" i="1" a="1"/>
  <c r="F802" i="1" s="1"/>
  <c r="G802" i="1"/>
  <c r="R802" i="1"/>
  <c r="C803" i="1"/>
  <c r="D803" i="1"/>
  <c r="F803" i="1" a="1"/>
  <c r="F803" i="1" s="1"/>
  <c r="G803" i="1"/>
  <c r="R803" i="1"/>
  <c r="C804" i="1"/>
  <c r="D804" i="1"/>
  <c r="F804" i="1" a="1"/>
  <c r="F804" i="1" s="1"/>
  <c r="G804" i="1"/>
  <c r="R804" i="1"/>
  <c r="C805" i="1"/>
  <c r="D805" i="1"/>
  <c r="F805" i="1" a="1"/>
  <c r="F805" i="1" s="1"/>
  <c r="G805" i="1"/>
  <c r="R805" i="1"/>
  <c r="C806" i="1"/>
  <c r="D806" i="1"/>
  <c r="F806" i="1" a="1"/>
  <c r="F806" i="1" s="1"/>
  <c r="G806" i="1"/>
  <c r="R806" i="1"/>
  <c r="C807" i="1"/>
  <c r="D807" i="1"/>
  <c r="F807" i="1" a="1"/>
  <c r="F807" i="1" s="1"/>
  <c r="G807" i="1"/>
  <c r="R807" i="1"/>
  <c r="C808" i="1"/>
  <c r="D808" i="1"/>
  <c r="F808" i="1" a="1"/>
  <c r="F808" i="1"/>
  <c r="G808" i="1"/>
  <c r="R808" i="1"/>
  <c r="C809" i="1"/>
  <c r="D809" i="1"/>
  <c r="F809" i="1" a="1"/>
  <c r="F809" i="1" s="1"/>
  <c r="G809" i="1"/>
  <c r="R809" i="1"/>
  <c r="C810" i="1"/>
  <c r="D810" i="1"/>
  <c r="F810" i="1" a="1"/>
  <c r="F810" i="1" s="1"/>
  <c r="G810" i="1"/>
  <c r="R810" i="1"/>
  <c r="C811" i="1"/>
  <c r="D811" i="1"/>
  <c r="F811" i="1" a="1"/>
  <c r="F811" i="1" s="1"/>
  <c r="G811" i="1"/>
  <c r="R811" i="1"/>
  <c r="C812" i="1"/>
  <c r="D812" i="1"/>
  <c r="F812" i="1" a="1"/>
  <c r="F812" i="1" s="1"/>
  <c r="G812" i="1"/>
  <c r="R812" i="1"/>
  <c r="C813" i="1"/>
  <c r="D813" i="1"/>
  <c r="F813" i="1" a="1"/>
  <c r="F813" i="1" s="1"/>
  <c r="G813" i="1"/>
  <c r="R813" i="1"/>
  <c r="C814" i="1"/>
  <c r="D814" i="1"/>
  <c r="F814" i="1" a="1"/>
  <c r="F814" i="1" s="1"/>
  <c r="G814" i="1"/>
  <c r="R814" i="1"/>
  <c r="C815" i="1"/>
  <c r="D815" i="1"/>
  <c r="F815" i="1" a="1"/>
  <c r="F815" i="1" s="1"/>
  <c r="G815" i="1"/>
  <c r="R815" i="1"/>
  <c r="C816" i="1"/>
  <c r="D816" i="1"/>
  <c r="F816" i="1" a="1"/>
  <c r="F816" i="1" s="1"/>
  <c r="G816" i="1"/>
  <c r="R816" i="1"/>
  <c r="C817" i="1"/>
  <c r="D817" i="1"/>
  <c r="F817" i="1" a="1"/>
  <c r="F817" i="1" s="1"/>
  <c r="G817" i="1"/>
  <c r="R817" i="1"/>
  <c r="C818" i="1"/>
  <c r="D818" i="1"/>
  <c r="F818" i="1" a="1"/>
  <c r="F818" i="1" s="1"/>
  <c r="G818" i="1"/>
  <c r="R818" i="1"/>
  <c r="C819" i="1"/>
  <c r="D819" i="1"/>
  <c r="F819" i="1" a="1"/>
  <c r="F819" i="1" s="1"/>
  <c r="G819" i="1"/>
  <c r="R819" i="1"/>
  <c r="C820" i="1"/>
  <c r="D820" i="1"/>
  <c r="F820" i="1" a="1"/>
  <c r="F820" i="1" s="1"/>
  <c r="G820" i="1"/>
  <c r="R820" i="1"/>
  <c r="C821" i="1"/>
  <c r="D821" i="1"/>
  <c r="F821" i="1" a="1"/>
  <c r="F821" i="1" s="1"/>
  <c r="G821" i="1"/>
  <c r="R821" i="1"/>
  <c r="C822" i="1"/>
  <c r="D822" i="1"/>
  <c r="F822" i="1" a="1"/>
  <c r="F822" i="1" s="1"/>
  <c r="G822" i="1"/>
  <c r="R822" i="1"/>
  <c r="C823" i="1"/>
  <c r="D823" i="1"/>
  <c r="F823" i="1" a="1"/>
  <c r="F823" i="1" s="1"/>
  <c r="G823" i="1"/>
  <c r="R823" i="1"/>
  <c r="C824" i="1"/>
  <c r="D824" i="1"/>
  <c r="F824" i="1" a="1"/>
  <c r="F824" i="1"/>
  <c r="G824" i="1"/>
  <c r="R824" i="1"/>
  <c r="C825" i="1"/>
  <c r="D825" i="1"/>
  <c r="F825" i="1" a="1"/>
  <c r="F825" i="1" s="1"/>
  <c r="G825" i="1"/>
  <c r="R825" i="1"/>
  <c r="C826" i="1"/>
  <c r="D826" i="1"/>
  <c r="F826" i="1" a="1"/>
  <c r="F826" i="1" s="1"/>
  <c r="G826" i="1"/>
  <c r="R826" i="1"/>
  <c r="C827" i="1"/>
  <c r="D827" i="1"/>
  <c r="F827" i="1" a="1"/>
  <c r="F827" i="1" s="1"/>
  <c r="G827" i="1"/>
  <c r="R827" i="1"/>
  <c r="C828" i="1"/>
  <c r="D828" i="1"/>
  <c r="F828" i="1" a="1"/>
  <c r="F828" i="1" s="1"/>
  <c r="G828" i="1"/>
  <c r="R828" i="1"/>
  <c r="C829" i="1"/>
  <c r="D829" i="1"/>
  <c r="F829" i="1" a="1"/>
  <c r="F829" i="1" s="1"/>
  <c r="G829" i="1"/>
  <c r="R829" i="1"/>
  <c r="C830" i="1"/>
  <c r="D830" i="1"/>
  <c r="F830" i="1" a="1"/>
  <c r="F830" i="1" s="1"/>
  <c r="G830" i="1"/>
  <c r="R830" i="1"/>
  <c r="C831" i="1"/>
  <c r="D831" i="1"/>
  <c r="F831" i="1" a="1"/>
  <c r="F831" i="1" s="1"/>
  <c r="G831" i="1"/>
  <c r="R831" i="1"/>
  <c r="C832" i="1"/>
  <c r="D832" i="1"/>
  <c r="F832" i="1" a="1"/>
  <c r="F832" i="1"/>
  <c r="G832" i="1"/>
  <c r="R832" i="1"/>
  <c r="C833" i="1"/>
  <c r="D833" i="1"/>
  <c r="F833" i="1" a="1"/>
  <c r="F833" i="1" s="1"/>
  <c r="G833" i="1"/>
  <c r="R833" i="1"/>
  <c r="C834" i="1"/>
  <c r="D834" i="1"/>
  <c r="F834" i="1" a="1"/>
  <c r="F834" i="1" s="1"/>
  <c r="G834" i="1"/>
  <c r="R834" i="1"/>
  <c r="C835" i="1"/>
  <c r="D835" i="1"/>
  <c r="F835" i="1" a="1"/>
  <c r="F835" i="1" s="1"/>
  <c r="G835" i="1"/>
  <c r="R835" i="1"/>
  <c r="C836" i="1"/>
  <c r="D836" i="1"/>
  <c r="F836" i="1" a="1"/>
  <c r="F836" i="1" s="1"/>
  <c r="G836" i="1"/>
  <c r="R836" i="1"/>
  <c r="C837" i="1"/>
  <c r="D837" i="1"/>
  <c r="F837" i="1" a="1"/>
  <c r="F837" i="1" s="1"/>
  <c r="G837" i="1"/>
  <c r="R837" i="1"/>
  <c r="C838" i="1"/>
  <c r="D838" i="1"/>
  <c r="F838" i="1" a="1"/>
  <c r="F838" i="1" s="1"/>
  <c r="G838" i="1"/>
  <c r="R838" i="1"/>
  <c r="C839" i="1"/>
  <c r="D839" i="1"/>
  <c r="F839" i="1" a="1"/>
  <c r="F839" i="1" s="1"/>
  <c r="G839" i="1"/>
  <c r="R839" i="1"/>
  <c r="C840" i="1"/>
  <c r="D840" i="1"/>
  <c r="F840" i="1" a="1"/>
  <c r="F840" i="1" s="1"/>
  <c r="G840" i="1"/>
  <c r="R840" i="1"/>
  <c r="C841" i="1"/>
  <c r="D841" i="1"/>
  <c r="F841" i="1" a="1"/>
  <c r="F841" i="1" s="1"/>
  <c r="G841" i="1"/>
  <c r="R841" i="1"/>
  <c r="C842" i="1"/>
  <c r="D842" i="1"/>
  <c r="F842" i="1" a="1"/>
  <c r="F842" i="1" s="1"/>
  <c r="G842" i="1"/>
  <c r="R842" i="1"/>
  <c r="C843" i="1"/>
  <c r="D843" i="1"/>
  <c r="F843" i="1" a="1"/>
  <c r="F843" i="1" s="1"/>
  <c r="G843" i="1"/>
  <c r="R843" i="1"/>
  <c r="C844" i="1"/>
  <c r="D844" i="1"/>
  <c r="F844" i="1" a="1"/>
  <c r="F844" i="1" s="1"/>
  <c r="G844" i="1"/>
  <c r="R844" i="1"/>
  <c r="C845" i="1"/>
  <c r="D845" i="1"/>
  <c r="F845" i="1" a="1"/>
  <c r="F845" i="1" s="1"/>
  <c r="G845" i="1"/>
  <c r="R845" i="1"/>
  <c r="C846" i="1"/>
  <c r="D846" i="1"/>
  <c r="F846" i="1" a="1"/>
  <c r="F846" i="1" s="1"/>
  <c r="G846" i="1"/>
  <c r="R846" i="1"/>
  <c r="C847" i="1"/>
  <c r="D847" i="1"/>
  <c r="F847" i="1" a="1"/>
  <c r="F847" i="1" s="1"/>
  <c r="G847" i="1"/>
  <c r="R847" i="1"/>
  <c r="C848" i="1"/>
  <c r="D848" i="1"/>
  <c r="F848" i="1" a="1"/>
  <c r="F848" i="1"/>
  <c r="G848" i="1"/>
  <c r="R848" i="1"/>
  <c r="C849" i="1"/>
  <c r="D849" i="1"/>
  <c r="F849" i="1" a="1"/>
  <c r="F849" i="1" s="1"/>
  <c r="G849" i="1"/>
  <c r="R849" i="1"/>
  <c r="C850" i="1"/>
  <c r="D850" i="1"/>
  <c r="F850" i="1" a="1"/>
  <c r="F850" i="1" s="1"/>
  <c r="G850" i="1"/>
  <c r="R850" i="1"/>
  <c r="C851" i="1"/>
  <c r="D851" i="1"/>
  <c r="F851" i="1" a="1"/>
  <c r="F851" i="1" s="1"/>
  <c r="G851" i="1"/>
  <c r="R851" i="1"/>
  <c r="C852" i="1"/>
  <c r="D852" i="1"/>
  <c r="F852" i="1" a="1"/>
  <c r="F852" i="1" s="1"/>
  <c r="G852" i="1"/>
  <c r="R852" i="1"/>
  <c r="C853" i="1"/>
  <c r="D853" i="1"/>
  <c r="F853" i="1" a="1"/>
  <c r="F853" i="1" s="1"/>
  <c r="G853" i="1"/>
  <c r="R853" i="1"/>
  <c r="C854" i="1"/>
  <c r="D854" i="1"/>
  <c r="F854" i="1" a="1"/>
  <c r="F854" i="1" s="1"/>
  <c r="G854" i="1"/>
  <c r="R854" i="1"/>
  <c r="C855" i="1"/>
  <c r="D855" i="1"/>
  <c r="F855" i="1" a="1"/>
  <c r="F855" i="1" s="1"/>
  <c r="G855" i="1"/>
  <c r="R855" i="1"/>
  <c r="C856" i="1"/>
  <c r="D856" i="1"/>
  <c r="F856" i="1" a="1"/>
  <c r="F856" i="1" s="1"/>
  <c r="G856" i="1"/>
  <c r="R856" i="1"/>
  <c r="C857" i="1"/>
  <c r="D857" i="1"/>
  <c r="F857" i="1" a="1"/>
  <c r="F857" i="1" s="1"/>
  <c r="G857" i="1"/>
  <c r="R857" i="1"/>
  <c r="C858" i="1"/>
  <c r="D858" i="1"/>
  <c r="F858" i="1" a="1"/>
  <c r="F858" i="1" s="1"/>
  <c r="G858" i="1"/>
  <c r="R858" i="1"/>
  <c r="C859" i="1"/>
  <c r="D859" i="1"/>
  <c r="F859" i="1" a="1"/>
  <c r="F859" i="1" s="1"/>
  <c r="G859" i="1"/>
  <c r="R859" i="1"/>
  <c r="C860" i="1"/>
  <c r="D860" i="1"/>
  <c r="F860" i="1" a="1"/>
  <c r="F860" i="1" s="1"/>
  <c r="G860" i="1"/>
  <c r="R860" i="1"/>
  <c r="C861" i="1"/>
  <c r="D861" i="1"/>
  <c r="F861" i="1" a="1"/>
  <c r="F861" i="1" s="1"/>
  <c r="G861" i="1"/>
  <c r="R861" i="1"/>
  <c r="C862" i="1"/>
  <c r="D862" i="1"/>
  <c r="F862" i="1" a="1"/>
  <c r="F862" i="1" s="1"/>
  <c r="G862" i="1"/>
  <c r="R862" i="1"/>
  <c r="C863" i="1"/>
  <c r="D863" i="1"/>
  <c r="F863" i="1" a="1"/>
  <c r="F863" i="1" s="1"/>
  <c r="G863" i="1"/>
  <c r="R863" i="1"/>
  <c r="C864" i="1"/>
  <c r="D864" i="1"/>
  <c r="F864" i="1" a="1"/>
  <c r="F864" i="1"/>
  <c r="G864" i="1"/>
  <c r="R864" i="1"/>
  <c r="C865" i="1"/>
  <c r="D865" i="1"/>
  <c r="F865" i="1" a="1"/>
  <c r="F865" i="1" s="1"/>
  <c r="G865" i="1"/>
  <c r="R865" i="1"/>
  <c r="C866" i="1"/>
  <c r="D866" i="1"/>
  <c r="F866" i="1" a="1"/>
  <c r="F866" i="1" s="1"/>
  <c r="G866" i="1"/>
  <c r="R866" i="1"/>
  <c r="C867" i="1"/>
  <c r="D867" i="1"/>
  <c r="F867" i="1" a="1"/>
  <c r="F867" i="1" s="1"/>
  <c r="G867" i="1"/>
  <c r="R867" i="1"/>
  <c r="C868" i="1"/>
  <c r="D868" i="1"/>
  <c r="F868" i="1" a="1"/>
  <c r="F868" i="1" s="1"/>
  <c r="G868" i="1"/>
  <c r="R868" i="1"/>
  <c r="C869" i="1"/>
  <c r="D869" i="1"/>
  <c r="F869" i="1" a="1"/>
  <c r="F869" i="1" s="1"/>
  <c r="G869" i="1"/>
  <c r="R869" i="1"/>
  <c r="C870" i="1"/>
  <c r="D870" i="1"/>
  <c r="F870" i="1" a="1"/>
  <c r="F870" i="1" s="1"/>
  <c r="G870" i="1"/>
  <c r="R870" i="1"/>
  <c r="C871" i="1"/>
  <c r="D871" i="1"/>
  <c r="F871" i="1" a="1"/>
  <c r="F871" i="1" s="1"/>
  <c r="G871" i="1"/>
  <c r="R871" i="1"/>
  <c r="C872" i="1"/>
  <c r="D872" i="1"/>
  <c r="F872" i="1" a="1"/>
  <c r="F872" i="1" s="1"/>
  <c r="G872" i="1"/>
  <c r="R872" i="1"/>
  <c r="C873" i="1"/>
  <c r="D873" i="1"/>
  <c r="F873" i="1" a="1"/>
  <c r="F873" i="1" s="1"/>
  <c r="G873" i="1"/>
  <c r="R873" i="1"/>
  <c r="C874" i="1"/>
  <c r="D874" i="1"/>
  <c r="F874" i="1" a="1"/>
  <c r="F874" i="1" s="1"/>
  <c r="G874" i="1"/>
  <c r="R874" i="1"/>
  <c r="C875" i="1"/>
  <c r="D875" i="1"/>
  <c r="F875" i="1" a="1"/>
  <c r="F875" i="1" s="1"/>
  <c r="G875" i="1"/>
  <c r="R875" i="1"/>
  <c r="C876" i="1"/>
  <c r="D876" i="1"/>
  <c r="F876" i="1" a="1"/>
  <c r="F876" i="1" s="1"/>
  <c r="G876" i="1"/>
  <c r="R876" i="1"/>
  <c r="C877" i="1"/>
  <c r="D877" i="1"/>
  <c r="F877" i="1" a="1"/>
  <c r="F877" i="1" s="1"/>
  <c r="G877" i="1"/>
  <c r="R877" i="1"/>
  <c r="C878" i="1"/>
  <c r="D878" i="1"/>
  <c r="F878" i="1" a="1"/>
  <c r="F878" i="1" s="1"/>
  <c r="G878" i="1"/>
  <c r="R878" i="1"/>
  <c r="C879" i="1"/>
  <c r="D879" i="1"/>
  <c r="F879" i="1" a="1"/>
  <c r="F879" i="1" s="1"/>
  <c r="G879" i="1"/>
  <c r="R879" i="1"/>
  <c r="C880" i="1"/>
  <c r="D880" i="1"/>
  <c r="F880" i="1" a="1"/>
  <c r="F880" i="1" s="1"/>
  <c r="G880" i="1"/>
  <c r="R880" i="1"/>
  <c r="C881" i="1"/>
  <c r="D881" i="1"/>
  <c r="F881" i="1" a="1"/>
  <c r="F881" i="1" s="1"/>
  <c r="G881" i="1"/>
  <c r="R881" i="1"/>
  <c r="C882" i="1"/>
  <c r="D882" i="1"/>
  <c r="F882" i="1" a="1"/>
  <c r="F882" i="1" s="1"/>
  <c r="G882" i="1"/>
  <c r="R882" i="1"/>
  <c r="C883" i="1"/>
  <c r="D883" i="1"/>
  <c r="F883" i="1" a="1"/>
  <c r="F883" i="1" s="1"/>
  <c r="G883" i="1"/>
  <c r="R883" i="1"/>
  <c r="C884" i="1"/>
  <c r="D884" i="1"/>
  <c r="F884" i="1" a="1"/>
  <c r="F884" i="1" s="1"/>
  <c r="G884" i="1"/>
  <c r="R884" i="1"/>
  <c r="C885" i="1"/>
  <c r="D885" i="1"/>
  <c r="F885" i="1" a="1"/>
  <c r="F885" i="1" s="1"/>
  <c r="G885" i="1"/>
  <c r="R885" i="1"/>
  <c r="C886" i="1"/>
  <c r="D886" i="1"/>
  <c r="F886" i="1" a="1"/>
  <c r="F886" i="1" s="1"/>
  <c r="G886" i="1"/>
  <c r="R886" i="1"/>
  <c r="C887" i="1"/>
  <c r="D887" i="1"/>
  <c r="F887" i="1" a="1"/>
  <c r="F887" i="1" s="1"/>
  <c r="G887" i="1"/>
  <c r="R887" i="1"/>
  <c r="C888" i="1"/>
  <c r="D888" i="1"/>
  <c r="F888" i="1" a="1"/>
  <c r="F888" i="1"/>
  <c r="G888" i="1"/>
  <c r="R888" i="1"/>
  <c r="C889" i="1"/>
  <c r="D889" i="1"/>
  <c r="F889" i="1" a="1"/>
  <c r="F889" i="1" s="1"/>
  <c r="G889" i="1"/>
  <c r="R889" i="1"/>
  <c r="C890" i="1"/>
  <c r="D890" i="1"/>
  <c r="F890" i="1" a="1"/>
  <c r="F890" i="1" s="1"/>
  <c r="G890" i="1"/>
  <c r="R890" i="1"/>
  <c r="C891" i="1"/>
  <c r="D891" i="1"/>
  <c r="F891" i="1" a="1"/>
  <c r="F891" i="1" s="1"/>
  <c r="G891" i="1"/>
  <c r="R891" i="1"/>
  <c r="C892" i="1"/>
  <c r="D892" i="1"/>
  <c r="F892" i="1" a="1"/>
  <c r="F892" i="1" s="1"/>
  <c r="G892" i="1"/>
  <c r="R892" i="1"/>
  <c r="C893" i="1"/>
  <c r="D893" i="1"/>
  <c r="F893" i="1" a="1"/>
  <c r="F893" i="1" s="1"/>
  <c r="G893" i="1"/>
  <c r="R893" i="1"/>
  <c r="C894" i="1"/>
  <c r="D894" i="1"/>
  <c r="F894" i="1" a="1"/>
  <c r="F894" i="1" s="1"/>
  <c r="G894" i="1"/>
  <c r="R894" i="1"/>
  <c r="C895" i="1"/>
  <c r="D895" i="1"/>
  <c r="F895" i="1" a="1"/>
  <c r="F895" i="1" s="1"/>
  <c r="G895" i="1"/>
  <c r="R895" i="1"/>
  <c r="C896" i="1"/>
  <c r="D896" i="1"/>
  <c r="F896" i="1" a="1"/>
  <c r="F896" i="1"/>
  <c r="G896" i="1"/>
  <c r="R896" i="1"/>
  <c r="C897" i="1"/>
  <c r="D897" i="1"/>
  <c r="F897" i="1" a="1"/>
  <c r="F897" i="1" s="1"/>
  <c r="G897" i="1"/>
  <c r="R897" i="1"/>
  <c r="C898" i="1"/>
  <c r="D898" i="1"/>
  <c r="F898" i="1" a="1"/>
  <c r="F898" i="1" s="1"/>
  <c r="G898" i="1"/>
  <c r="R898" i="1"/>
  <c r="C899" i="1"/>
  <c r="D899" i="1"/>
  <c r="F899" i="1" a="1"/>
  <c r="F899" i="1" s="1"/>
  <c r="G899" i="1"/>
  <c r="R899" i="1"/>
  <c r="C900" i="1"/>
  <c r="D900" i="1"/>
  <c r="F900" i="1" a="1"/>
  <c r="F900" i="1" s="1"/>
  <c r="G900" i="1"/>
  <c r="R900" i="1"/>
  <c r="C901" i="1"/>
  <c r="D901" i="1"/>
  <c r="F901" i="1" a="1"/>
  <c r="F901" i="1" s="1"/>
  <c r="G901" i="1"/>
  <c r="R901" i="1"/>
  <c r="C902" i="1"/>
  <c r="D902" i="1"/>
  <c r="F902" i="1" a="1"/>
  <c r="F902" i="1" s="1"/>
  <c r="G902" i="1"/>
  <c r="R902" i="1"/>
  <c r="C903" i="1"/>
  <c r="D903" i="1"/>
  <c r="F903" i="1" a="1"/>
  <c r="F903" i="1" s="1"/>
  <c r="G903" i="1"/>
  <c r="R903" i="1"/>
  <c r="C904" i="1"/>
  <c r="D904" i="1"/>
  <c r="F904" i="1" a="1"/>
  <c r="F904" i="1" s="1"/>
  <c r="G904" i="1"/>
  <c r="R904" i="1"/>
  <c r="C905" i="1"/>
  <c r="D905" i="1"/>
  <c r="F905" i="1" a="1"/>
  <c r="F905" i="1" s="1"/>
  <c r="G905" i="1"/>
  <c r="R905" i="1"/>
  <c r="C906" i="1"/>
  <c r="D906" i="1"/>
  <c r="F906" i="1" a="1"/>
  <c r="F906" i="1" s="1"/>
  <c r="G906" i="1"/>
  <c r="R906" i="1"/>
  <c r="C907" i="1"/>
  <c r="D907" i="1"/>
  <c r="F907" i="1" a="1"/>
  <c r="F907" i="1" s="1"/>
  <c r="G907" i="1"/>
  <c r="R907" i="1"/>
  <c r="C908" i="1"/>
  <c r="D908" i="1"/>
  <c r="F908" i="1" a="1"/>
  <c r="F908" i="1" s="1"/>
  <c r="G908" i="1"/>
  <c r="R908" i="1"/>
  <c r="C909" i="1"/>
  <c r="D909" i="1"/>
  <c r="F909" i="1" a="1"/>
  <c r="F909" i="1" s="1"/>
  <c r="G909" i="1"/>
  <c r="R909" i="1"/>
  <c r="C910" i="1"/>
  <c r="D910" i="1"/>
  <c r="F910" i="1" a="1"/>
  <c r="F910" i="1" s="1"/>
  <c r="G910" i="1"/>
  <c r="R910" i="1"/>
  <c r="C911" i="1"/>
  <c r="D911" i="1"/>
  <c r="F911" i="1" a="1"/>
  <c r="F911" i="1" s="1"/>
  <c r="G911" i="1"/>
  <c r="R911" i="1"/>
  <c r="C912" i="1"/>
  <c r="D912" i="1"/>
  <c r="F912" i="1" a="1"/>
  <c r="F912" i="1"/>
  <c r="G912" i="1"/>
  <c r="R912" i="1"/>
  <c r="C913" i="1"/>
  <c r="D913" i="1"/>
  <c r="F913" i="1" a="1"/>
  <c r="F913" i="1" s="1"/>
  <c r="G913" i="1"/>
  <c r="R913" i="1"/>
  <c r="C914" i="1"/>
  <c r="D914" i="1"/>
  <c r="F914" i="1" a="1"/>
  <c r="F914" i="1" s="1"/>
  <c r="G914" i="1"/>
  <c r="R914" i="1"/>
  <c r="C915" i="1"/>
  <c r="D915" i="1"/>
  <c r="F915" i="1" a="1"/>
  <c r="F915" i="1" s="1"/>
  <c r="G915" i="1"/>
  <c r="R915" i="1"/>
  <c r="C916" i="1"/>
  <c r="D916" i="1"/>
  <c r="F916" i="1" a="1"/>
  <c r="F916" i="1" s="1"/>
  <c r="G916" i="1"/>
  <c r="R916" i="1"/>
  <c r="C917" i="1"/>
  <c r="D917" i="1"/>
  <c r="F917" i="1" a="1"/>
  <c r="F917" i="1" s="1"/>
  <c r="G917" i="1"/>
  <c r="R917" i="1"/>
  <c r="C918" i="1"/>
  <c r="D918" i="1"/>
  <c r="F918" i="1" a="1"/>
  <c r="F918" i="1" s="1"/>
  <c r="G918" i="1"/>
  <c r="R918" i="1"/>
  <c r="C919" i="1"/>
  <c r="D919" i="1"/>
  <c r="F919" i="1" a="1"/>
  <c r="F919" i="1" s="1"/>
  <c r="G919" i="1"/>
  <c r="R919" i="1"/>
  <c r="C920" i="1"/>
  <c r="D920" i="1"/>
  <c r="F920" i="1" a="1"/>
  <c r="F920" i="1" s="1"/>
  <c r="G920" i="1"/>
  <c r="R920" i="1"/>
  <c r="C921" i="1"/>
  <c r="D921" i="1"/>
  <c r="F921" i="1" a="1"/>
  <c r="F921" i="1" s="1"/>
  <c r="G921" i="1"/>
  <c r="R921" i="1"/>
  <c r="C922" i="1"/>
  <c r="D922" i="1"/>
  <c r="F922" i="1" a="1"/>
  <c r="F922" i="1" s="1"/>
  <c r="G922" i="1"/>
  <c r="R922" i="1"/>
  <c r="C923" i="1"/>
  <c r="D923" i="1"/>
  <c r="F923" i="1" a="1"/>
  <c r="F923" i="1" s="1"/>
  <c r="G923" i="1"/>
  <c r="R923" i="1"/>
  <c r="C924" i="1"/>
  <c r="D924" i="1"/>
  <c r="F924" i="1" a="1"/>
  <c r="F924" i="1" s="1"/>
  <c r="G924" i="1"/>
  <c r="R924" i="1"/>
  <c r="C925" i="1"/>
  <c r="D925" i="1"/>
  <c r="F925" i="1" a="1"/>
  <c r="F925" i="1" s="1"/>
  <c r="G925" i="1"/>
  <c r="R925" i="1"/>
  <c r="C926" i="1"/>
  <c r="D926" i="1"/>
  <c r="F926" i="1" a="1"/>
  <c r="F926" i="1" s="1"/>
  <c r="G926" i="1"/>
  <c r="R926" i="1"/>
  <c r="C927" i="1"/>
  <c r="D927" i="1"/>
  <c r="F927" i="1" a="1"/>
  <c r="F927" i="1" s="1"/>
  <c r="G927" i="1"/>
  <c r="R927" i="1"/>
  <c r="C928" i="1"/>
  <c r="D928" i="1"/>
  <c r="F928" i="1" a="1"/>
  <c r="F928" i="1"/>
  <c r="G928" i="1"/>
  <c r="R928" i="1"/>
  <c r="C929" i="1"/>
  <c r="D929" i="1"/>
  <c r="F929" i="1" a="1"/>
  <c r="F929" i="1" s="1"/>
  <c r="G929" i="1"/>
  <c r="R929" i="1"/>
  <c r="C930" i="1"/>
  <c r="D930" i="1"/>
  <c r="F930" i="1" a="1"/>
  <c r="F930" i="1" s="1"/>
  <c r="G930" i="1"/>
  <c r="R930" i="1"/>
  <c r="C931" i="1"/>
  <c r="D931" i="1"/>
  <c r="F931" i="1" a="1"/>
  <c r="F931" i="1" s="1"/>
  <c r="G931" i="1"/>
  <c r="R931" i="1"/>
  <c r="C932" i="1"/>
  <c r="D932" i="1"/>
  <c r="F932" i="1" a="1"/>
  <c r="F932" i="1" s="1"/>
  <c r="G932" i="1"/>
  <c r="R932" i="1"/>
  <c r="C933" i="1"/>
  <c r="D933" i="1"/>
  <c r="F933" i="1" a="1"/>
  <c r="F933" i="1" s="1"/>
  <c r="G933" i="1"/>
  <c r="R933" i="1"/>
  <c r="C934" i="1"/>
  <c r="D934" i="1"/>
  <c r="F934" i="1" a="1"/>
  <c r="F934" i="1" s="1"/>
  <c r="G934" i="1"/>
  <c r="R934" i="1"/>
  <c r="C935" i="1"/>
  <c r="D935" i="1"/>
  <c r="F935" i="1" a="1"/>
  <c r="F935" i="1" s="1"/>
  <c r="G935" i="1"/>
  <c r="R935" i="1"/>
  <c r="C936" i="1"/>
  <c r="D936" i="1"/>
  <c r="F936" i="1" a="1"/>
  <c r="F936" i="1" s="1"/>
  <c r="G936" i="1"/>
  <c r="R936" i="1"/>
  <c r="C937" i="1"/>
  <c r="D937" i="1"/>
  <c r="F937" i="1" a="1"/>
  <c r="F937" i="1" s="1"/>
  <c r="G937" i="1"/>
  <c r="R937" i="1"/>
  <c r="C938" i="1"/>
  <c r="D938" i="1"/>
  <c r="F938" i="1" a="1"/>
  <c r="F938" i="1" s="1"/>
  <c r="G938" i="1"/>
  <c r="R938" i="1"/>
  <c r="C939" i="1"/>
  <c r="D939" i="1"/>
  <c r="F939" i="1" a="1"/>
  <c r="F939" i="1" s="1"/>
  <c r="G939" i="1"/>
  <c r="R939" i="1"/>
  <c r="C940" i="1"/>
  <c r="D940" i="1"/>
  <c r="F940" i="1" a="1"/>
  <c r="F940" i="1" s="1"/>
  <c r="G940" i="1"/>
  <c r="R940" i="1"/>
  <c r="C941" i="1"/>
  <c r="D941" i="1"/>
  <c r="F941" i="1" a="1"/>
  <c r="F941" i="1" s="1"/>
  <c r="G941" i="1"/>
  <c r="R941" i="1"/>
  <c r="C942" i="1"/>
  <c r="D942" i="1"/>
  <c r="F942" i="1" a="1"/>
  <c r="F942" i="1" s="1"/>
  <c r="G942" i="1"/>
  <c r="R942" i="1"/>
  <c r="C943" i="1"/>
  <c r="D943" i="1"/>
  <c r="F943" i="1" a="1"/>
  <c r="F943" i="1" s="1"/>
  <c r="G943" i="1"/>
  <c r="R943" i="1"/>
  <c r="C944" i="1"/>
  <c r="D944" i="1"/>
  <c r="F944" i="1" a="1"/>
  <c r="F944" i="1" s="1"/>
  <c r="G944" i="1"/>
  <c r="R944" i="1"/>
  <c r="C945" i="1"/>
  <c r="D945" i="1"/>
  <c r="F945" i="1" a="1"/>
  <c r="F945" i="1" s="1"/>
  <c r="G945" i="1"/>
  <c r="R945" i="1"/>
  <c r="C946" i="1"/>
  <c r="D946" i="1"/>
  <c r="F946" i="1" a="1"/>
  <c r="F946" i="1" s="1"/>
  <c r="G946" i="1"/>
  <c r="R946" i="1"/>
  <c r="C947" i="1"/>
  <c r="D947" i="1"/>
  <c r="F947" i="1" a="1"/>
  <c r="F947" i="1" s="1"/>
  <c r="G947" i="1"/>
  <c r="R947" i="1"/>
  <c r="C948" i="1"/>
  <c r="D948" i="1"/>
  <c r="F948" i="1" a="1"/>
  <c r="F948" i="1" s="1"/>
  <c r="G948" i="1"/>
  <c r="R948" i="1"/>
  <c r="C949" i="1"/>
  <c r="D949" i="1"/>
  <c r="F949" i="1" a="1"/>
  <c r="F949" i="1" s="1"/>
  <c r="G949" i="1"/>
  <c r="R949" i="1"/>
  <c r="C950" i="1"/>
  <c r="D950" i="1"/>
  <c r="F950" i="1" a="1"/>
  <c r="F950" i="1" s="1"/>
  <c r="G950" i="1"/>
  <c r="R950" i="1"/>
  <c r="C951" i="1"/>
  <c r="D951" i="1"/>
  <c r="F951" i="1" a="1"/>
  <c r="F951" i="1" s="1"/>
  <c r="G951" i="1"/>
  <c r="R951" i="1"/>
  <c r="C952" i="1"/>
  <c r="D952" i="1"/>
  <c r="F952" i="1" a="1"/>
  <c r="F952" i="1" s="1"/>
  <c r="G952" i="1"/>
  <c r="R952" i="1"/>
  <c r="C953" i="1"/>
  <c r="D953" i="1"/>
  <c r="F953" i="1" a="1"/>
  <c r="F953" i="1" s="1"/>
  <c r="G953" i="1"/>
  <c r="R953" i="1"/>
  <c r="C954" i="1"/>
  <c r="D954" i="1"/>
  <c r="F954" i="1" a="1"/>
  <c r="F954" i="1" s="1"/>
  <c r="G954" i="1"/>
  <c r="R954" i="1"/>
  <c r="C955" i="1"/>
  <c r="D955" i="1"/>
  <c r="F955" i="1" a="1"/>
  <c r="F955" i="1" s="1"/>
  <c r="G955" i="1"/>
  <c r="R955" i="1"/>
  <c r="C956" i="1"/>
  <c r="D956" i="1"/>
  <c r="F956" i="1" a="1"/>
  <c r="F956" i="1" s="1"/>
  <c r="G956" i="1"/>
  <c r="R956" i="1"/>
  <c r="C957" i="1"/>
  <c r="D957" i="1"/>
  <c r="F957" i="1" a="1"/>
  <c r="F957" i="1" s="1"/>
  <c r="G957" i="1"/>
  <c r="R957" i="1"/>
  <c r="C958" i="1"/>
  <c r="D958" i="1"/>
  <c r="F958" i="1" a="1"/>
  <c r="F958" i="1" s="1"/>
  <c r="G958" i="1"/>
  <c r="R958" i="1"/>
  <c r="C959" i="1"/>
  <c r="D959" i="1"/>
  <c r="F959" i="1" a="1"/>
  <c r="F959" i="1" s="1"/>
  <c r="G959" i="1"/>
  <c r="R959" i="1"/>
  <c r="C960" i="1"/>
  <c r="D960" i="1"/>
  <c r="F960" i="1" a="1"/>
  <c r="F960" i="1" s="1"/>
  <c r="G960" i="1"/>
  <c r="R960" i="1"/>
  <c r="C961" i="1"/>
  <c r="D961" i="1"/>
  <c r="F961" i="1" a="1"/>
  <c r="F961" i="1" s="1"/>
  <c r="G961" i="1"/>
  <c r="R961" i="1"/>
  <c r="C962" i="1"/>
  <c r="D962" i="1"/>
  <c r="F962" i="1" a="1"/>
  <c r="F962" i="1" s="1"/>
  <c r="G962" i="1"/>
  <c r="R962" i="1"/>
  <c r="C963" i="1"/>
  <c r="D963" i="1"/>
  <c r="F963" i="1" a="1"/>
  <c r="F963" i="1" s="1"/>
  <c r="G963" i="1"/>
  <c r="R963" i="1"/>
  <c r="C964" i="1"/>
  <c r="D964" i="1"/>
  <c r="F964" i="1" a="1"/>
  <c r="F964" i="1" s="1"/>
  <c r="G964" i="1"/>
  <c r="R964" i="1"/>
  <c r="C965" i="1"/>
  <c r="D965" i="1"/>
  <c r="F965" i="1" a="1"/>
  <c r="F965" i="1" s="1"/>
  <c r="G965" i="1"/>
  <c r="R965" i="1"/>
  <c r="C966" i="1"/>
  <c r="D966" i="1"/>
  <c r="F966" i="1" a="1"/>
  <c r="F966" i="1" s="1"/>
  <c r="G966" i="1"/>
  <c r="R966" i="1"/>
  <c r="C967" i="1"/>
  <c r="D967" i="1"/>
  <c r="F967" i="1" a="1"/>
  <c r="F967" i="1" s="1"/>
  <c r="G967" i="1"/>
  <c r="R967" i="1"/>
  <c r="C968" i="1"/>
  <c r="D968" i="1"/>
  <c r="F968" i="1" a="1"/>
  <c r="F968" i="1"/>
  <c r="G968" i="1"/>
  <c r="R968" i="1"/>
  <c r="C969" i="1"/>
  <c r="D969" i="1"/>
  <c r="F969" i="1" a="1"/>
  <c r="F969" i="1" s="1"/>
  <c r="G969" i="1"/>
  <c r="R969" i="1"/>
  <c r="C970" i="1"/>
  <c r="D970" i="1"/>
  <c r="F970" i="1" a="1"/>
  <c r="F970" i="1" s="1"/>
  <c r="G970" i="1"/>
  <c r="R970" i="1"/>
  <c r="C971" i="1"/>
  <c r="D971" i="1"/>
  <c r="F971" i="1" a="1"/>
  <c r="F971" i="1" s="1"/>
  <c r="G971" i="1"/>
  <c r="R971" i="1"/>
  <c r="C972" i="1"/>
  <c r="D972" i="1"/>
  <c r="F972" i="1" a="1"/>
  <c r="F972" i="1" s="1"/>
  <c r="G972" i="1"/>
  <c r="R972" i="1"/>
  <c r="C973" i="1"/>
  <c r="D973" i="1"/>
  <c r="F973" i="1" a="1"/>
  <c r="F973" i="1" s="1"/>
  <c r="G973" i="1"/>
  <c r="R973" i="1"/>
  <c r="C974" i="1"/>
  <c r="D974" i="1"/>
  <c r="F974" i="1" a="1"/>
  <c r="F974" i="1" s="1"/>
  <c r="G974" i="1"/>
  <c r="R974" i="1"/>
  <c r="C975" i="1"/>
  <c r="D975" i="1"/>
  <c r="F975" i="1" a="1"/>
  <c r="F975" i="1" s="1"/>
  <c r="G975" i="1"/>
  <c r="R975" i="1"/>
  <c r="C976" i="1"/>
  <c r="D976" i="1"/>
  <c r="F976" i="1" a="1"/>
  <c r="F976" i="1" s="1"/>
  <c r="G976" i="1"/>
  <c r="R976" i="1"/>
  <c r="C977" i="1"/>
  <c r="D977" i="1"/>
  <c r="F977" i="1" a="1"/>
  <c r="F977" i="1" s="1"/>
  <c r="G977" i="1"/>
  <c r="R977" i="1"/>
  <c r="C978" i="1"/>
  <c r="D978" i="1"/>
  <c r="F978" i="1" a="1"/>
  <c r="F978" i="1" s="1"/>
  <c r="G978" i="1"/>
  <c r="R978" i="1"/>
  <c r="C979" i="1"/>
  <c r="D979" i="1"/>
  <c r="F979" i="1" a="1"/>
  <c r="F979" i="1" s="1"/>
  <c r="G979" i="1"/>
  <c r="R979" i="1"/>
  <c r="C980" i="1"/>
  <c r="D980" i="1"/>
  <c r="F980" i="1" a="1"/>
  <c r="F980" i="1" s="1"/>
  <c r="G980" i="1"/>
  <c r="R980" i="1"/>
  <c r="C981" i="1"/>
  <c r="D981" i="1"/>
  <c r="F981" i="1" a="1"/>
  <c r="F981" i="1" s="1"/>
  <c r="G981" i="1"/>
  <c r="R981" i="1"/>
  <c r="C982" i="1"/>
  <c r="D982" i="1"/>
  <c r="F982" i="1" a="1"/>
  <c r="F982" i="1" s="1"/>
  <c r="G982" i="1"/>
  <c r="R982" i="1"/>
  <c r="C983" i="1"/>
  <c r="D983" i="1"/>
  <c r="F983" i="1" a="1"/>
  <c r="F983" i="1" s="1"/>
  <c r="G983" i="1"/>
  <c r="R983" i="1"/>
  <c r="C984" i="1"/>
  <c r="D984" i="1"/>
  <c r="F984" i="1" a="1"/>
  <c r="F984" i="1"/>
  <c r="G984" i="1"/>
  <c r="R984" i="1"/>
  <c r="C985" i="1"/>
  <c r="D985" i="1"/>
  <c r="F985" i="1" a="1"/>
  <c r="F985" i="1" s="1"/>
  <c r="G985" i="1"/>
  <c r="R985" i="1"/>
  <c r="C986" i="1"/>
  <c r="D986" i="1"/>
  <c r="F986" i="1" a="1"/>
  <c r="F986" i="1" s="1"/>
  <c r="G986" i="1"/>
  <c r="R986" i="1"/>
  <c r="C987" i="1"/>
  <c r="D987" i="1"/>
  <c r="F987" i="1" a="1"/>
  <c r="F987" i="1" s="1"/>
  <c r="G987" i="1"/>
  <c r="R987" i="1"/>
  <c r="C988" i="1"/>
  <c r="D988" i="1"/>
  <c r="F988" i="1" a="1"/>
  <c r="F988" i="1" s="1"/>
  <c r="G988" i="1"/>
  <c r="R988" i="1"/>
  <c r="C989" i="1"/>
  <c r="D989" i="1"/>
  <c r="F989" i="1" a="1"/>
  <c r="F989" i="1" s="1"/>
  <c r="G989" i="1"/>
  <c r="R989" i="1"/>
  <c r="C990" i="1"/>
  <c r="D990" i="1"/>
  <c r="F990" i="1" a="1"/>
  <c r="F990" i="1" s="1"/>
  <c r="G990" i="1"/>
  <c r="R990" i="1"/>
  <c r="C991" i="1"/>
  <c r="D991" i="1"/>
  <c r="F991" i="1" a="1"/>
  <c r="F991" i="1" s="1"/>
  <c r="G991" i="1"/>
  <c r="R991" i="1"/>
  <c r="C992" i="1"/>
  <c r="D992" i="1"/>
  <c r="F992" i="1" a="1"/>
  <c r="F992" i="1" s="1"/>
  <c r="G992" i="1"/>
  <c r="R992" i="1"/>
  <c r="C993" i="1"/>
  <c r="D993" i="1"/>
  <c r="F993" i="1" a="1"/>
  <c r="F993" i="1" s="1"/>
  <c r="G993" i="1"/>
  <c r="R993" i="1"/>
  <c r="C994" i="1"/>
  <c r="D994" i="1"/>
  <c r="F994" i="1" a="1"/>
  <c r="F994" i="1" s="1"/>
  <c r="G994" i="1"/>
  <c r="R994" i="1"/>
  <c r="C995" i="1"/>
  <c r="D995" i="1"/>
  <c r="F995" i="1" a="1"/>
  <c r="F995" i="1" s="1"/>
  <c r="G995" i="1"/>
  <c r="R995" i="1"/>
  <c r="C996" i="1"/>
  <c r="D996" i="1"/>
  <c r="F996" i="1" a="1"/>
  <c r="F996" i="1" s="1"/>
  <c r="G996" i="1"/>
  <c r="R996" i="1"/>
  <c r="C997" i="1"/>
  <c r="D997" i="1"/>
  <c r="F997" i="1" a="1"/>
  <c r="F997" i="1" s="1"/>
  <c r="G997" i="1"/>
  <c r="R997" i="1"/>
  <c r="C998" i="1"/>
  <c r="D998" i="1"/>
  <c r="F998" i="1" a="1"/>
  <c r="F998" i="1" s="1"/>
  <c r="G998" i="1"/>
  <c r="R998" i="1"/>
  <c r="C999" i="1"/>
  <c r="D999" i="1"/>
  <c r="F999" i="1" a="1"/>
  <c r="F999" i="1" s="1"/>
  <c r="G999" i="1"/>
  <c r="R999" i="1"/>
  <c r="C1000" i="1"/>
  <c r="D1000" i="1"/>
  <c r="F1000" i="1" a="1"/>
  <c r="F1000" i="1" s="1"/>
  <c r="G1000" i="1"/>
  <c r="R1000" i="1"/>
  <c r="C1001" i="1"/>
  <c r="D1001" i="1"/>
  <c r="F1001" i="1" a="1"/>
  <c r="F1001" i="1" s="1"/>
  <c r="G1001" i="1"/>
  <c r="R1001" i="1"/>
  <c r="C1002" i="1"/>
  <c r="D1002" i="1"/>
  <c r="F1002" i="1" a="1"/>
  <c r="F1002" i="1"/>
  <c r="G1002" i="1"/>
  <c r="R1002" i="1"/>
  <c r="C1003" i="1"/>
  <c r="D1003" i="1"/>
  <c r="F1003" i="1" a="1"/>
  <c r="F1003" i="1"/>
  <c r="G1003" i="1"/>
  <c r="R1003" i="1"/>
  <c r="C1004" i="1"/>
  <c r="D1004" i="1"/>
  <c r="F1004" i="1" a="1"/>
  <c r="F1004" i="1" s="1"/>
  <c r="G1004" i="1"/>
  <c r="R1004" i="1"/>
  <c r="C1005" i="1"/>
  <c r="D1005" i="1"/>
  <c r="F1005" i="1" a="1"/>
  <c r="F1005" i="1" s="1"/>
  <c r="G1005" i="1"/>
  <c r="R1005" i="1"/>
  <c r="C1006" i="1"/>
  <c r="D1006" i="1"/>
  <c r="F1006" i="1" a="1"/>
  <c r="F1006" i="1"/>
  <c r="G1006" i="1"/>
  <c r="R1006" i="1"/>
  <c r="C1007" i="1"/>
  <c r="D1007" i="1"/>
  <c r="F1007" i="1" a="1"/>
  <c r="F1007" i="1" s="1"/>
  <c r="G1007" i="1"/>
  <c r="R1007" i="1"/>
  <c r="C1008" i="1"/>
  <c r="D1008" i="1"/>
  <c r="F1008" i="1" a="1"/>
  <c r="F1008" i="1" s="1"/>
  <c r="G1008" i="1"/>
  <c r="R1008" i="1"/>
  <c r="C1009" i="1"/>
  <c r="D1009" i="1"/>
  <c r="F1009" i="1" a="1"/>
  <c r="F1009" i="1" s="1"/>
  <c r="G1009" i="1"/>
  <c r="R1009" i="1"/>
  <c r="C1010" i="1"/>
  <c r="D1010" i="1"/>
  <c r="F1010" i="1" a="1"/>
  <c r="F1010" i="1" s="1"/>
  <c r="G1010" i="1"/>
  <c r="R1010" i="1"/>
  <c r="C1011" i="1"/>
  <c r="D1011" i="1"/>
  <c r="F1011" i="1" a="1"/>
  <c r="F1011" i="1" s="1"/>
  <c r="G1011" i="1"/>
  <c r="R1011" i="1"/>
  <c r="C1012" i="1"/>
  <c r="D1012" i="1"/>
  <c r="F1012" i="1" a="1"/>
  <c r="F1012" i="1" s="1"/>
  <c r="G1012" i="1"/>
  <c r="R1012" i="1"/>
  <c r="C1013" i="1"/>
  <c r="D1013" i="1"/>
  <c r="F1013" i="1" a="1"/>
  <c r="F1013" i="1" s="1"/>
  <c r="G1013" i="1"/>
  <c r="R1013" i="1"/>
  <c r="C1014" i="1"/>
  <c r="D1014" i="1"/>
  <c r="F1014" i="1" a="1"/>
  <c r="F1014" i="1" s="1"/>
  <c r="G1014" i="1"/>
  <c r="R1014" i="1"/>
  <c r="C1015" i="1"/>
  <c r="D1015" i="1"/>
  <c r="F1015" i="1" a="1"/>
  <c r="F1015" i="1" s="1"/>
  <c r="G1015" i="1"/>
  <c r="R1015" i="1"/>
  <c r="C1016" i="1"/>
  <c r="D1016" i="1"/>
  <c r="F1016" i="1" a="1"/>
  <c r="F1016" i="1" s="1"/>
  <c r="G1016" i="1"/>
  <c r="R1016" i="1"/>
  <c r="C1017" i="1"/>
  <c r="D1017" i="1"/>
  <c r="F1017" i="1" a="1"/>
  <c r="F1017" i="1" s="1"/>
  <c r="G1017" i="1"/>
  <c r="R1017" i="1"/>
  <c r="C1018" i="1"/>
  <c r="D1018" i="1"/>
  <c r="F1018" i="1" a="1"/>
  <c r="F1018" i="1"/>
  <c r="G1018" i="1"/>
  <c r="R1018" i="1"/>
  <c r="C1019" i="1"/>
  <c r="D1019" i="1"/>
  <c r="F1019" i="1" a="1"/>
  <c r="F1019" i="1"/>
  <c r="G1019" i="1"/>
  <c r="R1019" i="1"/>
  <c r="C1020" i="1"/>
  <c r="D1020" i="1"/>
  <c r="F1020" i="1" a="1"/>
  <c r="F1020" i="1" s="1"/>
  <c r="G1020" i="1"/>
  <c r="R1020" i="1"/>
  <c r="C1021" i="1"/>
  <c r="D1021" i="1"/>
  <c r="F1021" i="1" a="1"/>
  <c r="F1021" i="1" s="1"/>
  <c r="G1021" i="1"/>
  <c r="R1021" i="1"/>
  <c r="C1022" i="1"/>
  <c r="D1022" i="1"/>
  <c r="F1022" i="1" a="1"/>
  <c r="F1022" i="1"/>
  <c r="G1022" i="1"/>
  <c r="R1022" i="1"/>
  <c r="C1023" i="1"/>
  <c r="D1023" i="1"/>
  <c r="F1023" i="1" a="1"/>
  <c r="F1023" i="1" s="1"/>
  <c r="G1023" i="1"/>
  <c r="R1023" i="1"/>
  <c r="C1024" i="1"/>
  <c r="D1024" i="1"/>
  <c r="F1024" i="1" a="1"/>
  <c r="F1024" i="1" s="1"/>
  <c r="G1024" i="1"/>
  <c r="R1024" i="1"/>
  <c r="C1025" i="1"/>
  <c r="D1025" i="1"/>
  <c r="F1025" i="1" a="1"/>
  <c r="F1025" i="1" s="1"/>
  <c r="G1025" i="1"/>
  <c r="R1025" i="1"/>
  <c r="C1026" i="1"/>
  <c r="D1026" i="1"/>
  <c r="F1026" i="1" a="1"/>
  <c r="F1026" i="1" s="1"/>
  <c r="G1026" i="1"/>
  <c r="R1026" i="1"/>
  <c r="C1027" i="1"/>
  <c r="D1027" i="1"/>
  <c r="F1027" i="1" a="1"/>
  <c r="F1027" i="1"/>
  <c r="G1027" i="1"/>
  <c r="R1027" i="1"/>
  <c r="C1028" i="1"/>
  <c r="D1028" i="1"/>
  <c r="F1028" i="1" a="1"/>
  <c r="F1028" i="1" s="1"/>
  <c r="G1028" i="1"/>
  <c r="R1028" i="1"/>
  <c r="C1029" i="1"/>
  <c r="D1029" i="1"/>
  <c r="F1029" i="1" a="1"/>
  <c r="F1029" i="1" s="1"/>
  <c r="G1029" i="1"/>
  <c r="R1029" i="1"/>
  <c r="C1030" i="1"/>
  <c r="D1030" i="1"/>
  <c r="F1030" i="1" a="1"/>
  <c r="F1030" i="1"/>
  <c r="G1030" i="1"/>
  <c r="R1030" i="1"/>
  <c r="C1031" i="1"/>
  <c r="D1031" i="1"/>
  <c r="F1031" i="1" a="1"/>
  <c r="F1031" i="1" s="1"/>
  <c r="G1031" i="1"/>
  <c r="R1031" i="1"/>
  <c r="C1032" i="1"/>
  <c r="D1032" i="1"/>
  <c r="F1032" i="1" a="1"/>
  <c r="F1032" i="1" s="1"/>
  <c r="G1032" i="1"/>
  <c r="R1032" i="1"/>
  <c r="C1033" i="1"/>
  <c r="D1033" i="1"/>
  <c r="F1033" i="1" a="1"/>
  <c r="F1033" i="1" s="1"/>
  <c r="G1033" i="1"/>
  <c r="R1033" i="1"/>
  <c r="C1034" i="1"/>
  <c r="D1034" i="1"/>
  <c r="F1034" i="1" a="1"/>
  <c r="F1034" i="1"/>
  <c r="G1034" i="1"/>
  <c r="R1034" i="1"/>
  <c r="C1035" i="1"/>
  <c r="D1035" i="1"/>
  <c r="F1035" i="1" a="1"/>
  <c r="F1035" i="1"/>
  <c r="G1035" i="1"/>
  <c r="R1035" i="1"/>
  <c r="C1036" i="1"/>
  <c r="D1036" i="1"/>
  <c r="F1036" i="1" a="1"/>
  <c r="F1036" i="1" s="1"/>
  <c r="G1036" i="1"/>
  <c r="R1036" i="1"/>
  <c r="C1037" i="1"/>
  <c r="D1037" i="1"/>
  <c r="F1037" i="1" a="1"/>
  <c r="F1037" i="1" s="1"/>
  <c r="G1037" i="1"/>
  <c r="R1037" i="1"/>
  <c r="C1038" i="1"/>
  <c r="D1038" i="1"/>
  <c r="F1038" i="1" a="1"/>
  <c r="F1038" i="1"/>
  <c r="G1038" i="1"/>
  <c r="R1038" i="1"/>
  <c r="C1039" i="1"/>
  <c r="D1039" i="1"/>
  <c r="F1039" i="1" a="1"/>
  <c r="F1039" i="1" s="1"/>
  <c r="G1039" i="1"/>
  <c r="R1039" i="1"/>
  <c r="C1040" i="1"/>
  <c r="D1040" i="1"/>
  <c r="F1040" i="1" a="1"/>
  <c r="F1040" i="1" s="1"/>
  <c r="G1040" i="1"/>
  <c r="R1040" i="1"/>
  <c r="C1041" i="1"/>
  <c r="D1041" i="1"/>
  <c r="F1041" i="1" a="1"/>
  <c r="F1041" i="1" s="1"/>
  <c r="G1041" i="1"/>
  <c r="R1041" i="1"/>
  <c r="C1042" i="1"/>
  <c r="D1042" i="1"/>
  <c r="F1042" i="1" a="1"/>
  <c r="F1042" i="1"/>
  <c r="G1042" i="1"/>
  <c r="R1042" i="1"/>
  <c r="C1043" i="1"/>
  <c r="D1043" i="1"/>
  <c r="F1043" i="1" a="1"/>
  <c r="F1043" i="1" s="1"/>
  <c r="G1043" i="1"/>
  <c r="R1043" i="1"/>
  <c r="C1044" i="1"/>
  <c r="D1044" i="1"/>
  <c r="F1044" i="1" a="1"/>
  <c r="F1044" i="1" s="1"/>
  <c r="G1044" i="1"/>
  <c r="R1044" i="1"/>
  <c r="C1045" i="1"/>
  <c r="D1045" i="1"/>
  <c r="F1045" i="1" a="1"/>
  <c r="F1045" i="1" s="1"/>
  <c r="G1045" i="1"/>
  <c r="R1045" i="1"/>
  <c r="C1046" i="1"/>
  <c r="D1046" i="1"/>
  <c r="F1046" i="1" a="1"/>
  <c r="F1046" i="1" s="1"/>
  <c r="G1046" i="1"/>
  <c r="R1046" i="1"/>
  <c r="C1047" i="1"/>
  <c r="D1047" i="1"/>
  <c r="F1047" i="1" a="1"/>
  <c r="F1047" i="1" s="1"/>
  <c r="G1047" i="1"/>
  <c r="R1047" i="1"/>
  <c r="C1048" i="1"/>
  <c r="D1048" i="1"/>
  <c r="F1048" i="1" a="1"/>
  <c r="F1048" i="1" s="1"/>
  <c r="G1048" i="1"/>
  <c r="R1048" i="1"/>
  <c r="C1049" i="1"/>
  <c r="D1049" i="1"/>
  <c r="F1049" i="1" a="1"/>
  <c r="F1049" i="1" s="1"/>
  <c r="G1049" i="1"/>
  <c r="R1049" i="1"/>
  <c r="C1050" i="1"/>
  <c r="D1050" i="1"/>
  <c r="F1050" i="1" a="1"/>
  <c r="F1050" i="1"/>
  <c r="G1050" i="1"/>
  <c r="R1050" i="1"/>
  <c r="C1051" i="1"/>
  <c r="D1051" i="1"/>
  <c r="F1051" i="1" a="1"/>
  <c r="F1051" i="1" s="1"/>
  <c r="G1051" i="1"/>
  <c r="R1051" i="1"/>
  <c r="C1052" i="1"/>
  <c r="D1052" i="1"/>
  <c r="F1052" i="1" a="1"/>
  <c r="F1052" i="1" s="1"/>
  <c r="G1052" i="1"/>
  <c r="R1052" i="1"/>
  <c r="C1053" i="1"/>
  <c r="D1053" i="1"/>
  <c r="F1053" i="1" a="1"/>
  <c r="F1053" i="1" s="1"/>
  <c r="G1053" i="1"/>
  <c r="R1053" i="1"/>
  <c r="C1054" i="1"/>
  <c r="D1054" i="1"/>
  <c r="F1054" i="1" a="1"/>
  <c r="F1054" i="1" s="1"/>
  <c r="G1054" i="1"/>
  <c r="R1054" i="1"/>
  <c r="C1055" i="1"/>
  <c r="D1055" i="1"/>
  <c r="F1055" i="1" a="1"/>
  <c r="F1055" i="1" s="1"/>
  <c r="G1055" i="1"/>
  <c r="R1055" i="1"/>
  <c r="C1056" i="1"/>
  <c r="D1056" i="1"/>
  <c r="F1056" i="1" a="1"/>
  <c r="F1056" i="1" s="1"/>
  <c r="G1056" i="1"/>
  <c r="R1056" i="1"/>
  <c r="C1057" i="1"/>
  <c r="D1057" i="1"/>
  <c r="F1057" i="1" a="1"/>
  <c r="F1057" i="1" s="1"/>
  <c r="G1057" i="1"/>
  <c r="R1057" i="1"/>
  <c r="C1058" i="1"/>
  <c r="D1058" i="1"/>
  <c r="F1058" i="1" a="1"/>
  <c r="F1058" i="1" s="1"/>
  <c r="G1058" i="1"/>
  <c r="R1058" i="1"/>
  <c r="C1059" i="1"/>
  <c r="D1059" i="1"/>
  <c r="F1059" i="1" a="1"/>
  <c r="F1059" i="1" s="1"/>
  <c r="G1059" i="1"/>
  <c r="R1059" i="1"/>
  <c r="C1060" i="1"/>
  <c r="D1060" i="1"/>
  <c r="F1060" i="1" a="1"/>
  <c r="F1060" i="1" s="1"/>
  <c r="G1060" i="1"/>
  <c r="R1060" i="1"/>
  <c r="C1061" i="1"/>
  <c r="D1061" i="1"/>
  <c r="F1061" i="1" a="1"/>
  <c r="F1061" i="1" s="1"/>
  <c r="G1061" i="1"/>
  <c r="R1061" i="1"/>
  <c r="C1062" i="1"/>
  <c r="D1062" i="1"/>
  <c r="F1062" i="1" a="1"/>
  <c r="F1062" i="1" s="1"/>
  <c r="G1062" i="1"/>
  <c r="R1062" i="1"/>
  <c r="C1063" i="1"/>
  <c r="D1063" i="1"/>
  <c r="F1063" i="1" a="1"/>
  <c r="F1063" i="1" s="1"/>
  <c r="G1063" i="1"/>
  <c r="R1063" i="1"/>
  <c r="C1064" i="1"/>
  <c r="D1064" i="1"/>
  <c r="F1064" i="1" a="1"/>
  <c r="F1064" i="1" s="1"/>
  <c r="G1064" i="1"/>
  <c r="R1064" i="1"/>
  <c r="C1065" i="1"/>
  <c r="D1065" i="1"/>
  <c r="F1065" i="1" a="1"/>
  <c r="F1065" i="1" s="1"/>
  <c r="G1065" i="1"/>
  <c r="R1065" i="1"/>
  <c r="C1066" i="1"/>
  <c r="D1066" i="1"/>
  <c r="F1066" i="1" a="1"/>
  <c r="F1066" i="1" s="1"/>
  <c r="G1066" i="1"/>
  <c r="R1066" i="1"/>
  <c r="C1067" i="1"/>
  <c r="D1067" i="1"/>
  <c r="F1067" i="1" a="1"/>
  <c r="F1067" i="1"/>
  <c r="G1067" i="1"/>
  <c r="R1067" i="1"/>
  <c r="C1068" i="1"/>
  <c r="D1068" i="1"/>
  <c r="F1068" i="1" a="1"/>
  <c r="F1068" i="1" s="1"/>
  <c r="G1068" i="1"/>
  <c r="R1068" i="1"/>
  <c r="C1069" i="1"/>
  <c r="D1069" i="1"/>
  <c r="F1069" i="1" a="1"/>
  <c r="F1069" i="1" s="1"/>
  <c r="G1069" i="1"/>
  <c r="R1069" i="1"/>
  <c r="C1070" i="1"/>
  <c r="D1070" i="1"/>
  <c r="F1070" i="1" a="1"/>
  <c r="F1070" i="1"/>
  <c r="G1070" i="1"/>
  <c r="R1070" i="1"/>
  <c r="C1071" i="1"/>
  <c r="D1071" i="1"/>
  <c r="F1071" i="1" a="1"/>
  <c r="F1071" i="1" s="1"/>
  <c r="G1071" i="1"/>
  <c r="R1071" i="1"/>
  <c r="C1072" i="1"/>
  <c r="D1072" i="1"/>
  <c r="F1072" i="1" a="1"/>
  <c r="F1072" i="1" s="1"/>
  <c r="G1072" i="1"/>
  <c r="R1072" i="1"/>
  <c r="C1073" i="1"/>
  <c r="D1073" i="1"/>
  <c r="F1073" i="1" a="1"/>
  <c r="F1073" i="1" s="1"/>
  <c r="G1073" i="1"/>
  <c r="R1073" i="1"/>
  <c r="C1074" i="1"/>
  <c r="D1074" i="1"/>
  <c r="F1074" i="1" a="1"/>
  <c r="F1074" i="1" s="1"/>
  <c r="G1074" i="1"/>
  <c r="R1074" i="1"/>
  <c r="C1075" i="1"/>
  <c r="D1075" i="1"/>
  <c r="F1075" i="1" a="1"/>
  <c r="F1075" i="1" s="1"/>
  <c r="G1075" i="1"/>
  <c r="R1075" i="1"/>
  <c r="C1076" i="1"/>
  <c r="D1076" i="1"/>
  <c r="F1076" i="1" a="1"/>
  <c r="F1076" i="1" s="1"/>
  <c r="G1076" i="1"/>
  <c r="R1076" i="1"/>
  <c r="C1077" i="1"/>
  <c r="D1077" i="1"/>
  <c r="F1077" i="1" a="1"/>
  <c r="F1077" i="1" s="1"/>
  <c r="G1077" i="1"/>
  <c r="R1077" i="1"/>
  <c r="C1078" i="1"/>
  <c r="D1078" i="1"/>
  <c r="F1078" i="1" a="1"/>
  <c r="F1078" i="1" s="1"/>
  <c r="G1078" i="1"/>
  <c r="R1078" i="1"/>
  <c r="C1079" i="1"/>
  <c r="D1079" i="1"/>
  <c r="F1079" i="1" a="1"/>
  <c r="F1079" i="1" s="1"/>
  <c r="G1079" i="1"/>
  <c r="R1079" i="1"/>
  <c r="C1080" i="1"/>
  <c r="D1080" i="1"/>
  <c r="F1080" i="1" a="1"/>
  <c r="F1080" i="1" s="1"/>
  <c r="G1080" i="1"/>
  <c r="R1080" i="1"/>
  <c r="C1081" i="1"/>
  <c r="D1081" i="1"/>
  <c r="F1081" i="1" a="1"/>
  <c r="F1081" i="1" s="1"/>
  <c r="G1081" i="1"/>
  <c r="R1081" i="1"/>
  <c r="C1082" i="1"/>
  <c r="D1082" i="1"/>
  <c r="F1082" i="1" a="1"/>
  <c r="F1082" i="1"/>
  <c r="G1082" i="1"/>
  <c r="R1082" i="1"/>
  <c r="C1083" i="1"/>
  <c r="D1083" i="1"/>
  <c r="F1083" i="1" a="1"/>
  <c r="F1083" i="1"/>
  <c r="G1083" i="1"/>
  <c r="R1083" i="1"/>
  <c r="C1084" i="1"/>
  <c r="D1084" i="1"/>
  <c r="F1084" i="1" a="1"/>
  <c r="F1084" i="1" s="1"/>
  <c r="G1084" i="1"/>
  <c r="R1084" i="1"/>
  <c r="C1085" i="1"/>
  <c r="D1085" i="1"/>
  <c r="F1085" i="1" a="1"/>
  <c r="F1085" i="1" s="1"/>
  <c r="G1085" i="1"/>
  <c r="R1085" i="1"/>
  <c r="C1086" i="1"/>
  <c r="D1086" i="1"/>
  <c r="F1086" i="1" a="1"/>
  <c r="F1086" i="1"/>
  <c r="G1086" i="1"/>
  <c r="R1086" i="1"/>
  <c r="C1087" i="1"/>
  <c r="D1087" i="1"/>
  <c r="F1087" i="1" a="1"/>
  <c r="F1087" i="1" s="1"/>
  <c r="G1087" i="1"/>
  <c r="R1087" i="1"/>
  <c r="C1088" i="1"/>
  <c r="D1088" i="1"/>
  <c r="F1088" i="1" a="1"/>
  <c r="F1088" i="1" s="1"/>
  <c r="G1088" i="1"/>
  <c r="R1088" i="1"/>
  <c r="C1089" i="1"/>
  <c r="D1089" i="1"/>
  <c r="F1089" i="1" a="1"/>
  <c r="F1089" i="1" s="1"/>
  <c r="G1089" i="1"/>
  <c r="R1089" i="1"/>
  <c r="C1090" i="1"/>
  <c r="D1090" i="1"/>
  <c r="F1090" i="1" a="1"/>
  <c r="F1090" i="1" s="1"/>
  <c r="G1090" i="1"/>
  <c r="R1090" i="1"/>
  <c r="C1091" i="1"/>
  <c r="D1091" i="1"/>
  <c r="F1091" i="1" a="1"/>
  <c r="F1091" i="1" s="1"/>
  <c r="G1091" i="1"/>
  <c r="R1091" i="1"/>
  <c r="C1092" i="1"/>
  <c r="D1092" i="1"/>
  <c r="F1092" i="1" a="1"/>
  <c r="F1092" i="1" s="1"/>
  <c r="G1092" i="1"/>
  <c r="R1092" i="1"/>
  <c r="C1093" i="1"/>
  <c r="D1093" i="1"/>
  <c r="F1093" i="1" a="1"/>
  <c r="F1093" i="1" s="1"/>
  <c r="G1093" i="1"/>
  <c r="R1093" i="1"/>
  <c r="C1094" i="1"/>
  <c r="D1094" i="1"/>
  <c r="F1094" i="1" a="1"/>
  <c r="F1094" i="1" s="1"/>
  <c r="G1094" i="1"/>
  <c r="R1094" i="1"/>
  <c r="C1095" i="1"/>
  <c r="D1095" i="1"/>
  <c r="F1095" i="1" a="1"/>
  <c r="F1095" i="1" s="1"/>
  <c r="G1095" i="1"/>
  <c r="R1095" i="1"/>
  <c r="C1096" i="1"/>
  <c r="D1096" i="1"/>
  <c r="F1096" i="1" a="1"/>
  <c r="F1096" i="1" s="1"/>
  <c r="G1096" i="1"/>
  <c r="R1096" i="1"/>
  <c r="C1097" i="1"/>
  <c r="D1097" i="1"/>
  <c r="F1097" i="1" a="1"/>
  <c r="F1097" i="1" s="1"/>
  <c r="G1097" i="1"/>
  <c r="R1097" i="1"/>
  <c r="C1098" i="1"/>
  <c r="D1098" i="1"/>
  <c r="F1098" i="1" a="1"/>
  <c r="F1098" i="1"/>
  <c r="G1098" i="1"/>
  <c r="R1098" i="1"/>
  <c r="C1099" i="1"/>
  <c r="D1099" i="1"/>
  <c r="F1099" i="1" a="1"/>
  <c r="F1099" i="1"/>
  <c r="G1099" i="1"/>
  <c r="R1099" i="1"/>
  <c r="C1100" i="1"/>
  <c r="D1100" i="1"/>
  <c r="F1100" i="1" a="1"/>
  <c r="F1100" i="1" s="1"/>
  <c r="G1100" i="1"/>
  <c r="R1100" i="1"/>
  <c r="C1101" i="1"/>
  <c r="D1101" i="1"/>
  <c r="F1101" i="1" a="1"/>
  <c r="F1101" i="1" s="1"/>
  <c r="G1101" i="1"/>
  <c r="R1101" i="1"/>
  <c r="C1102" i="1"/>
  <c r="D1102" i="1"/>
  <c r="F1102" i="1" a="1"/>
  <c r="F1102" i="1"/>
  <c r="G1102" i="1"/>
  <c r="R1102" i="1"/>
  <c r="C1103" i="1"/>
  <c r="D1103" i="1"/>
  <c r="F1103" i="1" a="1"/>
  <c r="F1103" i="1" s="1"/>
  <c r="G1103" i="1"/>
  <c r="R1103" i="1"/>
  <c r="C1104" i="1"/>
  <c r="D1104" i="1"/>
  <c r="F1104" i="1" a="1"/>
  <c r="F1104" i="1" s="1"/>
  <c r="G1104" i="1"/>
  <c r="R1104" i="1"/>
  <c r="C1105" i="1"/>
  <c r="D1105" i="1"/>
  <c r="F1105" i="1" a="1"/>
  <c r="F1105" i="1" s="1"/>
  <c r="G1105" i="1"/>
  <c r="R1105" i="1"/>
  <c r="C1106" i="1"/>
  <c r="D1106" i="1"/>
  <c r="F1106" i="1" a="1"/>
  <c r="F1106" i="1" s="1"/>
  <c r="G1106" i="1"/>
  <c r="R1106" i="1"/>
  <c r="C1107" i="1"/>
  <c r="D1107" i="1"/>
  <c r="F1107" i="1" a="1"/>
  <c r="F1107" i="1" s="1"/>
  <c r="G1107" i="1"/>
  <c r="R1107" i="1"/>
  <c r="C1108" i="1"/>
  <c r="D1108" i="1"/>
  <c r="F1108" i="1" a="1"/>
  <c r="F1108" i="1" s="1"/>
  <c r="G1108" i="1"/>
  <c r="R1108" i="1"/>
  <c r="C1109" i="1"/>
  <c r="D1109" i="1"/>
  <c r="F1109" i="1" a="1"/>
  <c r="F1109" i="1" s="1"/>
  <c r="G1109" i="1"/>
  <c r="R1109" i="1"/>
  <c r="C1110" i="1"/>
  <c r="D1110" i="1"/>
  <c r="F1110" i="1" a="1"/>
  <c r="F1110" i="1" s="1"/>
  <c r="G1110" i="1"/>
  <c r="R1110" i="1"/>
  <c r="C1111" i="1"/>
  <c r="D1111" i="1"/>
  <c r="F1111" i="1" a="1"/>
  <c r="F1111" i="1" s="1"/>
  <c r="G1111" i="1"/>
  <c r="R1111" i="1"/>
  <c r="C1112" i="1"/>
  <c r="D1112" i="1"/>
  <c r="F1112" i="1" a="1"/>
  <c r="F1112" i="1" s="1"/>
  <c r="G1112" i="1"/>
  <c r="R1112" i="1"/>
  <c r="C1113" i="1"/>
  <c r="D1113" i="1"/>
  <c r="F1113" i="1" a="1"/>
  <c r="F1113" i="1" s="1"/>
  <c r="G1113" i="1"/>
  <c r="R1113" i="1"/>
  <c r="C1114" i="1"/>
  <c r="D1114" i="1"/>
  <c r="F1114" i="1" a="1"/>
  <c r="F1114" i="1"/>
  <c r="G1114" i="1"/>
  <c r="R1114" i="1"/>
  <c r="C1115" i="1"/>
  <c r="D1115" i="1"/>
  <c r="F1115" i="1" a="1"/>
  <c r="F1115" i="1" s="1"/>
  <c r="G1115" i="1"/>
  <c r="R1115" i="1"/>
  <c r="C1116" i="1"/>
  <c r="D1116" i="1"/>
  <c r="F1116" i="1" a="1"/>
  <c r="F1116" i="1" s="1"/>
  <c r="G1116" i="1"/>
  <c r="R1116" i="1"/>
  <c r="C1117" i="1"/>
  <c r="D1117" i="1"/>
  <c r="F1117" i="1" a="1"/>
  <c r="F1117" i="1" s="1"/>
  <c r="G1117" i="1"/>
  <c r="R1117" i="1"/>
  <c r="C1118" i="1"/>
  <c r="D1118" i="1"/>
  <c r="F1118" i="1" a="1"/>
  <c r="F1118" i="1" s="1"/>
  <c r="G1118" i="1"/>
  <c r="R1118" i="1"/>
  <c r="C1119" i="1"/>
  <c r="D1119" i="1"/>
  <c r="F1119" i="1" a="1"/>
  <c r="F1119" i="1" s="1"/>
  <c r="G1119" i="1"/>
  <c r="R1119" i="1"/>
  <c r="C1120" i="1"/>
  <c r="D1120" i="1"/>
  <c r="F1120" i="1" a="1"/>
  <c r="F1120" i="1" s="1"/>
  <c r="G1120" i="1"/>
  <c r="R1120" i="1"/>
  <c r="C1121" i="1"/>
  <c r="D1121" i="1"/>
  <c r="F1121" i="1" a="1"/>
  <c r="F1121" i="1" s="1"/>
  <c r="G1121" i="1"/>
  <c r="R1121" i="1"/>
  <c r="C1122" i="1"/>
  <c r="D1122" i="1"/>
  <c r="F1122" i="1" a="1"/>
  <c r="F1122" i="1" s="1"/>
  <c r="G1122" i="1"/>
  <c r="R1122" i="1"/>
  <c r="C1123" i="1"/>
  <c r="D1123" i="1"/>
  <c r="F1123" i="1" a="1"/>
  <c r="F1123" i="1" s="1"/>
  <c r="G1123" i="1"/>
  <c r="R1123" i="1"/>
  <c r="C1124" i="1"/>
  <c r="D1124" i="1"/>
  <c r="F1124" i="1" a="1"/>
  <c r="F1124" i="1" s="1"/>
  <c r="G1124" i="1"/>
  <c r="R1124" i="1"/>
  <c r="C1125" i="1"/>
  <c r="D1125" i="1"/>
  <c r="F1125" i="1" a="1"/>
  <c r="F1125" i="1" s="1"/>
  <c r="G1125" i="1"/>
  <c r="R1125" i="1"/>
  <c r="C1126" i="1"/>
  <c r="D1126" i="1"/>
  <c r="F1126" i="1" a="1"/>
  <c r="F1126" i="1" s="1"/>
  <c r="G1126" i="1"/>
  <c r="R1126" i="1"/>
  <c r="C1127" i="1"/>
  <c r="D1127" i="1"/>
  <c r="F1127" i="1" a="1"/>
  <c r="F1127" i="1" s="1"/>
  <c r="G1127" i="1"/>
  <c r="R1127" i="1"/>
  <c r="C1128" i="1"/>
  <c r="D1128" i="1"/>
  <c r="F1128" i="1" a="1"/>
  <c r="F1128" i="1" s="1"/>
  <c r="G1128" i="1"/>
  <c r="R1128" i="1"/>
  <c r="C1129" i="1"/>
  <c r="D1129" i="1"/>
  <c r="F1129" i="1" a="1"/>
  <c r="F1129" i="1" s="1"/>
  <c r="G1129" i="1"/>
  <c r="R1129" i="1"/>
  <c r="C1130" i="1"/>
  <c r="D1130" i="1"/>
  <c r="F1130" i="1" a="1"/>
  <c r="F1130" i="1" s="1"/>
  <c r="G1130" i="1"/>
  <c r="R1130" i="1"/>
  <c r="C1131" i="1"/>
  <c r="D1131" i="1"/>
  <c r="F1131" i="1" a="1"/>
  <c r="F1131" i="1"/>
  <c r="G1131" i="1"/>
  <c r="R1131" i="1"/>
  <c r="C1132" i="1"/>
  <c r="D1132" i="1"/>
  <c r="F1132" i="1" a="1"/>
  <c r="F1132" i="1" s="1"/>
  <c r="G1132" i="1"/>
  <c r="R1132" i="1"/>
  <c r="C1133" i="1"/>
  <c r="D1133" i="1"/>
  <c r="F1133" i="1" a="1"/>
  <c r="F1133" i="1" s="1"/>
  <c r="G1133" i="1"/>
  <c r="R1133" i="1"/>
  <c r="C1134" i="1"/>
  <c r="D1134" i="1"/>
  <c r="F1134" i="1" a="1"/>
  <c r="F1134" i="1"/>
  <c r="G1134" i="1"/>
  <c r="R1134" i="1"/>
  <c r="C1135" i="1"/>
  <c r="D1135" i="1"/>
  <c r="F1135" i="1" a="1"/>
  <c r="F1135" i="1" s="1"/>
  <c r="G1135" i="1"/>
  <c r="R1135" i="1"/>
  <c r="C1136" i="1"/>
  <c r="D1136" i="1"/>
  <c r="F1136" i="1" a="1"/>
  <c r="F1136" i="1" s="1"/>
  <c r="G1136" i="1"/>
  <c r="R1136" i="1"/>
  <c r="C1137" i="1"/>
  <c r="D1137" i="1"/>
  <c r="F1137" i="1" a="1"/>
  <c r="F1137" i="1" s="1"/>
  <c r="G1137" i="1"/>
  <c r="R1137" i="1"/>
  <c r="C1138" i="1"/>
  <c r="D1138" i="1"/>
  <c r="F1138" i="1" a="1"/>
  <c r="F1138" i="1" s="1"/>
  <c r="G1138" i="1"/>
  <c r="R1138" i="1"/>
  <c r="C1139" i="1"/>
  <c r="D1139" i="1"/>
  <c r="F1139" i="1" a="1"/>
  <c r="F1139" i="1" s="1"/>
  <c r="G1139" i="1"/>
  <c r="R1139" i="1"/>
  <c r="C1140" i="1"/>
  <c r="D1140" i="1"/>
  <c r="F1140" i="1" a="1"/>
  <c r="F1140" i="1" s="1"/>
  <c r="G1140" i="1"/>
  <c r="R1140" i="1"/>
  <c r="C1141" i="1"/>
  <c r="D1141" i="1"/>
  <c r="F1141" i="1" a="1"/>
  <c r="F1141" i="1" s="1"/>
  <c r="G1141" i="1"/>
  <c r="R1141" i="1"/>
  <c r="C1142" i="1"/>
  <c r="D1142" i="1"/>
  <c r="F1142" i="1" a="1"/>
  <c r="F1142" i="1" s="1"/>
  <c r="G1142" i="1"/>
  <c r="R1142" i="1"/>
  <c r="C1143" i="1"/>
  <c r="D1143" i="1"/>
  <c r="F1143" i="1" a="1"/>
  <c r="F1143" i="1" s="1"/>
  <c r="G1143" i="1"/>
  <c r="R1143" i="1"/>
  <c r="C1144" i="1"/>
  <c r="D1144" i="1"/>
  <c r="F1144" i="1" a="1"/>
  <c r="F1144" i="1" s="1"/>
  <c r="G1144" i="1"/>
  <c r="R1144" i="1"/>
  <c r="C1145" i="1"/>
  <c r="D1145" i="1"/>
  <c r="F1145" i="1" a="1"/>
  <c r="F1145" i="1" s="1"/>
  <c r="G1145" i="1"/>
  <c r="R1145" i="1"/>
  <c r="C1146" i="1"/>
  <c r="D1146" i="1"/>
  <c r="F1146" i="1" a="1"/>
  <c r="F1146" i="1"/>
  <c r="G1146" i="1"/>
  <c r="R1146" i="1"/>
  <c r="C1147" i="1"/>
  <c r="D1147" i="1"/>
  <c r="F1147" i="1" a="1"/>
  <c r="F1147" i="1"/>
  <c r="G1147" i="1"/>
  <c r="R1147" i="1"/>
  <c r="C1148" i="1"/>
  <c r="D1148" i="1"/>
  <c r="F1148" i="1" a="1"/>
  <c r="F1148" i="1" s="1"/>
  <c r="G1148" i="1"/>
  <c r="R1148" i="1"/>
  <c r="C1149" i="1"/>
  <c r="D1149" i="1"/>
  <c r="F1149" i="1" a="1"/>
  <c r="F1149" i="1" s="1"/>
  <c r="G1149" i="1"/>
  <c r="R1149" i="1"/>
  <c r="C1150" i="1"/>
  <c r="D1150" i="1"/>
  <c r="F1150" i="1" a="1"/>
  <c r="F1150" i="1"/>
  <c r="G1150" i="1"/>
  <c r="R1150" i="1"/>
  <c r="C1151" i="1"/>
  <c r="D1151" i="1"/>
  <c r="F1151" i="1" a="1"/>
  <c r="F1151" i="1" s="1"/>
  <c r="G1151" i="1"/>
  <c r="R1151" i="1"/>
  <c r="C1152" i="1"/>
  <c r="D1152" i="1"/>
  <c r="F1152" i="1" a="1"/>
  <c r="F1152" i="1" s="1"/>
  <c r="G1152" i="1"/>
  <c r="R1152" i="1"/>
  <c r="C1153" i="1"/>
  <c r="D1153" i="1"/>
  <c r="F1153" i="1" a="1"/>
  <c r="F1153" i="1" s="1"/>
  <c r="G1153" i="1"/>
  <c r="R1153" i="1"/>
  <c r="C1154" i="1"/>
  <c r="D1154" i="1"/>
  <c r="F1154" i="1" a="1"/>
  <c r="F1154" i="1"/>
  <c r="G1154" i="1"/>
  <c r="R1154" i="1"/>
  <c r="C1155" i="1"/>
  <c r="D1155" i="1"/>
  <c r="F1155" i="1" a="1"/>
  <c r="F1155" i="1" s="1"/>
  <c r="G1155" i="1"/>
  <c r="R1155" i="1"/>
  <c r="C1156" i="1"/>
  <c r="D1156" i="1"/>
  <c r="F1156" i="1" a="1"/>
  <c r="F1156" i="1" s="1"/>
  <c r="G1156" i="1"/>
  <c r="R1156" i="1"/>
  <c r="C1157" i="1"/>
  <c r="D1157" i="1"/>
  <c r="F1157" i="1" a="1"/>
  <c r="F1157" i="1" s="1"/>
  <c r="G1157" i="1"/>
  <c r="R1157" i="1"/>
  <c r="C1158" i="1"/>
  <c r="D1158" i="1"/>
  <c r="F1158" i="1" a="1"/>
  <c r="F1158" i="1" s="1"/>
  <c r="G1158" i="1"/>
  <c r="R1158" i="1"/>
  <c r="C1159" i="1"/>
  <c r="D1159" i="1"/>
  <c r="F1159" i="1" a="1"/>
  <c r="F1159" i="1" s="1"/>
  <c r="G1159" i="1"/>
  <c r="R1159" i="1"/>
  <c r="C1160" i="1"/>
  <c r="D1160" i="1"/>
  <c r="F1160" i="1" a="1"/>
  <c r="F1160" i="1" s="1"/>
  <c r="G1160" i="1"/>
  <c r="R1160" i="1"/>
  <c r="C1161" i="1"/>
  <c r="D1161" i="1"/>
  <c r="F1161" i="1" a="1"/>
  <c r="F1161" i="1" s="1"/>
  <c r="G1161" i="1"/>
  <c r="R1161" i="1"/>
  <c r="C1162" i="1"/>
  <c r="D1162" i="1"/>
  <c r="F1162" i="1" a="1"/>
  <c r="F1162" i="1"/>
  <c r="G1162" i="1"/>
  <c r="R1162" i="1"/>
  <c r="C1163" i="1"/>
  <c r="D1163" i="1"/>
  <c r="F1163" i="1" a="1"/>
  <c r="F1163" i="1"/>
  <c r="G1163" i="1"/>
  <c r="R1163" i="1"/>
  <c r="C1164" i="1"/>
  <c r="D1164" i="1"/>
  <c r="F1164" i="1" a="1"/>
  <c r="F1164" i="1" s="1"/>
  <c r="G1164" i="1"/>
  <c r="R1164" i="1"/>
  <c r="C1165" i="1"/>
  <c r="D1165" i="1"/>
  <c r="F1165" i="1" a="1"/>
  <c r="F1165" i="1" s="1"/>
  <c r="G1165" i="1"/>
  <c r="R1165" i="1"/>
  <c r="C1166" i="1"/>
  <c r="D1166" i="1"/>
  <c r="F1166" i="1" a="1"/>
  <c r="F1166" i="1"/>
  <c r="G1166" i="1"/>
  <c r="R1166" i="1"/>
  <c r="C1167" i="1"/>
  <c r="D1167" i="1"/>
  <c r="F1167" i="1" a="1"/>
  <c r="F1167" i="1" s="1"/>
  <c r="G1167" i="1"/>
  <c r="R1167" i="1"/>
  <c r="C1168" i="1"/>
  <c r="D1168" i="1"/>
  <c r="F1168" i="1" a="1"/>
  <c r="F1168" i="1" s="1"/>
  <c r="G1168" i="1"/>
  <c r="R1168" i="1"/>
  <c r="C1169" i="1"/>
  <c r="D1169" i="1"/>
  <c r="F1169" i="1" a="1"/>
  <c r="F1169" i="1" s="1"/>
  <c r="G1169" i="1"/>
  <c r="R1169" i="1"/>
  <c r="C1170" i="1"/>
  <c r="D1170" i="1"/>
  <c r="F1170" i="1" a="1"/>
  <c r="F1170" i="1"/>
  <c r="G1170" i="1"/>
  <c r="R1170" i="1"/>
  <c r="C1171" i="1"/>
  <c r="D1171" i="1"/>
  <c r="F1171" i="1" a="1"/>
  <c r="F1171" i="1" s="1"/>
  <c r="G1171" i="1"/>
  <c r="R1171" i="1"/>
  <c r="C1172" i="1"/>
  <c r="D1172" i="1"/>
  <c r="F1172" i="1" a="1"/>
  <c r="F1172" i="1" s="1"/>
  <c r="G1172" i="1"/>
  <c r="R1172" i="1"/>
  <c r="C1173" i="1"/>
  <c r="D1173" i="1"/>
  <c r="F1173" i="1" a="1"/>
  <c r="F1173" i="1" s="1"/>
  <c r="G1173" i="1"/>
  <c r="R1173" i="1"/>
  <c r="C1174" i="1"/>
  <c r="D1174" i="1"/>
  <c r="F1174" i="1" a="1"/>
  <c r="F1174" i="1" s="1"/>
  <c r="G1174" i="1"/>
  <c r="R1174" i="1"/>
  <c r="C1175" i="1"/>
  <c r="D1175" i="1"/>
  <c r="F1175" i="1" a="1"/>
  <c r="F1175" i="1" s="1"/>
  <c r="G1175" i="1"/>
  <c r="R1175" i="1"/>
  <c r="C1176" i="1"/>
  <c r="D1176" i="1"/>
  <c r="F1176" i="1" a="1"/>
  <c r="F1176" i="1" s="1"/>
  <c r="G1176" i="1"/>
  <c r="R1176" i="1"/>
  <c r="C1177" i="1"/>
  <c r="D1177" i="1"/>
  <c r="F1177" i="1" a="1"/>
  <c r="F1177" i="1" s="1"/>
  <c r="G1177" i="1"/>
  <c r="R1177" i="1"/>
  <c r="C1178" i="1"/>
  <c r="D1178" i="1"/>
  <c r="F1178" i="1" a="1"/>
  <c r="F1178" i="1"/>
  <c r="G1178" i="1"/>
  <c r="R1178" i="1"/>
  <c r="C1179" i="1"/>
  <c r="D1179" i="1"/>
  <c r="F1179" i="1" a="1"/>
  <c r="F1179" i="1" s="1"/>
  <c r="G1179" i="1"/>
  <c r="R1179" i="1"/>
  <c r="C1180" i="1"/>
  <c r="D1180" i="1"/>
  <c r="F1180" i="1" a="1"/>
  <c r="F1180" i="1" s="1"/>
  <c r="G1180" i="1"/>
  <c r="R1180" i="1"/>
  <c r="C1181" i="1"/>
  <c r="D1181" i="1"/>
  <c r="F1181" i="1" a="1"/>
  <c r="F1181" i="1" s="1"/>
  <c r="G1181" i="1"/>
  <c r="R1181" i="1"/>
  <c r="C1182" i="1"/>
  <c r="D1182" i="1"/>
  <c r="F1182" i="1" a="1"/>
  <c r="F1182" i="1" s="1"/>
  <c r="G1182" i="1"/>
  <c r="R1182" i="1"/>
  <c r="C1183" i="1"/>
  <c r="D1183" i="1"/>
  <c r="F1183" i="1" a="1"/>
  <c r="F1183" i="1" s="1"/>
  <c r="G1183" i="1"/>
  <c r="R1183" i="1"/>
  <c r="C1184" i="1"/>
  <c r="D1184" i="1"/>
  <c r="F1184" i="1" a="1"/>
  <c r="F1184" i="1" s="1"/>
  <c r="G1184" i="1"/>
  <c r="R1184" i="1"/>
  <c r="C1185" i="1"/>
  <c r="D1185" i="1"/>
  <c r="F1185" i="1" a="1"/>
  <c r="F1185" i="1" s="1"/>
  <c r="G1185" i="1"/>
  <c r="R1185" i="1"/>
  <c r="C1186" i="1"/>
  <c r="D1186" i="1"/>
  <c r="F1186" i="1" a="1"/>
  <c r="F1186" i="1" s="1"/>
  <c r="G1186" i="1"/>
  <c r="R1186" i="1"/>
  <c r="C1187" i="1"/>
  <c r="D1187" i="1"/>
  <c r="F1187" i="1" a="1"/>
  <c r="F1187" i="1" s="1"/>
  <c r="G1187" i="1"/>
  <c r="R1187" i="1"/>
  <c r="C1188" i="1"/>
  <c r="D1188" i="1"/>
  <c r="F1188" i="1" a="1"/>
  <c r="F1188" i="1" s="1"/>
  <c r="G1188" i="1"/>
  <c r="R1188" i="1"/>
  <c r="C1189" i="1"/>
  <c r="D1189" i="1"/>
  <c r="F1189" i="1" a="1"/>
  <c r="F1189" i="1" s="1"/>
  <c r="G1189" i="1"/>
  <c r="R1189" i="1"/>
  <c r="C1190" i="1"/>
  <c r="D1190" i="1"/>
  <c r="F1190" i="1" a="1"/>
  <c r="F1190" i="1" s="1"/>
  <c r="G1190" i="1"/>
  <c r="R1190" i="1"/>
  <c r="C1191" i="1"/>
  <c r="D1191" i="1"/>
  <c r="F1191" i="1" a="1"/>
  <c r="F1191" i="1" s="1"/>
  <c r="G1191" i="1"/>
  <c r="R1191" i="1"/>
  <c r="C1192" i="1"/>
  <c r="D1192" i="1"/>
  <c r="F1192" i="1" a="1"/>
  <c r="F1192" i="1" s="1"/>
  <c r="G1192" i="1"/>
  <c r="R1192" i="1"/>
  <c r="C1193" i="1"/>
  <c r="D1193" i="1"/>
  <c r="F1193" i="1" a="1"/>
  <c r="F1193" i="1" s="1"/>
  <c r="G1193" i="1"/>
  <c r="R1193" i="1"/>
  <c r="C1194" i="1"/>
  <c r="D1194" i="1"/>
  <c r="F1194" i="1" a="1"/>
  <c r="F1194" i="1"/>
  <c r="G1194" i="1"/>
  <c r="R1194" i="1"/>
  <c r="C1195" i="1"/>
  <c r="D1195" i="1"/>
  <c r="F1195" i="1" a="1"/>
  <c r="F1195" i="1"/>
  <c r="G1195" i="1"/>
  <c r="R1195" i="1"/>
  <c r="C1196" i="1"/>
  <c r="D1196" i="1"/>
  <c r="F1196" i="1" a="1"/>
  <c r="F1196" i="1" s="1"/>
  <c r="G1196" i="1"/>
  <c r="R1196" i="1"/>
  <c r="C1197" i="1"/>
  <c r="D1197" i="1"/>
  <c r="F1197" i="1" a="1"/>
  <c r="F1197" i="1" s="1"/>
  <c r="G1197" i="1"/>
  <c r="R1197" i="1"/>
  <c r="C1198" i="1"/>
  <c r="D1198" i="1"/>
  <c r="F1198" i="1" a="1"/>
  <c r="F1198" i="1"/>
  <c r="G1198" i="1"/>
  <c r="R1198" i="1"/>
  <c r="C1199" i="1"/>
  <c r="D1199" i="1"/>
  <c r="F1199" i="1" a="1"/>
  <c r="F1199" i="1" s="1"/>
  <c r="G1199" i="1"/>
  <c r="R1199" i="1"/>
  <c r="C1200" i="1"/>
  <c r="D1200" i="1"/>
  <c r="F1200" i="1" a="1"/>
  <c r="F1200" i="1" s="1"/>
  <c r="G1200" i="1"/>
  <c r="R1200" i="1"/>
  <c r="C1201" i="1"/>
  <c r="D1201" i="1"/>
  <c r="F1201" i="1" a="1"/>
  <c r="F1201" i="1" s="1"/>
  <c r="G1201" i="1"/>
  <c r="R1201" i="1"/>
  <c r="C1202" i="1"/>
  <c r="D1202" i="1"/>
  <c r="F1202" i="1" a="1"/>
  <c r="F1202" i="1" s="1"/>
  <c r="G1202" i="1"/>
  <c r="R1202" i="1"/>
  <c r="C1203" i="1"/>
  <c r="D1203" i="1"/>
  <c r="F1203" i="1" a="1"/>
  <c r="F1203" i="1" s="1"/>
  <c r="G1203" i="1"/>
  <c r="R1203" i="1"/>
  <c r="C1204" i="1"/>
  <c r="D1204" i="1"/>
  <c r="F1204" i="1" a="1"/>
  <c r="F1204" i="1" s="1"/>
  <c r="G1204" i="1"/>
  <c r="R1204" i="1"/>
  <c r="C1205" i="1"/>
  <c r="D1205" i="1"/>
  <c r="F1205" i="1" a="1"/>
  <c r="F1205" i="1" s="1"/>
  <c r="G1205" i="1"/>
  <c r="R1205" i="1"/>
  <c r="C1206" i="1"/>
  <c r="D1206" i="1"/>
  <c r="F1206" i="1" a="1"/>
  <c r="F1206" i="1" s="1"/>
  <c r="G1206" i="1"/>
  <c r="R1206" i="1"/>
  <c r="C1207" i="1"/>
  <c r="D1207" i="1"/>
  <c r="F1207" i="1" a="1"/>
  <c r="F1207" i="1" s="1"/>
  <c r="G1207" i="1"/>
  <c r="R1207" i="1"/>
  <c r="C1208" i="1"/>
  <c r="D1208" i="1"/>
  <c r="F1208" i="1" a="1"/>
  <c r="F1208" i="1" s="1"/>
  <c r="G1208" i="1"/>
  <c r="R1208" i="1"/>
  <c r="C1209" i="1"/>
  <c r="D1209" i="1"/>
  <c r="F1209" i="1" a="1"/>
  <c r="F1209" i="1" s="1"/>
  <c r="G1209" i="1"/>
  <c r="R1209" i="1"/>
  <c r="C1210" i="1"/>
  <c r="D1210" i="1"/>
  <c r="F1210" i="1" a="1"/>
  <c r="F1210" i="1"/>
  <c r="G1210" i="1"/>
  <c r="R1210" i="1"/>
  <c r="C1211" i="1"/>
  <c r="D1211" i="1"/>
  <c r="F1211" i="1" a="1"/>
  <c r="F1211" i="1"/>
  <c r="G1211" i="1"/>
  <c r="R1211" i="1"/>
  <c r="C1212" i="1"/>
  <c r="D1212" i="1"/>
  <c r="F1212" i="1" a="1"/>
  <c r="F1212" i="1" s="1"/>
  <c r="G1212" i="1"/>
  <c r="R1212" i="1"/>
  <c r="C1213" i="1"/>
  <c r="D1213" i="1"/>
  <c r="F1213" i="1" a="1"/>
  <c r="F1213" i="1" s="1"/>
  <c r="G1213" i="1"/>
  <c r="R1213" i="1"/>
  <c r="C1214" i="1"/>
  <c r="D1214" i="1"/>
  <c r="F1214" i="1" a="1"/>
  <c r="F1214" i="1"/>
  <c r="G1214" i="1"/>
  <c r="R1214" i="1"/>
  <c r="C1215" i="1"/>
  <c r="D1215" i="1"/>
  <c r="F1215" i="1" a="1"/>
  <c r="F1215" i="1" s="1"/>
  <c r="G1215" i="1"/>
  <c r="R1215" i="1"/>
  <c r="C1216" i="1"/>
  <c r="D1216" i="1"/>
  <c r="F1216" i="1" a="1"/>
  <c r="F1216" i="1" s="1"/>
  <c r="G1216" i="1"/>
  <c r="R1216" i="1"/>
  <c r="C1217" i="1"/>
  <c r="D1217" i="1"/>
  <c r="F1217" i="1" a="1"/>
  <c r="F1217" i="1" s="1"/>
  <c r="G1217" i="1"/>
  <c r="R1217" i="1"/>
  <c r="C1218" i="1"/>
  <c r="D1218" i="1"/>
  <c r="F1218" i="1" a="1"/>
  <c r="F1218" i="1"/>
  <c r="G1218" i="1"/>
  <c r="R1218" i="1"/>
  <c r="C1219" i="1"/>
  <c r="D1219" i="1"/>
  <c r="F1219" i="1" a="1"/>
  <c r="F1219" i="1" s="1"/>
  <c r="G1219" i="1"/>
  <c r="R1219" i="1"/>
  <c r="C1220" i="1"/>
  <c r="D1220" i="1"/>
  <c r="F1220" i="1" a="1"/>
  <c r="F1220" i="1" s="1"/>
  <c r="G1220" i="1"/>
  <c r="R1220" i="1"/>
  <c r="C1221" i="1"/>
  <c r="D1221" i="1"/>
  <c r="F1221" i="1" a="1"/>
  <c r="F1221" i="1" s="1"/>
  <c r="G1221" i="1"/>
  <c r="R1221" i="1"/>
  <c r="C1222" i="1"/>
  <c r="D1222" i="1"/>
  <c r="F1222" i="1" a="1"/>
  <c r="F1222" i="1" s="1"/>
  <c r="G1222" i="1"/>
  <c r="R1222" i="1"/>
  <c r="C1223" i="1"/>
  <c r="D1223" i="1"/>
  <c r="F1223" i="1" a="1"/>
  <c r="F1223" i="1" s="1"/>
  <c r="G1223" i="1"/>
  <c r="R1223" i="1"/>
  <c r="C1224" i="1"/>
  <c r="D1224" i="1"/>
  <c r="F1224" i="1" a="1"/>
  <c r="F1224" i="1" s="1"/>
  <c r="G1224" i="1"/>
  <c r="R1224" i="1"/>
  <c r="C1225" i="1"/>
  <c r="D1225" i="1"/>
  <c r="F1225" i="1" a="1"/>
  <c r="F1225" i="1" s="1"/>
  <c r="G1225" i="1"/>
  <c r="R1225" i="1"/>
  <c r="C1226" i="1"/>
  <c r="D1226" i="1"/>
  <c r="F1226" i="1" a="1"/>
  <c r="F1226" i="1" s="1"/>
  <c r="G1226" i="1"/>
  <c r="R1226" i="1"/>
  <c r="C1227" i="1"/>
  <c r="D1227" i="1"/>
  <c r="F1227" i="1" a="1"/>
  <c r="F1227" i="1"/>
  <c r="G1227" i="1"/>
  <c r="R1227" i="1"/>
  <c r="C1228" i="1"/>
  <c r="D1228" i="1"/>
  <c r="F1228" i="1" a="1"/>
  <c r="F1228" i="1" s="1"/>
  <c r="G1228" i="1"/>
  <c r="R1228" i="1"/>
  <c r="C1229" i="1"/>
  <c r="D1229" i="1"/>
  <c r="F1229" i="1" a="1"/>
  <c r="F1229" i="1" s="1"/>
  <c r="G1229" i="1"/>
  <c r="R1229" i="1"/>
  <c r="C1230" i="1"/>
  <c r="D1230" i="1"/>
  <c r="F1230" i="1" a="1"/>
  <c r="F1230" i="1"/>
  <c r="G1230" i="1"/>
  <c r="R1230" i="1"/>
  <c r="C1231" i="1"/>
  <c r="D1231" i="1"/>
  <c r="F1231" i="1" a="1"/>
  <c r="F1231" i="1" s="1"/>
  <c r="G1231" i="1"/>
  <c r="R1231" i="1"/>
  <c r="C1232" i="1"/>
  <c r="D1232" i="1"/>
  <c r="F1232" i="1" a="1"/>
  <c r="F1232" i="1" s="1"/>
  <c r="G1232" i="1"/>
  <c r="R1232" i="1"/>
  <c r="C1233" i="1"/>
  <c r="D1233" i="1"/>
  <c r="F1233" i="1" a="1"/>
  <c r="F1233" i="1" s="1"/>
  <c r="G1233" i="1"/>
  <c r="R1233" i="1"/>
  <c r="C1234" i="1"/>
  <c r="D1234" i="1"/>
  <c r="F1234" i="1" a="1"/>
  <c r="F1234" i="1" s="1"/>
  <c r="G1234" i="1"/>
  <c r="R12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<sst xmlns="http://schemas.openxmlformats.org/spreadsheetml/2006/main" count="21" uniqueCount="21">
  <si>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Column1</t>
  </si>
  <si>
    <t>Column2</t>
  </si>
  <si>
    <t>calories</t>
  </si>
  <si>
    <t>%active_minutes</t>
  </si>
  <si>
    <t>sedentary_minutes</t>
  </si>
  <si>
    <t>lightly_active_minutes</t>
  </si>
  <si>
    <t>fairly_active_minutes</t>
  </si>
  <si>
    <t>very_active_minutes</t>
  </si>
  <si>
    <t>primary_activity_type</t>
  </si>
  <si>
    <t>sedentary_active_distance</t>
  </si>
  <si>
    <t>light_active_distance</t>
  </si>
  <si>
    <t>moderately_active_distance</t>
  </si>
  <si>
    <t>very_active_distance</t>
  </si>
  <si>
    <t>total_distance (miles)</t>
  </si>
  <si>
    <t>step_goal_met</t>
  </si>
  <si>
    <t>activity_level</t>
  </si>
  <si>
    <t>total_steps</t>
  </si>
  <si>
    <t>activity_day</t>
  </si>
  <si>
    <t>activity_month</t>
  </si>
  <si>
    <t>activity_date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</si>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</sst>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12">
    <dxf>
      <numFmt numFmtId="0" formatCode="General"/>
    </dxf>
    <dxf>
      <numFmt numFmtId="0" formatCode="General"/>
    </dxf>
    <dxf>
      <numFmt numFmtId="2" formatCode="0.0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BF69D-67A0-4DC8-8119-8BFDF06B0EB4}" name="Table95" displayName="Table95" ref="A1:U1234" totalsRowShown="0">
  <autoFilter ref="A1:U1234" xr:uid="{2E34AFC9-E525-420F-99EB-F8C4CDAF409B}"/>
  <sortState xmlns:xlrd2="http://schemas.microsoft.com/office/spreadsheetml/2017/richdata2" ref="A2:S1234">
    <sortCondition ref="A2:A1234"/>
    <sortCondition ref="B2:B1234"/>
  </sortState>
  <tableColumns count="21">
    <tableColumn id="1" xr3:uid="{83C72A31-35ED-47A0-84ED-0A5DDC3973AD}" name="id"/>
    <tableColumn id="2" xr3:uid="{3EC061BC-8B86-4800-9629-81746B2EDEF9}" name="activity_date" dataDxfId="11"/>
    <tableColumn id="15" xr3:uid="{532EF746-8AF0-48DC-8172-59C35C4E3A0A}" name="activity_month" dataDxfId="10">
      <calculatedColumnFormula>TEXT(Table95[[#This Row],[activity_date]],"mmmm")</calculatedColumnFormula>
    </tableColumn>
    <tableColumn id="18" xr3:uid="{1BCA4641-67B9-43C8-B32B-A33F20CC5D3D}" name="activity_day" dataDxfId="9">
      <calculatedColumnFormula>TEXT(Table95[[#This Row],[activity_date]],"dddd")</calculatedColumnFormula>
    </tableColumn>
    <tableColumn id="3" xr3:uid="{1026CEBF-2D0C-4042-B004-923205F7B518}" name="total_steps"/>
    <tableColumn id="16" xr3:uid="{4FC6653C-7709-4441-A9AA-30F8333E7846}" name="activity_level" dataDxfId="8">
      <calculatedColumnFormula array="1">_xlfn.IFS(Table95[[#This Row],[total_steps]]&lt;5000, "Low",Table95[[#This Row],[total_steps]]&lt;10000,"Moderate",Table95[[#This Row],[total_steps]]&lt;15000,"High",Table95[[#This Row],[total_steps]]&gt;15000,"Very High")</calculatedColumnFormula>
    </tableColumn>
    <tableColumn id="17" xr3:uid="{7AEF24CC-0177-4243-8C84-3ADB5619E47B}" name="step_goal_met" dataDxfId="7">
      <calculatedColumnFormula>IF(Table95[[#This Row],[total_steps]]&gt;=10000,"Yes","No")</calculatedColumnFormula>
    </tableColumn>
    <tableColumn id="5" xr3:uid="{28C40E63-007B-42BF-BD89-990157E0A0AF}" name="total_distance (miles)" dataDxfId="6"/>
    <tableColumn id="6" xr3:uid="{16A66D1E-4D3C-47F0-808C-CB93E39203E2}" name="very_active_distance" dataDxfId="5"/>
    <tableColumn id="7" xr3:uid="{0E41F71E-3B01-4172-9717-E69290433F2B}" name="moderately_active_distance" dataDxfId="4"/>
    <tableColumn id="8" xr3:uid="{A7EDA204-6539-46EC-BDE3-AC24E6EACE02}" name="light_active_distance" dataDxfId="3"/>
    <tableColumn id="9" xr3:uid="{5567C0A4-8483-4EA8-9831-813E218849BF}" name="sedentary_active_distance"/>
    <tableColumn id="20" xr3:uid="{FC1ABA0F-6356-4BA5-A63F-95A162AB0AFF}" name="primary_activity_type" dataDxfId="0">
      <calculatedColumnFormula>CHOOSE(MATCH(MAX(Table95[[#This Row],[very_active_distance]:[sedentary_active_distance]]),Table95[[#This Row],[very_active_distance]:[sedentary_active_distance]],0),"Very Active", "Moderate", "Light", "Sedentary")</calculatedColumnFormula>
    </tableColumn>
    <tableColumn id="10" xr3:uid="{DA240BBF-6EC9-49D3-9406-901AC1E30619}" name="very_active_minutes"/>
    <tableColumn id="11" xr3:uid="{F99BD06A-FFBF-4C46-9EF4-EBB119AE9FEE}" name="fairly_active_minutes"/>
    <tableColumn id="12" xr3:uid="{0CA605A4-8799-49C5-990F-E9F1591AEAB0}" name="lightly_active_minutes"/>
    <tableColumn id="13" xr3:uid="{8AC6D169-0888-4422-A812-607E46030D8E}" name="sedentary_minutes"/>
    <tableColumn id="19" xr3:uid="{5C5E9CA3-F6E9-4F0D-B82B-BC368EC66D08}" name="%active_minutes" dataDxfId="2" dataCellStyle="Per cent">
      <calculatedColumnFormula>(Table95[[#This Row],[lightly_active_minutes]]+Table95[[#This Row],[fairly_active_minutes]]+Table95[[#This Row],[very_active_minutes]])/1440</calculatedColumnFormula>
    </tableColumn>
    <tableColumn id="14" xr3:uid="{C56DCBA7-5E52-47A9-87AE-FEEE7DF5930E}" name="calories"/>
    <tableColumn id="22" xr3:uid="{792890EF-5F1E-4F31-B876-C660AF238F07}" name="Column2" dataDxfId="1"/>
    <tableColumn id="4" xr3:uid="{9E64DD9A-1CA1-4623-9165-A8C30A09FE2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36E2-86A3-4996-A43E-0F0D745F21D8}">
  <dimension ref="A1:U1234"/>
  <sheetViews>
    <sheetView tabSelected="1" topLeftCell="A84" workbookViewId="0">
      <selection activeCell="N106" sqref="N106"/>
    </sheetView>
  </sheetViews>
  <sheetFormatPr defaultRowHeight="15" x14ac:dyDescent="0.25"/>
  <cols>
    <col min="1" max="1" width="21.42578125" customWidth="1"/>
    <col min="2" max="4" width="14.7109375" style="1" customWidth="1"/>
    <col min="5" max="5" width="13.42578125" customWidth="1"/>
    <col min="6" max="7" width="14.42578125" customWidth="1"/>
    <col min="8" max="8" width="23" customWidth="1"/>
    <col min="9" max="9" width="20.7109375" hidden="1" customWidth="1"/>
    <col min="10" max="10" width="26.85546875" hidden="1" customWidth="1"/>
    <col min="11" max="11" width="21.140625" hidden="1" customWidth="1"/>
    <col min="12" max="12" width="25.85546875" hidden="1" customWidth="1"/>
    <col min="13" max="13" width="25.85546875" customWidth="1"/>
    <col min="14" max="14" width="20" customWidth="1"/>
    <col min="15" max="15" width="20.85546875" customWidth="1"/>
    <col min="16" max="16" width="22" customWidth="1"/>
    <col min="17" max="18" width="19.5703125" customWidth="1"/>
    <col min="19" max="19" width="10.7109375" customWidth="1"/>
  </cols>
  <sheetData>
    <row r="1" spans="1:21" x14ac:dyDescent="0.2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25">
      <c r="A2">
        <v>1503960366</v>
      </c>
      <c r="B2" s="1">
        <v>42454</v>
      </c>
      <c r="C2" s="1" t="str">
        <f>TEXT(Table95[[#This Row],[activity_date]],"mmmm")</f>
        <v>March</v>
      </c>
      <c r="D2" s="1" t="str">
        <f>TEXT(Table95[[#This Row],[activity_date]],"dddd")</f>
        <v>Friday</v>
      </c>
      <c r="E2">
        <v>11004</v>
      </c>
      <c r="F2" t="str" cm="1">
        <f t="array" ref="F2">_xlfn.IFS(Table95[[#This Row],[total_steps]]&lt;5000, "Low",Table95[[#This Row],[total_steps]]&lt;10000,"Moderate",Table95[[#This Row],[total_steps]]&lt;15000,"High",Table95[[#This Row],[total_steps]]&gt;15000,"Very High")</f>
        <v>High</v>
      </c>
      <c r="G2" t="str">
        <f>IF(Table95[[#This Row],[total_steps]]&gt;=10000,"Yes","No")</f>
        <v>Yes</v>
      </c>
      <c r="H2" s="3">
        <v>7.1100001335143999</v>
      </c>
      <c r="I2" s="3">
        <v>2.5699999332428001</v>
      </c>
      <c r="J2" s="3">
        <v>0.46000000834464999</v>
      </c>
      <c r="K2" s="3">
        <v>4.0700001716613796</v>
      </c>
      <c r="L2">
        <v>0</v>
      </c>
      <c r="M2" t="str">
        <f>CHOOSE(MATCH(MAX(Table95[[#This Row],[very_active_distance]:[sedentary_active_distance]]),Table95[[#This Row],[very_active_distance]:[sedentary_active_distance]],0),"Very High","High","Moderate","Low")</f>
        <v>Moderate</v>
      </c>
      <c r="N2">
        <v>33</v>
      </c>
      <c r="O2">
        <v>12</v>
      </c>
      <c r="P2">
        <v>205</v>
      </c>
      <c r="Q2">
        <v>804</v>
      </c>
      <c r="R2" s="2">
        <f>(Table95[[#This Row],[lightly_active_minutes]]+Table95[[#This Row],[fairly_active_minutes]]+Table95[[#This Row],[very_active_minutes]])/1440</f>
        <v>0.1736111111111111</v>
      </c>
      <c r="S2">
        <v>1819</v>
      </c>
    </row>
    <row r="3" spans="1:21" x14ac:dyDescent="0.25">
      <c r="A3">
        <v>1503960366</v>
      </c>
      <c r="B3" s="1">
        <v>42455</v>
      </c>
      <c r="C3" s="1" t="str">
        <f>TEXT(Table95[[#This Row],[activity_date]],"mmmm")</f>
        <v>March</v>
      </c>
      <c r="D3" s="1" t="str">
        <f>TEXT(Table95[[#This Row],[activity_date]],"dddd")</f>
        <v>Saturday</v>
      </c>
      <c r="E3">
        <v>17609</v>
      </c>
      <c r="F3" t="str" cm="1">
        <f t="array" ref="F3">_xlfn.IFS(Table95[[#This Row],[total_steps]]&lt;5000, "Low",Table95[[#This Row],[total_steps]]&lt;10000,"Moderate",Table95[[#This Row],[total_steps]]&lt;15000,"High",Table95[[#This Row],[total_steps]]&gt;15000,"Very High")</f>
        <v>Very High</v>
      </c>
      <c r="G3" t="str">
        <f>IF(Table95[[#This Row],[total_steps]]&gt;=10000,"Yes","No")</f>
        <v>Yes</v>
      </c>
      <c r="H3" s="3">
        <v>11.550000190734901</v>
      </c>
      <c r="I3" s="3">
        <v>6.9200000762939498</v>
      </c>
      <c r="J3" s="3">
        <v>0.730000019073486</v>
      </c>
      <c r="K3" s="3">
        <v>3.9100000858306898</v>
      </c>
      <c r="L3">
        <v>0</v>
      </c>
      <c r="M3" t="str">
        <f>CHOOSE(MATCH(MAX(Table95[[#This Row],[very_active_distance]:[sedentary_active_distance]]),Table95[[#This Row],[very_active_distance]:[sedentary_active_distance]],0),"Very High","High","Moderate","Low")</f>
        <v>Very High</v>
      </c>
      <c r="N3">
        <v>89</v>
      </c>
      <c r="O3">
        <v>17</v>
      </c>
      <c r="P3">
        <v>274</v>
      </c>
      <c r="Q3">
        <v>588</v>
      </c>
      <c r="R3" s="2">
        <f>(Table95[[#This Row],[lightly_active_minutes]]+Table95[[#This Row],[fairly_active_minutes]]+Table95[[#This Row],[very_active_minutes]])/1440</f>
        <v>0.2638888888888889</v>
      </c>
      <c r="S3">
        <v>2154</v>
      </c>
    </row>
    <row r="4" spans="1:21" ht="15.75" customHeight="1" x14ac:dyDescent="0.25">
      <c r="A4">
        <v>1503960366</v>
      </c>
      <c r="B4" s="1">
        <v>42456</v>
      </c>
      <c r="C4" s="1" t="str">
        <f>TEXT(Table95[[#This Row],[activity_date]],"mmmm")</f>
        <v>March</v>
      </c>
      <c r="D4" s="1" t="str">
        <f>TEXT(Table95[[#This Row],[activity_date]],"dddd")</f>
        <v>Sunday</v>
      </c>
      <c r="E4">
        <v>12736</v>
      </c>
      <c r="F4" t="str" cm="1">
        <f t="array" ref="F4">_xlfn.IFS(Table95[[#This Row],[total_steps]]&lt;5000, "Low",Table95[[#This Row],[total_steps]]&lt;10000,"Moderate",Table95[[#This Row],[total_steps]]&lt;15000,"High",Table95[[#This Row],[total_steps]]&gt;15000,"Very High")</f>
        <v>High</v>
      </c>
      <c r="G4" t="str">
        <f>IF(Table95[[#This Row],[total_steps]]&gt;=10000,"Yes","No")</f>
        <v>Yes</v>
      </c>
      <c r="H4" s="3">
        <v>8.5299997329711896</v>
      </c>
      <c r="I4" s="3">
        <v>4.6599998474121103</v>
      </c>
      <c r="J4" s="3">
        <v>0.15999999642372101</v>
      </c>
      <c r="K4" s="3">
        <v>3.71000003814697</v>
      </c>
      <c r="L4">
        <v>0</v>
      </c>
      <c r="M4" t="str">
        <f>CHOOSE(MATCH(MAX(Table95[[#This Row],[very_active_distance]:[sedentary_active_distance]]),Table95[[#This Row],[very_active_distance]:[sedentary_active_distance]],0),"Very High","High","Moderate","Low")</f>
        <v>Very High</v>
      </c>
      <c r="N4">
        <v>56</v>
      </c>
      <c r="O4">
        <v>5</v>
      </c>
      <c r="P4">
        <v>268</v>
      </c>
      <c r="Q4">
        <v>605</v>
      </c>
      <c r="R4" s="2">
        <f>(Table95[[#This Row],[lightly_active_minutes]]+Table95[[#This Row],[fairly_active_minutes]]+Table95[[#This Row],[very_active_minutes]])/1440</f>
        <v>0.22847222222222222</v>
      </c>
      <c r="S4">
        <v>1944</v>
      </c>
    </row>
    <row r="5" spans="1:21" x14ac:dyDescent="0.25">
      <c r="A5">
        <v>1503960366</v>
      </c>
      <c r="B5" s="1">
        <v>42457</v>
      </c>
      <c r="C5" s="1" t="str">
        <f>TEXT(Table95[[#This Row],[activity_date]],"mmmm")</f>
        <v>March</v>
      </c>
      <c r="D5" s="1" t="str">
        <f>TEXT(Table95[[#This Row],[activity_date]],"dddd")</f>
        <v>Monday</v>
      </c>
      <c r="E5">
        <v>13231</v>
      </c>
      <c r="F5" t="str" cm="1">
        <f t="array" ref="F5">_xlfn.IFS(Table95[[#This Row],[total_steps]]&lt;5000, "Low",Table95[[#This Row],[total_steps]]&lt;10000,"Moderate",Table95[[#This Row],[total_steps]]&lt;15000,"High",Table95[[#This Row],[total_steps]]&gt;15000,"Very High")</f>
        <v>High</v>
      </c>
      <c r="G5" t="str">
        <f>IF(Table95[[#This Row],[total_steps]]&gt;=10000,"Yes","No")</f>
        <v>Yes</v>
      </c>
      <c r="H5" s="3">
        <v>8.9300003051757795</v>
      </c>
      <c r="I5" s="3">
        <v>3.1900000572204599</v>
      </c>
      <c r="J5" s="3">
        <v>0.79000002145767201</v>
      </c>
      <c r="K5" s="3">
        <v>4.9499998092651403</v>
      </c>
      <c r="L5">
        <v>0</v>
      </c>
      <c r="M5" t="str">
        <f>CHOOSE(MATCH(MAX(Table95[[#This Row],[very_active_distance]:[sedentary_active_distance]]),Table95[[#This Row],[very_active_distance]:[sedentary_active_distance]],0),"Very High","High","Moderate","Low")</f>
        <v>Moderate</v>
      </c>
      <c r="N5">
        <v>39</v>
      </c>
      <c r="O5">
        <v>20</v>
      </c>
      <c r="P5">
        <v>224</v>
      </c>
      <c r="Q5">
        <v>1080</v>
      </c>
      <c r="R5" s="2">
        <f>(Table95[[#This Row],[lightly_active_minutes]]+Table95[[#This Row],[fairly_active_minutes]]+Table95[[#This Row],[very_active_minutes]])/1440</f>
        <v>0.19652777777777777</v>
      </c>
      <c r="S5">
        <v>1932</v>
      </c>
    </row>
    <row r="6" spans="1:21" x14ac:dyDescent="0.25">
      <c r="A6">
        <v>1503960366</v>
      </c>
      <c r="B6" s="1">
        <v>42458</v>
      </c>
      <c r="C6" s="1" t="str">
        <f>TEXT(Table95[[#This Row],[activity_date]],"mmmm")</f>
        <v>March</v>
      </c>
      <c r="D6" s="1" t="str">
        <f>TEXT(Table95[[#This Row],[activity_date]],"dddd")</f>
        <v>Tuesday</v>
      </c>
      <c r="E6">
        <v>12041</v>
      </c>
      <c r="F6" t="str" cm="1">
        <f t="array" ref="F6">_xlfn.IFS(Table95[[#This Row],[total_steps]]&lt;5000, "Low",Table95[[#This Row],[total_steps]]&lt;10000,"Moderate",Table95[[#This Row],[total_steps]]&lt;15000,"High",Table95[[#This Row],[total_steps]]&gt;15000,"Very High")</f>
        <v>High</v>
      </c>
      <c r="G6" t="str">
        <f>IF(Table95[[#This Row],[total_steps]]&gt;=10000,"Yes","No")</f>
        <v>Yes</v>
      </c>
      <c r="H6" s="3">
        <v>7.8499999046325701</v>
      </c>
      <c r="I6" s="3">
        <v>2.1600000858306898</v>
      </c>
      <c r="J6" s="3">
        <v>1.0900000333786</v>
      </c>
      <c r="K6" s="3">
        <v>4.6100001335143999</v>
      </c>
      <c r="L6">
        <v>0</v>
      </c>
      <c r="M6" t="str">
        <f>CHOOSE(MATCH(MAX(Table95[[#This Row],[very_active_distance]:[sedentary_active_distance]]),Table95[[#This Row],[very_active_distance]:[sedentary_active_distance]],0),"Very High","High","Moderate","Low")</f>
        <v>Moderate</v>
      </c>
      <c r="N6">
        <v>28</v>
      </c>
      <c r="O6">
        <v>28</v>
      </c>
      <c r="P6">
        <v>243</v>
      </c>
      <c r="Q6">
        <v>763</v>
      </c>
      <c r="R6" s="2">
        <f>(Table95[[#This Row],[lightly_active_minutes]]+Table95[[#This Row],[fairly_active_minutes]]+Table95[[#This Row],[very_active_minutes]])/1440</f>
        <v>0.2076388888888889</v>
      </c>
      <c r="S6">
        <v>1886</v>
      </c>
    </row>
    <row r="7" spans="1:21" x14ac:dyDescent="0.25">
      <c r="A7">
        <v>1503960366</v>
      </c>
      <c r="B7" s="1">
        <v>42459</v>
      </c>
      <c r="C7" s="1" t="str">
        <f>TEXT(Table95[[#This Row],[activity_date]],"mmmm")</f>
        <v>March</v>
      </c>
      <c r="D7" s="1" t="str">
        <f>TEXT(Table95[[#This Row],[activity_date]],"dddd")</f>
        <v>Wednesday</v>
      </c>
      <c r="E7">
        <v>10970</v>
      </c>
      <c r="F7" t="str" cm="1">
        <f t="array" ref="F7">_xlfn.IFS(Table95[[#This Row],[total_steps]]&lt;5000, "Low",Table95[[#This Row],[total_steps]]&lt;10000,"Moderate",Table95[[#This Row],[total_steps]]&lt;15000,"High",Table95[[#This Row],[total_steps]]&gt;15000,"Very High")</f>
        <v>High</v>
      </c>
      <c r="G7" t="str">
        <f>IF(Table95[[#This Row],[total_steps]]&gt;=10000,"Yes","No")</f>
        <v>Yes</v>
      </c>
      <c r="H7" s="3">
        <v>7.1599998474121103</v>
      </c>
      <c r="I7" s="3">
        <v>2.3599998950958301</v>
      </c>
      <c r="J7" s="3">
        <v>0.50999999046325695</v>
      </c>
      <c r="K7" s="3">
        <v>4.28999996185303</v>
      </c>
      <c r="L7">
        <v>0</v>
      </c>
      <c r="M7" t="str">
        <f>CHOOSE(MATCH(MAX(Table95[[#This Row],[very_active_distance]:[sedentary_active_distance]]),Table95[[#This Row],[very_active_distance]:[sedentary_active_distance]],0),"Very High","High","Moderate","Low")</f>
        <v>Moderate</v>
      </c>
      <c r="N7">
        <v>30</v>
      </c>
      <c r="O7">
        <v>13</v>
      </c>
      <c r="P7">
        <v>223</v>
      </c>
      <c r="Q7">
        <v>1174</v>
      </c>
      <c r="R7" s="2">
        <f>(Table95[[#This Row],[lightly_active_minutes]]+Table95[[#This Row],[fairly_active_minutes]]+Table95[[#This Row],[very_active_minutes]])/1440</f>
        <v>0.18472222222222223</v>
      </c>
      <c r="S7">
        <v>1820</v>
      </c>
    </row>
    <row r="8" spans="1:21" x14ac:dyDescent="0.25">
      <c r="A8">
        <v>1503960366</v>
      </c>
      <c r="B8" s="1">
        <v>42460</v>
      </c>
      <c r="C8" s="1" t="str">
        <f>TEXT(Table95[[#This Row],[activity_date]],"mmmm")</f>
        <v>March</v>
      </c>
      <c r="D8" s="1" t="str">
        <f>TEXT(Table95[[#This Row],[activity_date]],"dddd")</f>
        <v>Thursday</v>
      </c>
      <c r="E8">
        <v>12256</v>
      </c>
      <c r="F8" t="str" cm="1">
        <f t="array" ref="F8">_xlfn.IFS(Table95[[#This Row],[total_steps]]&lt;5000, "Low",Table95[[#This Row],[total_steps]]&lt;10000,"Moderate",Table95[[#This Row],[total_steps]]&lt;15000,"High",Table95[[#This Row],[total_steps]]&gt;15000,"Very High")</f>
        <v>High</v>
      </c>
      <c r="G8" t="str">
        <f>IF(Table95[[#This Row],[total_steps]]&gt;=10000,"Yes","No")</f>
        <v>Yes</v>
      </c>
      <c r="H8" s="3">
        <v>7.8600001335143999</v>
      </c>
      <c r="I8" s="3">
        <v>2.28999996185303</v>
      </c>
      <c r="J8" s="3">
        <v>0.490000009536743</v>
      </c>
      <c r="K8" s="3">
        <v>5.03999996185303</v>
      </c>
      <c r="L8">
        <v>0</v>
      </c>
      <c r="M8" t="str">
        <f>CHOOSE(MATCH(MAX(Table95[[#This Row],[very_active_distance]:[sedentary_active_distance]]),Table95[[#This Row],[very_active_distance]:[sedentary_active_distance]],0),"Very High","High","Moderate","Low")</f>
        <v>Moderate</v>
      </c>
      <c r="N8">
        <v>33</v>
      </c>
      <c r="O8">
        <v>12</v>
      </c>
      <c r="P8">
        <v>239</v>
      </c>
      <c r="Q8">
        <v>820</v>
      </c>
      <c r="R8" s="2">
        <f>(Table95[[#This Row],[lightly_active_minutes]]+Table95[[#This Row],[fairly_active_minutes]]+Table95[[#This Row],[very_active_minutes]])/1440</f>
        <v>0.19722222222222222</v>
      </c>
      <c r="S8">
        <v>1889</v>
      </c>
    </row>
    <row r="9" spans="1:21" x14ac:dyDescent="0.25">
      <c r="A9">
        <v>1503960366</v>
      </c>
      <c r="B9" s="1">
        <v>42461</v>
      </c>
      <c r="C9" s="1" t="str">
        <f>TEXT(Table95[[#This Row],[activity_date]],"mmmm")</f>
        <v>April</v>
      </c>
      <c r="D9" s="1" t="str">
        <f>TEXT(Table95[[#This Row],[activity_date]],"dddd")</f>
        <v>Friday</v>
      </c>
      <c r="E9">
        <v>12262</v>
      </c>
      <c r="F9" t="str" cm="1">
        <f t="array" ref="F9">_xlfn.IFS(Table95[[#This Row],[total_steps]]&lt;5000, "Low",Table95[[#This Row],[total_steps]]&lt;10000,"Moderate",Table95[[#This Row],[total_steps]]&lt;15000,"High",Table95[[#This Row],[total_steps]]&gt;15000,"Very High")</f>
        <v>High</v>
      </c>
      <c r="G9" t="str">
        <f>IF(Table95[[#This Row],[total_steps]]&gt;=10000,"Yes","No")</f>
        <v>Yes</v>
      </c>
      <c r="H9" s="3">
        <v>7.8699998855590803</v>
      </c>
      <c r="I9" s="3">
        <v>3.3199999332428001</v>
      </c>
      <c r="J9" s="3">
        <v>0.82999998331069902</v>
      </c>
      <c r="K9" s="3">
        <v>3.6400001049041699</v>
      </c>
      <c r="L9">
        <v>0</v>
      </c>
      <c r="M9" t="str">
        <f>CHOOSE(MATCH(MAX(Table95[[#This Row],[very_active_distance]:[sedentary_active_distance]]),Table95[[#This Row],[very_active_distance]:[sedentary_active_distance]],0),"Very High","High","Moderate","Low")</f>
        <v>Moderate</v>
      </c>
      <c r="N9">
        <v>47</v>
      </c>
      <c r="O9">
        <v>21</v>
      </c>
      <c r="P9">
        <v>200</v>
      </c>
      <c r="Q9">
        <v>866</v>
      </c>
      <c r="R9" s="2">
        <f>(Table95[[#This Row],[lightly_active_minutes]]+Table95[[#This Row],[fairly_active_minutes]]+Table95[[#This Row],[very_active_minutes]])/1440</f>
        <v>0.18611111111111112</v>
      </c>
      <c r="S9">
        <v>1868</v>
      </c>
    </row>
    <row r="10" spans="1:21" x14ac:dyDescent="0.25">
      <c r="A10">
        <v>1503960366</v>
      </c>
      <c r="B10" s="1">
        <v>42462</v>
      </c>
      <c r="C10" s="1" t="str">
        <f>TEXT(Table95[[#This Row],[activity_date]],"mmmm")</f>
        <v>April</v>
      </c>
      <c r="D10" s="1" t="str">
        <f>TEXT(Table95[[#This Row],[activity_date]],"dddd")</f>
        <v>Saturday</v>
      </c>
      <c r="E10">
        <v>11248</v>
      </c>
      <c r="F10" t="str" cm="1">
        <f t="array" ref="F10">_xlfn.IFS(Table95[[#This Row],[total_steps]]&lt;5000, "Low",Table95[[#This Row],[total_steps]]&lt;10000,"Moderate",Table95[[#This Row],[total_steps]]&lt;15000,"High",Table95[[#This Row],[total_steps]]&gt;15000,"Very High")</f>
        <v>High</v>
      </c>
      <c r="G10" t="str">
        <f>IF(Table95[[#This Row],[total_steps]]&gt;=10000,"Yes","No")</f>
        <v>Yes</v>
      </c>
      <c r="H10" s="3">
        <v>7.25</v>
      </c>
      <c r="I10" s="3">
        <v>3</v>
      </c>
      <c r="J10" s="3">
        <v>0.44999998807907099</v>
      </c>
      <c r="K10" s="3">
        <v>3.7400000095367401</v>
      </c>
      <c r="L10">
        <v>0</v>
      </c>
      <c r="M10" t="str">
        <f>CHOOSE(MATCH(MAX(Table95[[#This Row],[very_active_distance]:[sedentary_active_distance]]),Table95[[#This Row],[very_active_distance]:[sedentary_active_distance]],0),"Very High","High","Moderate","Low")</f>
        <v>Moderate</v>
      </c>
      <c r="N10">
        <v>40</v>
      </c>
      <c r="O10">
        <v>11</v>
      </c>
      <c r="P10">
        <v>244</v>
      </c>
      <c r="Q10">
        <v>636</v>
      </c>
      <c r="R10" s="2">
        <f>(Table95[[#This Row],[lightly_active_minutes]]+Table95[[#This Row],[fairly_active_minutes]]+Table95[[#This Row],[very_active_minutes]])/1440</f>
        <v>0.2048611111111111</v>
      </c>
      <c r="S10">
        <v>1843</v>
      </c>
    </row>
    <row r="11" spans="1:21" x14ac:dyDescent="0.25">
      <c r="A11">
        <v>1503960366</v>
      </c>
      <c r="B11" s="1">
        <v>42463</v>
      </c>
      <c r="C11" s="1" t="str">
        <f>TEXT(Table95[[#This Row],[activity_date]],"mmmm")</f>
        <v>April</v>
      </c>
      <c r="D11" s="1" t="str">
        <f>TEXT(Table95[[#This Row],[activity_date]],"dddd")</f>
        <v>Sunday</v>
      </c>
      <c r="E11">
        <v>10016</v>
      </c>
      <c r="F11" t="str" cm="1">
        <f t="array" ref="F11">_xlfn.IFS(Table95[[#This Row],[total_steps]]&lt;5000, "Low",Table95[[#This Row],[total_steps]]&lt;10000,"Moderate",Table95[[#This Row],[total_steps]]&lt;15000,"High",Table95[[#This Row],[total_steps]]&gt;15000,"Very High")</f>
        <v>High</v>
      </c>
      <c r="G11" t="str">
        <f>IF(Table95[[#This Row],[total_steps]]&gt;=10000,"Yes","No")</f>
        <v>Yes</v>
      </c>
      <c r="H11" s="3">
        <v>6.3699998855590803</v>
      </c>
      <c r="I11" s="3">
        <v>0.91000002622604403</v>
      </c>
      <c r="J11" s="3">
        <v>1.2799999713897701</v>
      </c>
      <c r="K11" s="3">
        <v>4.1799998283386204</v>
      </c>
      <c r="L11">
        <v>0</v>
      </c>
      <c r="M11" t="str">
        <f>CHOOSE(MATCH(MAX(Table95[[#This Row],[very_active_distance]:[sedentary_active_distance]]),Table95[[#This Row],[very_active_distance]:[sedentary_active_distance]],0),"Very High","High","Moderate","Low")</f>
        <v>Moderate</v>
      </c>
      <c r="N11">
        <v>15</v>
      </c>
      <c r="O11">
        <v>30</v>
      </c>
      <c r="P11">
        <v>314</v>
      </c>
      <c r="Q11">
        <v>655</v>
      </c>
      <c r="R11" s="2">
        <f>(Table95[[#This Row],[lightly_active_minutes]]+Table95[[#This Row],[fairly_active_minutes]]+Table95[[#This Row],[very_active_minutes]])/1440</f>
        <v>0.24930555555555556</v>
      </c>
      <c r="S11">
        <v>1850</v>
      </c>
      <c r="U11" s="4"/>
    </row>
    <row r="12" spans="1:21" x14ac:dyDescent="0.25">
      <c r="A12">
        <v>1503960366</v>
      </c>
      <c r="B12" s="1">
        <v>42464</v>
      </c>
      <c r="C12" s="1" t="str">
        <f>TEXT(Table95[[#This Row],[activity_date]],"mmmm")</f>
        <v>April</v>
      </c>
      <c r="D12" s="1" t="str">
        <f>TEXT(Table95[[#This Row],[activity_date]],"dddd")</f>
        <v>Monday</v>
      </c>
      <c r="E12">
        <v>14557</v>
      </c>
      <c r="F12" t="str" cm="1">
        <f t="array" ref="F12">_xlfn.IFS(Table95[[#This Row],[total_steps]]&lt;5000, "Low",Table95[[#This Row],[total_steps]]&lt;10000,"Moderate",Table95[[#This Row],[total_steps]]&lt;15000,"High",Table95[[#This Row],[total_steps]]&gt;15000,"Very High")</f>
        <v>High</v>
      </c>
      <c r="G12" t="str">
        <f>IF(Table95[[#This Row],[total_steps]]&gt;=10000,"Yes","No")</f>
        <v>Yes</v>
      </c>
      <c r="H12" s="3">
        <v>9.8000001907348597</v>
      </c>
      <c r="I12" s="3">
        <v>3.3900001049041699</v>
      </c>
      <c r="J12" s="3">
        <v>0.69999998807907104</v>
      </c>
      <c r="K12" s="3">
        <v>5.6900000572204599</v>
      </c>
      <c r="L12">
        <v>0</v>
      </c>
      <c r="M12" t="str">
        <f>CHOOSE(MATCH(MAX(Table95[[#This Row],[very_active_distance]:[sedentary_active_distance]]),Table95[[#This Row],[very_active_distance]:[sedentary_active_distance]],0),"Very High","High","Moderate","Low")</f>
        <v>Moderate</v>
      </c>
      <c r="N12">
        <v>43</v>
      </c>
      <c r="O12">
        <v>18</v>
      </c>
      <c r="P12">
        <v>285</v>
      </c>
      <c r="Q12">
        <v>757</v>
      </c>
      <c r="R12" s="2">
        <f>(Table95[[#This Row],[lightly_active_minutes]]+Table95[[#This Row],[fairly_active_minutes]]+Table95[[#This Row],[very_active_minutes]])/1440</f>
        <v>0.24027777777777778</v>
      </c>
      <c r="S12">
        <v>2030</v>
      </c>
    </row>
    <row r="13" spans="1:21" x14ac:dyDescent="0.25">
      <c r="A13">
        <v>1503960366</v>
      </c>
      <c r="B13" s="1">
        <v>42465</v>
      </c>
      <c r="C13" s="1" t="str">
        <f>TEXT(Table95[[#This Row],[activity_date]],"mmmm")</f>
        <v>April</v>
      </c>
      <c r="D13" s="1" t="str">
        <f>TEXT(Table95[[#This Row],[activity_date]],"dddd")</f>
        <v>Tuesday</v>
      </c>
      <c r="E13">
        <v>14844</v>
      </c>
      <c r="F13" t="str" cm="1">
        <f t="array" ref="F13">_xlfn.IFS(Table95[[#This Row],[total_steps]]&lt;5000, "Low",Table95[[#This Row],[total_steps]]&lt;10000,"Moderate",Table95[[#This Row],[total_steps]]&lt;15000,"High",Table95[[#This Row],[total_steps]]&gt;15000,"Very High")</f>
        <v>High</v>
      </c>
      <c r="G13" t="str">
        <f>IF(Table95[[#This Row],[total_steps]]&gt;=10000,"Yes","No")</f>
        <v>Yes</v>
      </c>
      <c r="H13" s="3">
        <v>9.7299995422363299</v>
      </c>
      <c r="I13" s="3">
        <v>2.9400000572204599</v>
      </c>
      <c r="J13" s="3">
        <v>0.75999999046325695</v>
      </c>
      <c r="K13" s="3">
        <v>6.03999996185303</v>
      </c>
      <c r="L13">
        <v>0</v>
      </c>
      <c r="M13" t="str">
        <f>CHOOSE(MATCH(MAX(Table95[[#This Row],[very_active_distance]:[sedentary_active_distance]]),Table95[[#This Row],[very_active_distance]:[sedentary_active_distance]],0),"Very High","High","Moderate","Low")</f>
        <v>Moderate</v>
      </c>
      <c r="N13">
        <v>36</v>
      </c>
      <c r="O13">
        <v>18</v>
      </c>
      <c r="P13">
        <v>341</v>
      </c>
      <c r="Q13">
        <v>736</v>
      </c>
      <c r="R13" s="2">
        <f>(Table95[[#This Row],[lightly_active_minutes]]+Table95[[#This Row],[fairly_active_minutes]]+Table95[[#This Row],[very_active_minutes]])/1440</f>
        <v>0.27430555555555558</v>
      </c>
      <c r="S13">
        <v>2083</v>
      </c>
    </row>
    <row r="14" spans="1:21" x14ac:dyDescent="0.25">
      <c r="A14">
        <v>1503960366</v>
      </c>
      <c r="B14" s="1">
        <v>42466</v>
      </c>
      <c r="C14" s="1" t="str">
        <f>TEXT(Table95[[#This Row],[activity_date]],"mmmm")</f>
        <v>April</v>
      </c>
      <c r="D14" s="1" t="str">
        <f>TEXT(Table95[[#This Row],[activity_date]],"dddd")</f>
        <v>Wednesday</v>
      </c>
      <c r="E14">
        <v>11974</v>
      </c>
      <c r="F14" t="str" cm="1">
        <f t="array" ref="F14">_xlfn.IFS(Table95[[#This Row],[total_steps]]&lt;5000, "Low",Table95[[#This Row],[total_steps]]&lt;10000,"Moderate",Table95[[#This Row],[total_steps]]&lt;15000,"High",Table95[[#This Row],[total_steps]]&gt;15000,"Very High")</f>
        <v>High</v>
      </c>
      <c r="G14" t="str">
        <f>IF(Table95[[#This Row],[total_steps]]&gt;=10000,"Yes","No")</f>
        <v>Yes</v>
      </c>
      <c r="H14" s="3">
        <v>7.6700000762939498</v>
      </c>
      <c r="I14" s="3">
        <v>2.03999996185303</v>
      </c>
      <c r="J14" s="3">
        <v>0.479999989271164</v>
      </c>
      <c r="K14" s="3">
        <v>5.1500000953674299</v>
      </c>
      <c r="L14">
        <v>0</v>
      </c>
      <c r="M14" t="str">
        <f>CHOOSE(MATCH(MAX(Table95[[#This Row],[very_active_distance]:[sedentary_active_distance]]),Table95[[#This Row],[very_active_distance]:[sedentary_active_distance]],0),"Very High","High","Moderate","Low")</f>
        <v>Moderate</v>
      </c>
      <c r="N14">
        <v>27</v>
      </c>
      <c r="O14">
        <v>12</v>
      </c>
      <c r="P14">
        <v>228</v>
      </c>
      <c r="Q14">
        <v>1173</v>
      </c>
      <c r="R14" s="2">
        <f>(Table95[[#This Row],[lightly_active_minutes]]+Table95[[#This Row],[fairly_active_minutes]]+Table95[[#This Row],[very_active_minutes]])/1440</f>
        <v>0.18541666666666667</v>
      </c>
      <c r="S14">
        <v>1861</v>
      </c>
    </row>
    <row r="15" spans="1:21" x14ac:dyDescent="0.25">
      <c r="A15">
        <v>1503960366</v>
      </c>
      <c r="B15" s="1">
        <v>42467</v>
      </c>
      <c r="C15" s="1" t="str">
        <f>TEXT(Table95[[#This Row],[activity_date]],"mmmm")</f>
        <v>April</v>
      </c>
      <c r="D15" s="1" t="str">
        <f>TEXT(Table95[[#This Row],[activity_date]],"dddd")</f>
        <v>Thursday</v>
      </c>
      <c r="E15">
        <v>10198</v>
      </c>
      <c r="F15" t="str" cm="1">
        <f t="array" ref="F15">_xlfn.IFS(Table95[[#This Row],[total_steps]]&lt;5000, "Low",Table95[[#This Row],[total_steps]]&lt;10000,"Moderate",Table95[[#This Row],[total_steps]]&lt;15000,"High",Table95[[#This Row],[total_steps]]&gt;15000,"Very High")</f>
        <v>High</v>
      </c>
      <c r="G15" t="str">
        <f>IF(Table95[[#This Row],[total_steps]]&gt;=10000,"Yes","No")</f>
        <v>Yes</v>
      </c>
      <c r="H15" s="3">
        <v>6.4400000572204599</v>
      </c>
      <c r="I15" s="3">
        <v>1.20000004768372</v>
      </c>
      <c r="J15" s="3">
        <v>0.79000002145767201</v>
      </c>
      <c r="K15" s="3">
        <v>4.4499998092651403</v>
      </c>
      <c r="L15">
        <v>0</v>
      </c>
      <c r="M15" t="str">
        <f>CHOOSE(MATCH(MAX(Table95[[#This Row],[very_active_distance]:[sedentary_active_distance]]),Table95[[#This Row],[very_active_distance]:[sedentary_active_distance]],0),"Very High","High","Moderate","Low")</f>
        <v>Moderate</v>
      </c>
      <c r="N15">
        <v>17</v>
      </c>
      <c r="O15">
        <v>20</v>
      </c>
      <c r="P15">
        <v>195</v>
      </c>
      <c r="Q15">
        <v>1208</v>
      </c>
      <c r="R15" s="2">
        <f>(Table95[[#This Row],[lightly_active_minutes]]+Table95[[#This Row],[fairly_active_minutes]]+Table95[[#This Row],[very_active_minutes]])/1440</f>
        <v>0.16111111111111112</v>
      </c>
      <c r="S15">
        <v>1755</v>
      </c>
    </row>
    <row r="16" spans="1:21" x14ac:dyDescent="0.25">
      <c r="A16">
        <v>1503960366</v>
      </c>
      <c r="B16" s="1">
        <v>42468</v>
      </c>
      <c r="C16" s="1" t="str">
        <f>TEXT(Table95[[#This Row],[activity_date]],"mmmm")</f>
        <v>April</v>
      </c>
      <c r="D16" s="1" t="str">
        <f>TEXT(Table95[[#This Row],[activity_date]],"dddd")</f>
        <v>Friday</v>
      </c>
      <c r="E16">
        <v>12521</v>
      </c>
      <c r="F16" t="str" cm="1">
        <f t="array" ref="F16">_xlfn.IFS(Table95[[#This Row],[total_steps]]&lt;5000, "Low",Table95[[#This Row],[total_steps]]&lt;10000,"Moderate",Table95[[#This Row],[total_steps]]&lt;15000,"High",Table95[[#This Row],[total_steps]]&gt;15000,"Very High")</f>
        <v>High</v>
      </c>
      <c r="G16" t="str">
        <f>IF(Table95[[#This Row],[total_steps]]&gt;=10000,"Yes","No")</f>
        <v>Yes</v>
      </c>
      <c r="H16" s="3">
        <v>7.9400000572204599</v>
      </c>
      <c r="I16" s="3">
        <v>3.3099999427795401</v>
      </c>
      <c r="J16" s="3">
        <v>0.89999997615814198</v>
      </c>
      <c r="K16" s="3">
        <v>3.7400000095367401</v>
      </c>
      <c r="L16">
        <v>0</v>
      </c>
      <c r="M16" t="str">
        <f>CHOOSE(MATCH(MAX(Table95[[#This Row],[very_active_distance]:[sedentary_active_distance]]),Table95[[#This Row],[very_active_distance]:[sedentary_active_distance]],0),"Very High","High","Moderate","Low")</f>
        <v>Moderate</v>
      </c>
      <c r="N16">
        <v>46</v>
      </c>
      <c r="O16">
        <v>22</v>
      </c>
      <c r="P16">
        <v>212</v>
      </c>
      <c r="Q16">
        <v>1160</v>
      </c>
      <c r="R16" s="2">
        <f>(Table95[[#This Row],[lightly_active_minutes]]+Table95[[#This Row],[fairly_active_minutes]]+Table95[[#This Row],[very_active_minutes]])/1440</f>
        <v>0.19444444444444445</v>
      </c>
      <c r="S16">
        <v>1895</v>
      </c>
    </row>
    <row r="17" spans="1:19" x14ac:dyDescent="0.25">
      <c r="A17">
        <v>1503960366</v>
      </c>
      <c r="B17" s="1">
        <v>42469</v>
      </c>
      <c r="C17" s="1" t="str">
        <f>TEXT(Table95[[#This Row],[activity_date]],"mmmm")</f>
        <v>April</v>
      </c>
      <c r="D17" s="1" t="str">
        <f>TEXT(Table95[[#This Row],[activity_date]],"dddd")</f>
        <v>Saturday</v>
      </c>
      <c r="E17">
        <v>12432</v>
      </c>
      <c r="F17" t="str" cm="1">
        <f t="array" ref="F17">_xlfn.IFS(Table95[[#This Row],[total_steps]]&lt;5000, "Low",Table95[[#This Row],[total_steps]]&lt;10000,"Moderate",Table95[[#This Row],[total_steps]]&lt;15000,"High",Table95[[#This Row],[total_steps]]&gt;15000,"Very High")</f>
        <v>High</v>
      </c>
      <c r="G17" t="str">
        <f>IF(Table95[[#This Row],[total_steps]]&gt;=10000,"Yes","No")</f>
        <v>Yes</v>
      </c>
      <c r="H17" s="3">
        <v>8.1000003814697301</v>
      </c>
      <c r="I17" s="3">
        <v>2.5899999141693102</v>
      </c>
      <c r="J17" s="3">
        <v>0.58999997377395597</v>
      </c>
      <c r="K17" s="3">
        <v>4.9200000762939498</v>
      </c>
      <c r="L17">
        <v>0</v>
      </c>
      <c r="M17" t="str">
        <f>CHOOSE(MATCH(MAX(Table95[[#This Row],[very_active_distance]:[sedentary_active_distance]]),Table95[[#This Row],[very_active_distance]:[sedentary_active_distance]],0),"Very High","High","Moderate","Low")</f>
        <v>Moderate</v>
      </c>
      <c r="N17">
        <v>32</v>
      </c>
      <c r="O17">
        <v>15</v>
      </c>
      <c r="P17">
        <v>248</v>
      </c>
      <c r="Q17">
        <v>738</v>
      </c>
      <c r="R17" s="2">
        <f>(Table95[[#This Row],[lightly_active_minutes]]+Table95[[#This Row],[fairly_active_minutes]]+Table95[[#This Row],[very_active_minutes]])/1440</f>
        <v>0.2048611111111111</v>
      </c>
      <c r="S17">
        <v>1883</v>
      </c>
    </row>
    <row r="18" spans="1:19" x14ac:dyDescent="0.25">
      <c r="A18">
        <v>1503960366</v>
      </c>
      <c r="B18" s="1">
        <v>42470</v>
      </c>
      <c r="C18" s="1" t="str">
        <f>TEXT(Table95[[#This Row],[activity_date]],"mmmm")</f>
        <v>April</v>
      </c>
      <c r="D18" s="1" t="str">
        <f>TEXT(Table95[[#This Row],[activity_date]],"dddd")</f>
        <v>Sunday</v>
      </c>
      <c r="E18">
        <v>10057</v>
      </c>
      <c r="F18" t="str" cm="1">
        <f t="array" ref="F18">_xlfn.IFS(Table95[[#This Row],[total_steps]]&lt;5000, "Low",Table95[[#This Row],[total_steps]]&lt;10000,"Moderate",Table95[[#This Row],[total_steps]]&lt;15000,"High",Table95[[#This Row],[total_steps]]&gt;15000,"Very High")</f>
        <v>High</v>
      </c>
      <c r="G18" t="str">
        <f>IF(Table95[[#This Row],[total_steps]]&gt;=10000,"Yes","No")</f>
        <v>Yes</v>
      </c>
      <c r="H18" s="3">
        <v>6.9800000190734899</v>
      </c>
      <c r="I18" s="3">
        <v>4</v>
      </c>
      <c r="J18" s="3">
        <v>0.490000009536743</v>
      </c>
      <c r="K18" s="3">
        <v>2.4800000190734899</v>
      </c>
      <c r="L18">
        <v>0</v>
      </c>
      <c r="M18" t="str">
        <f>CHOOSE(MATCH(MAX(Table95[[#This Row],[very_active_distance]:[sedentary_active_distance]]),Table95[[#This Row],[very_active_distance]:[sedentary_active_distance]],0),"Very High","High","Moderate","Low")</f>
        <v>Very High</v>
      </c>
      <c r="N18">
        <v>44</v>
      </c>
      <c r="O18">
        <v>13</v>
      </c>
      <c r="P18">
        <v>168</v>
      </c>
      <c r="Q18">
        <v>737</v>
      </c>
      <c r="R18" s="2">
        <f>(Table95[[#This Row],[lightly_active_minutes]]+Table95[[#This Row],[fairly_active_minutes]]+Table95[[#This Row],[very_active_minutes]])/1440</f>
        <v>0.15625</v>
      </c>
      <c r="S18">
        <v>1755</v>
      </c>
    </row>
    <row r="19" spans="1:19" x14ac:dyDescent="0.25">
      <c r="A19">
        <v>1503960366</v>
      </c>
      <c r="B19" s="1">
        <v>42471</v>
      </c>
      <c r="C19" s="1" t="str">
        <f>TEXT(Table95[[#This Row],[activity_date]],"mmmm")</f>
        <v>April</v>
      </c>
      <c r="D19" s="1" t="str">
        <f>TEXT(Table95[[#This Row],[activity_date]],"dddd")</f>
        <v>Monday</v>
      </c>
      <c r="E19">
        <v>10990</v>
      </c>
      <c r="F19" t="str" cm="1">
        <f t="array" ref="F19">_xlfn.IFS(Table95[[#This Row],[total_steps]]&lt;5000, "Low",Table95[[#This Row],[total_steps]]&lt;10000,"Moderate",Table95[[#This Row],[total_steps]]&lt;15000,"High",Table95[[#This Row],[total_steps]]&gt;15000,"Very High")</f>
        <v>High</v>
      </c>
      <c r="G19" t="str">
        <f>IF(Table95[[#This Row],[total_steps]]&gt;=10000,"Yes","No")</f>
        <v>Yes</v>
      </c>
      <c r="H19" s="3">
        <v>7.2600002288818404</v>
      </c>
      <c r="I19" s="3">
        <v>2.03999996185303</v>
      </c>
      <c r="J19" s="3">
        <v>0.56999999284744296</v>
      </c>
      <c r="K19" s="3">
        <v>4.6500000953674299</v>
      </c>
      <c r="L19">
        <v>0</v>
      </c>
      <c r="M19" t="str">
        <f>CHOOSE(MATCH(MAX(Table95[[#This Row],[very_active_distance]:[sedentary_active_distance]]),Table95[[#This Row],[very_active_distance]:[sedentary_active_distance]],0),"Very High","High","Moderate","Low")</f>
        <v>Moderate</v>
      </c>
      <c r="N19">
        <v>26</v>
      </c>
      <c r="O19">
        <v>14</v>
      </c>
      <c r="P19">
        <v>216</v>
      </c>
      <c r="Q19">
        <v>855</v>
      </c>
      <c r="R19" s="2">
        <f>(Table95[[#This Row],[lightly_active_minutes]]+Table95[[#This Row],[fairly_active_minutes]]+Table95[[#This Row],[very_active_minutes]])/1440</f>
        <v>0.17777777777777778</v>
      </c>
      <c r="S19">
        <v>1811</v>
      </c>
    </row>
    <row r="20" spans="1:19" x14ac:dyDescent="0.25">
      <c r="A20">
        <v>1503960366</v>
      </c>
      <c r="B20" s="1">
        <v>42472</v>
      </c>
      <c r="C20" s="1" t="str">
        <f>TEXT(Table95[[#This Row],[activity_date]],"mmmm")</f>
        <v>April</v>
      </c>
      <c r="D20" s="1" t="str">
        <f>TEXT(Table95[[#This Row],[activity_date]],"dddd")</f>
        <v>Tuesday</v>
      </c>
      <c r="E20">
        <v>13162</v>
      </c>
      <c r="F20" t="str" cm="1">
        <f t="array" ref="F20">_xlfn.IFS(Table95[[#This Row],[total_steps]]&lt;5000, "Low",Table95[[#This Row],[total_steps]]&lt;10000,"Moderate",Table95[[#This Row],[total_steps]]&lt;15000,"High",Table95[[#This Row],[total_steps]]&gt;15000,"Very High")</f>
        <v>High</v>
      </c>
      <c r="G20" t="str">
        <f>IF(Table95[[#This Row],[total_steps]]&gt;=10000,"Yes","No")</f>
        <v>Yes</v>
      </c>
      <c r="H20" s="3">
        <v>8.5</v>
      </c>
      <c r="I20" s="3">
        <v>1.87999999523163</v>
      </c>
      <c r="J20" s="3">
        <v>0.55000001192092896</v>
      </c>
      <c r="K20" s="3">
        <v>6.0599999427795401</v>
      </c>
      <c r="L20">
        <v>0</v>
      </c>
      <c r="M20" t="str">
        <f>CHOOSE(MATCH(MAX(Table95[[#This Row],[very_active_distance]:[sedentary_active_distance]]),Table95[[#This Row],[very_active_distance]:[sedentary_active_distance]],0),"Very High","High","Moderate","Low")</f>
        <v>Moderate</v>
      </c>
      <c r="N20">
        <v>25</v>
      </c>
      <c r="O20">
        <v>13</v>
      </c>
      <c r="P20">
        <v>328</v>
      </c>
      <c r="Q20">
        <v>728</v>
      </c>
      <c r="R20" s="2">
        <f>(Table95[[#This Row],[lightly_active_minutes]]+Table95[[#This Row],[fairly_active_minutes]]+Table95[[#This Row],[very_active_minutes]])/1440</f>
        <v>0.25416666666666665</v>
      </c>
      <c r="S20">
        <v>1985</v>
      </c>
    </row>
    <row r="21" spans="1:19" x14ac:dyDescent="0.25">
      <c r="A21">
        <v>1503960366</v>
      </c>
      <c r="B21" s="1">
        <v>42472</v>
      </c>
      <c r="C21" s="1" t="str">
        <f>TEXT(Table95[[#This Row],[activity_date]],"mmmm")</f>
        <v>April</v>
      </c>
      <c r="D21" s="1" t="str">
        <f>TEXT(Table95[[#This Row],[activity_date]],"dddd")</f>
        <v>Tuesday</v>
      </c>
      <c r="E21">
        <v>224</v>
      </c>
      <c r="F21" t="str" cm="1">
        <f t="array" ref="F21">_xlfn.IFS(Table95[[#This Row],[total_steps]]&lt;5000, "Low",Table95[[#This Row],[total_steps]]&lt;10000,"Moderate",Table95[[#This Row],[total_steps]]&lt;15000,"High",Table95[[#This Row],[total_steps]]&gt;15000,"Very High")</f>
        <v>Low</v>
      </c>
      <c r="G21" t="str">
        <f>IF(Table95[[#This Row],[total_steps]]&gt;=10000,"Yes","No")</f>
        <v>No</v>
      </c>
      <c r="H21" s="3">
        <v>0.140000000596046</v>
      </c>
      <c r="I21" s="3">
        <v>0</v>
      </c>
      <c r="J21" s="3">
        <v>0</v>
      </c>
      <c r="K21" s="3">
        <v>0.129999995231628</v>
      </c>
      <c r="L21">
        <v>0</v>
      </c>
      <c r="M21" t="str">
        <f>CHOOSE(MATCH(MAX(Table95[[#This Row],[very_active_distance]:[sedentary_active_distance]]),Table95[[#This Row],[very_active_distance]:[sedentary_active_distance]],0),"Very High","High","Moderate","Low")</f>
        <v>Moderate</v>
      </c>
      <c r="N21">
        <v>0</v>
      </c>
      <c r="O21">
        <v>0</v>
      </c>
      <c r="P21">
        <v>9</v>
      </c>
      <c r="Q21">
        <v>32</v>
      </c>
      <c r="R21" s="2">
        <f>(Table95[[#This Row],[lightly_active_minutes]]+Table95[[#This Row],[fairly_active_minutes]]+Table95[[#This Row],[very_active_minutes]])/1440</f>
        <v>6.2500000000000003E-3</v>
      </c>
      <c r="S21">
        <v>50</v>
      </c>
    </row>
    <row r="22" spans="1:19" x14ac:dyDescent="0.25">
      <c r="A22">
        <v>1503960366</v>
      </c>
      <c r="B22" s="1">
        <v>42473</v>
      </c>
      <c r="C22" s="1" t="str">
        <f>TEXT(Table95[[#This Row],[activity_date]],"mmmm")</f>
        <v>April</v>
      </c>
      <c r="D22" s="1" t="str">
        <f>TEXT(Table95[[#This Row],[activity_date]],"dddd")</f>
        <v>Wednesday</v>
      </c>
      <c r="E22">
        <v>10735</v>
      </c>
      <c r="F22" t="str" cm="1">
        <f t="array" ref="F22">_xlfn.IFS(Table95[[#This Row],[total_steps]]&lt;5000, "Low",Table95[[#This Row],[total_steps]]&lt;10000,"Moderate",Table95[[#This Row],[total_steps]]&lt;15000,"High",Table95[[#This Row],[total_steps]]&gt;15000,"Very High")</f>
        <v>High</v>
      </c>
      <c r="G22" t="str">
        <f>IF(Table95[[#This Row],[total_steps]]&gt;=10000,"Yes","No")</f>
        <v>Yes</v>
      </c>
      <c r="H22" s="3">
        <v>6.9699997901916504</v>
      </c>
      <c r="I22" s="3">
        <v>1.5700000524520901</v>
      </c>
      <c r="J22" s="3">
        <v>0.68999999761581399</v>
      </c>
      <c r="K22" s="3">
        <v>4.71000003814697</v>
      </c>
      <c r="L22">
        <v>0</v>
      </c>
      <c r="M22" t="str">
        <f>CHOOSE(MATCH(MAX(Table95[[#This Row],[very_active_distance]:[sedentary_active_distance]]),Table95[[#This Row],[very_active_distance]:[sedentary_active_distance]],0),"Very High","High","Moderate","Low")</f>
        <v>Moderate</v>
      </c>
      <c r="N22">
        <v>21</v>
      </c>
      <c r="O22">
        <v>19</v>
      </c>
      <c r="P22">
        <v>217</v>
      </c>
      <c r="Q22">
        <v>776</v>
      </c>
      <c r="R22" s="2">
        <f>(Table95[[#This Row],[lightly_active_minutes]]+Table95[[#This Row],[fairly_active_minutes]]+Table95[[#This Row],[very_active_minutes]])/1440</f>
        <v>0.17847222222222223</v>
      </c>
      <c r="S22">
        <v>1797</v>
      </c>
    </row>
    <row r="23" spans="1:19" x14ac:dyDescent="0.25">
      <c r="A23">
        <v>1503960366</v>
      </c>
      <c r="B23" s="1">
        <v>42474</v>
      </c>
      <c r="C23" s="1" t="str">
        <f>TEXT(Table95[[#This Row],[activity_date]],"mmmm")</f>
        <v>April</v>
      </c>
      <c r="D23" s="1" t="str">
        <f>TEXT(Table95[[#This Row],[activity_date]],"dddd")</f>
        <v>Thursday</v>
      </c>
      <c r="E23">
        <v>10460</v>
      </c>
      <c r="F23" t="str" cm="1">
        <f t="array" ref="F23">_xlfn.IFS(Table95[[#This Row],[total_steps]]&lt;5000, "Low",Table95[[#This Row],[total_steps]]&lt;10000,"Moderate",Table95[[#This Row],[total_steps]]&lt;15000,"High",Table95[[#This Row],[total_steps]]&gt;15000,"Very High")</f>
        <v>High</v>
      </c>
      <c r="G23" t="str">
        <f>IF(Table95[[#This Row],[total_steps]]&gt;=10000,"Yes","No")</f>
        <v>Yes</v>
      </c>
      <c r="H23" s="3">
        <v>6.7399997711181596</v>
      </c>
      <c r="I23" s="3">
        <v>2.4400000572204599</v>
      </c>
      <c r="J23" s="3">
        <v>0.40000000596046398</v>
      </c>
      <c r="K23" s="3">
        <v>3.9100000858306898</v>
      </c>
      <c r="L23">
        <v>0</v>
      </c>
      <c r="M23" t="str">
        <f>CHOOSE(MATCH(MAX(Table95[[#This Row],[very_active_distance]:[sedentary_active_distance]]),Table95[[#This Row],[very_active_distance]:[sedentary_active_distance]],0),"Very High","High","Moderate","Low")</f>
        <v>Moderate</v>
      </c>
      <c r="N23">
        <v>30</v>
      </c>
      <c r="O23">
        <v>11</v>
      </c>
      <c r="P23">
        <v>181</v>
      </c>
      <c r="Q23">
        <v>1218</v>
      </c>
      <c r="R23" s="2">
        <f>(Table95[[#This Row],[lightly_active_minutes]]+Table95[[#This Row],[fairly_active_minutes]]+Table95[[#This Row],[very_active_minutes]])/1440</f>
        <v>0.15416666666666667</v>
      </c>
      <c r="S23">
        <v>1776</v>
      </c>
    </row>
    <row r="24" spans="1:19" x14ac:dyDescent="0.25">
      <c r="A24">
        <v>1503960366</v>
      </c>
      <c r="B24" s="1">
        <v>42475</v>
      </c>
      <c r="C24" s="1" t="str">
        <f>TEXT(Table95[[#This Row],[activity_date]],"mmmm")</f>
        <v>April</v>
      </c>
      <c r="D24" s="1" t="str">
        <f>TEXT(Table95[[#This Row],[activity_date]],"dddd")</f>
        <v>Friday</v>
      </c>
      <c r="E24">
        <v>9762</v>
      </c>
      <c r="F24" t="str" cm="1">
        <f t="array" ref="F24">_xlfn.IFS(Table95[[#This Row],[total_steps]]&lt;5000, "Low",Table95[[#This Row],[total_steps]]&lt;10000,"Moderate",Table95[[#This Row],[total_steps]]&lt;15000,"High",Table95[[#This Row],[total_steps]]&gt;15000,"Very High")</f>
        <v>Moderate</v>
      </c>
      <c r="G24" t="str">
        <f>IF(Table95[[#This Row],[total_steps]]&gt;=10000,"Yes","No")</f>
        <v>No</v>
      </c>
      <c r="H24" s="3">
        <v>6.2800002098083496</v>
      </c>
      <c r="I24" s="3">
        <v>2.1400001049041699</v>
      </c>
      <c r="J24" s="3">
        <v>1.2599999904632599</v>
      </c>
      <c r="K24" s="3">
        <v>2.8299999237060498</v>
      </c>
      <c r="L24">
        <v>0</v>
      </c>
      <c r="M24" t="str">
        <f>CHOOSE(MATCH(MAX(Table95[[#This Row],[very_active_distance]:[sedentary_active_distance]]),Table95[[#This Row],[very_active_distance]:[sedentary_active_distance]],0),"Very High","High","Moderate","Low")</f>
        <v>Moderate</v>
      </c>
      <c r="N24">
        <v>29</v>
      </c>
      <c r="O24">
        <v>34</v>
      </c>
      <c r="P24">
        <v>209</v>
      </c>
      <c r="Q24">
        <v>726</v>
      </c>
      <c r="R24" s="2">
        <f>(Table95[[#This Row],[lightly_active_minutes]]+Table95[[#This Row],[fairly_active_minutes]]+Table95[[#This Row],[very_active_minutes]])/1440</f>
        <v>0.18888888888888888</v>
      </c>
      <c r="S24">
        <v>1745</v>
      </c>
    </row>
    <row r="25" spans="1:19" x14ac:dyDescent="0.25">
      <c r="A25">
        <v>1503960366</v>
      </c>
      <c r="B25" s="1">
        <v>42476</v>
      </c>
      <c r="C25" s="1" t="str">
        <f>TEXT(Table95[[#This Row],[activity_date]],"mmmm")</f>
        <v>April</v>
      </c>
      <c r="D25" s="1" t="str">
        <f>TEXT(Table95[[#This Row],[activity_date]],"dddd")</f>
        <v>Saturday</v>
      </c>
      <c r="E25">
        <v>12669</v>
      </c>
      <c r="F25" t="str" cm="1">
        <f t="array" ref="F25">_xlfn.IFS(Table95[[#This Row],[total_steps]]&lt;5000, "Low",Table95[[#This Row],[total_steps]]&lt;10000,"Moderate",Table95[[#This Row],[total_steps]]&lt;15000,"High",Table95[[#This Row],[total_steps]]&gt;15000,"Very High")</f>
        <v>High</v>
      </c>
      <c r="G25" t="str">
        <f>IF(Table95[[#This Row],[total_steps]]&gt;=10000,"Yes","No")</f>
        <v>Yes</v>
      </c>
      <c r="H25" s="3">
        <v>8.1599998474121094</v>
      </c>
      <c r="I25" s="3">
        <v>2.71000003814697</v>
      </c>
      <c r="J25" s="3">
        <v>0.40999999642372098</v>
      </c>
      <c r="K25" s="3">
        <v>5.03999996185303</v>
      </c>
      <c r="L25">
        <v>0</v>
      </c>
      <c r="M25" t="str">
        <f>CHOOSE(MATCH(MAX(Table95[[#This Row],[very_active_distance]:[sedentary_active_distance]]),Table95[[#This Row],[very_active_distance]:[sedentary_active_distance]],0),"Very High","High","Moderate","Low")</f>
        <v>Moderate</v>
      </c>
      <c r="N25">
        <v>36</v>
      </c>
      <c r="O25">
        <v>10</v>
      </c>
      <c r="P25">
        <v>221</v>
      </c>
      <c r="Q25">
        <v>773</v>
      </c>
      <c r="R25" s="2">
        <f>(Table95[[#This Row],[lightly_active_minutes]]+Table95[[#This Row],[fairly_active_minutes]]+Table95[[#This Row],[very_active_minutes]])/1440</f>
        <v>0.18541666666666667</v>
      </c>
      <c r="S25">
        <v>1863</v>
      </c>
    </row>
    <row r="26" spans="1:19" x14ac:dyDescent="0.25">
      <c r="A26">
        <v>1503960366</v>
      </c>
      <c r="B26" s="1">
        <v>42477</v>
      </c>
      <c r="C26" s="1" t="str">
        <f>TEXT(Table95[[#This Row],[activity_date]],"mmmm")</f>
        <v>April</v>
      </c>
      <c r="D26" s="1" t="str">
        <f>TEXT(Table95[[#This Row],[activity_date]],"dddd")</f>
        <v>Sunday</v>
      </c>
      <c r="E26">
        <v>9705</v>
      </c>
      <c r="F26" t="str" cm="1">
        <f t="array" ref="F26">_xlfn.IFS(Table95[[#This Row],[total_steps]]&lt;5000, "Low",Table95[[#This Row],[total_steps]]&lt;10000,"Moderate",Table95[[#This Row],[total_steps]]&lt;15000,"High",Table95[[#This Row],[total_steps]]&gt;15000,"Very High")</f>
        <v>Moderate</v>
      </c>
      <c r="G26" t="str">
        <f>IF(Table95[[#This Row],[total_steps]]&gt;=10000,"Yes","No")</f>
        <v>No</v>
      </c>
      <c r="H26" s="3">
        <v>6.4800000190734899</v>
      </c>
      <c r="I26" s="3">
        <v>3.1900000572204599</v>
      </c>
      <c r="J26" s="3">
        <v>0.77999997138977095</v>
      </c>
      <c r="K26" s="3">
        <v>2.5099999904632599</v>
      </c>
      <c r="L26">
        <v>0</v>
      </c>
      <c r="M26" t="str">
        <f>CHOOSE(MATCH(MAX(Table95[[#This Row],[very_active_distance]:[sedentary_active_distance]]),Table95[[#This Row],[very_active_distance]:[sedentary_active_distance]],0),"Very High","High","Moderate","Low")</f>
        <v>Very High</v>
      </c>
      <c r="N26">
        <v>38</v>
      </c>
      <c r="O26">
        <v>20</v>
      </c>
      <c r="P26">
        <v>164</v>
      </c>
      <c r="Q26">
        <v>539</v>
      </c>
      <c r="R26" s="2">
        <f>(Table95[[#This Row],[lightly_active_minutes]]+Table95[[#This Row],[fairly_active_minutes]]+Table95[[#This Row],[very_active_minutes]])/1440</f>
        <v>0.15416666666666667</v>
      </c>
      <c r="S26">
        <v>1728</v>
      </c>
    </row>
    <row r="27" spans="1:19" x14ac:dyDescent="0.25">
      <c r="A27">
        <v>1503960366</v>
      </c>
      <c r="B27" s="1">
        <v>42478</v>
      </c>
      <c r="C27" s="1" t="str">
        <f>TEXT(Table95[[#This Row],[activity_date]],"mmmm")</f>
        <v>April</v>
      </c>
      <c r="D27" s="1" t="str">
        <f>TEXT(Table95[[#This Row],[activity_date]],"dddd")</f>
        <v>Monday</v>
      </c>
      <c r="E27">
        <v>13019</v>
      </c>
      <c r="F27" t="str" cm="1">
        <f t="array" ref="F27">_xlfn.IFS(Table95[[#This Row],[total_steps]]&lt;5000, "Low",Table95[[#This Row],[total_steps]]&lt;10000,"Moderate",Table95[[#This Row],[total_steps]]&lt;15000,"High",Table95[[#This Row],[total_steps]]&gt;15000,"Very High")</f>
        <v>High</v>
      </c>
      <c r="G27" t="str">
        <f>IF(Table95[[#This Row],[total_steps]]&gt;=10000,"Yes","No")</f>
        <v>Yes</v>
      </c>
      <c r="H27" s="3">
        <v>8.5900001525878906</v>
      </c>
      <c r="I27" s="3">
        <v>3.25</v>
      </c>
      <c r="J27" s="3">
        <v>0.63999998569488503</v>
      </c>
      <c r="K27" s="3">
        <v>4.71000003814697</v>
      </c>
      <c r="L27">
        <v>0</v>
      </c>
      <c r="M27" t="str">
        <f>CHOOSE(MATCH(MAX(Table95[[#This Row],[very_active_distance]:[sedentary_active_distance]]),Table95[[#This Row],[very_active_distance]:[sedentary_active_distance]],0),"Very High","High","Moderate","Low")</f>
        <v>Moderate</v>
      </c>
      <c r="N27">
        <v>42</v>
      </c>
      <c r="O27">
        <v>16</v>
      </c>
      <c r="P27">
        <v>233</v>
      </c>
      <c r="Q27">
        <v>1149</v>
      </c>
      <c r="R27" s="2">
        <f>(Table95[[#This Row],[lightly_active_minutes]]+Table95[[#This Row],[fairly_active_minutes]]+Table95[[#This Row],[very_active_minutes]])/1440</f>
        <v>0.20208333333333334</v>
      </c>
      <c r="S27">
        <v>1921</v>
      </c>
    </row>
    <row r="28" spans="1:19" x14ac:dyDescent="0.25">
      <c r="A28">
        <v>1503960366</v>
      </c>
      <c r="B28" s="1">
        <v>42479</v>
      </c>
      <c r="C28" s="1" t="str">
        <f>TEXT(Table95[[#This Row],[activity_date]],"mmmm")</f>
        <v>April</v>
      </c>
      <c r="D28" s="1" t="str">
        <f>TEXT(Table95[[#This Row],[activity_date]],"dddd")</f>
        <v>Tuesday</v>
      </c>
      <c r="E28">
        <v>15506</v>
      </c>
      <c r="F28" t="str" cm="1">
        <f t="array" ref="F28">_xlfn.IFS(Table95[[#This Row],[total_steps]]&lt;5000, "Low",Table95[[#This Row],[total_steps]]&lt;10000,"Moderate",Table95[[#This Row],[total_steps]]&lt;15000,"High",Table95[[#This Row],[total_steps]]&gt;15000,"Very High")</f>
        <v>Very High</v>
      </c>
      <c r="G28" t="str">
        <f>IF(Table95[[#This Row],[total_steps]]&gt;=10000,"Yes","No")</f>
        <v>Yes</v>
      </c>
      <c r="H28" s="3">
        <v>9.8800001144409197</v>
      </c>
      <c r="I28" s="3">
        <v>3.5299999713897701</v>
      </c>
      <c r="J28" s="3">
        <v>1.3200000524520901</v>
      </c>
      <c r="K28" s="3">
        <v>5.0300002098083496</v>
      </c>
      <c r="L28">
        <v>0</v>
      </c>
      <c r="M28" t="str">
        <f>CHOOSE(MATCH(MAX(Table95[[#This Row],[very_active_distance]:[sedentary_active_distance]]),Table95[[#This Row],[very_active_distance]:[sedentary_active_distance]],0),"Very High","High","Moderate","Low")</f>
        <v>Moderate</v>
      </c>
      <c r="N28">
        <v>50</v>
      </c>
      <c r="O28">
        <v>31</v>
      </c>
      <c r="P28">
        <v>264</v>
      </c>
      <c r="Q28">
        <v>775</v>
      </c>
      <c r="R28" s="2">
        <f>(Table95[[#This Row],[lightly_active_minutes]]+Table95[[#This Row],[fairly_active_minutes]]+Table95[[#This Row],[very_active_minutes]])/1440</f>
        <v>0.23958333333333334</v>
      </c>
      <c r="S28">
        <v>2035</v>
      </c>
    </row>
    <row r="29" spans="1:19" x14ac:dyDescent="0.25">
      <c r="A29">
        <v>1503960366</v>
      </c>
      <c r="B29" s="1">
        <v>42480</v>
      </c>
      <c r="C29" s="1" t="str">
        <f>TEXT(Table95[[#This Row],[activity_date]],"mmmm")</f>
        <v>April</v>
      </c>
      <c r="D29" s="1" t="str">
        <f>TEXT(Table95[[#This Row],[activity_date]],"dddd")</f>
        <v>Wednesday</v>
      </c>
      <c r="E29">
        <v>10544</v>
      </c>
      <c r="F29" t="str" cm="1">
        <f t="array" ref="F29">_xlfn.IFS(Table95[[#This Row],[total_steps]]&lt;5000, "Low",Table95[[#This Row],[total_steps]]&lt;10000,"Moderate",Table95[[#This Row],[total_steps]]&lt;15000,"High",Table95[[#This Row],[total_steps]]&gt;15000,"Very High")</f>
        <v>High</v>
      </c>
      <c r="G29" t="str">
        <f>IF(Table95[[#This Row],[total_steps]]&gt;=10000,"Yes","No")</f>
        <v>Yes</v>
      </c>
      <c r="H29" s="3">
        <v>6.6799998283386204</v>
      </c>
      <c r="I29" s="3">
        <v>1.96000003814697</v>
      </c>
      <c r="J29" s="3">
        <v>0.479999989271164</v>
      </c>
      <c r="K29" s="3">
        <v>4.2399997711181596</v>
      </c>
      <c r="L29">
        <v>0</v>
      </c>
      <c r="M29" t="str">
        <f>CHOOSE(MATCH(MAX(Table95[[#This Row],[very_active_distance]:[sedentary_active_distance]]),Table95[[#This Row],[very_active_distance]:[sedentary_active_distance]],0),"Very High","High","Moderate","Low")</f>
        <v>Moderate</v>
      </c>
      <c r="N29">
        <v>28</v>
      </c>
      <c r="O29">
        <v>12</v>
      </c>
      <c r="P29">
        <v>205</v>
      </c>
      <c r="Q29">
        <v>818</v>
      </c>
      <c r="R29" s="2">
        <f>(Table95[[#This Row],[lightly_active_minutes]]+Table95[[#This Row],[fairly_active_minutes]]+Table95[[#This Row],[very_active_minutes]])/1440</f>
        <v>0.1701388888888889</v>
      </c>
      <c r="S29">
        <v>1786</v>
      </c>
    </row>
    <row r="30" spans="1:19" x14ac:dyDescent="0.25">
      <c r="A30">
        <v>1503960366</v>
      </c>
      <c r="B30" s="1">
        <v>42481</v>
      </c>
      <c r="C30" s="1" t="str">
        <f>TEXT(Table95[[#This Row],[activity_date]],"mmmm")</f>
        <v>April</v>
      </c>
      <c r="D30" s="1" t="str">
        <f>TEXT(Table95[[#This Row],[activity_date]],"dddd")</f>
        <v>Thursday</v>
      </c>
      <c r="E30">
        <v>9819</v>
      </c>
      <c r="F30" t="str" cm="1">
        <f t="array" ref="F30">_xlfn.IFS(Table95[[#This Row],[total_steps]]&lt;5000, "Low",Table95[[#This Row],[total_steps]]&lt;10000,"Moderate",Table95[[#This Row],[total_steps]]&lt;15000,"High",Table95[[#This Row],[total_steps]]&gt;15000,"Very High")</f>
        <v>Moderate</v>
      </c>
      <c r="G30" t="str">
        <f>IF(Table95[[#This Row],[total_steps]]&gt;=10000,"Yes","No")</f>
        <v>No</v>
      </c>
      <c r="H30" s="3">
        <v>6.3400001525878897</v>
      </c>
      <c r="I30" s="3">
        <v>1.3400000333786</v>
      </c>
      <c r="J30" s="3">
        <v>0.34999999403953602</v>
      </c>
      <c r="K30" s="3">
        <v>4.6500000953674299</v>
      </c>
      <c r="L30">
        <v>0</v>
      </c>
      <c r="M30" t="str">
        <f>CHOOSE(MATCH(MAX(Table95[[#This Row],[very_active_distance]:[sedentary_active_distance]]),Table95[[#This Row],[very_active_distance]:[sedentary_active_distance]],0),"Very High","High","Moderate","Low")</f>
        <v>Moderate</v>
      </c>
      <c r="N30">
        <v>19</v>
      </c>
      <c r="O30">
        <v>8</v>
      </c>
      <c r="P30">
        <v>211</v>
      </c>
      <c r="Q30">
        <v>838</v>
      </c>
      <c r="R30" s="2">
        <f>(Table95[[#This Row],[lightly_active_minutes]]+Table95[[#This Row],[fairly_active_minutes]]+Table95[[#This Row],[very_active_minutes]])/1440</f>
        <v>0.16527777777777777</v>
      </c>
      <c r="S30">
        <v>1775</v>
      </c>
    </row>
    <row r="31" spans="1:19" x14ac:dyDescent="0.25">
      <c r="A31">
        <v>1503960366</v>
      </c>
      <c r="B31" s="1">
        <v>42482</v>
      </c>
      <c r="C31" s="1" t="str">
        <f>TEXT(Table95[[#This Row],[activity_date]],"mmmm")</f>
        <v>April</v>
      </c>
      <c r="D31" s="1" t="str">
        <f>TEXT(Table95[[#This Row],[activity_date]],"dddd")</f>
        <v>Friday</v>
      </c>
      <c r="E31">
        <v>12764</v>
      </c>
      <c r="F31" t="str" cm="1">
        <f t="array" ref="F31">_xlfn.IFS(Table95[[#This Row],[total_steps]]&lt;5000, "Low",Table95[[#This Row],[total_steps]]&lt;10000,"Moderate",Table95[[#This Row],[total_steps]]&lt;15000,"High",Table95[[#This Row],[total_steps]]&gt;15000,"Very High")</f>
        <v>High</v>
      </c>
      <c r="G31" t="str">
        <f>IF(Table95[[#This Row],[total_steps]]&gt;=10000,"Yes","No")</f>
        <v>Yes</v>
      </c>
      <c r="H31" s="3">
        <v>8.1300001144409197</v>
      </c>
      <c r="I31" s="3">
        <v>4.7600002288818404</v>
      </c>
      <c r="J31" s="3">
        <v>1.12000000476837</v>
      </c>
      <c r="K31" s="3">
        <v>2.2400000095367401</v>
      </c>
      <c r="L31">
        <v>0</v>
      </c>
      <c r="M31" t="str">
        <f>CHOOSE(MATCH(MAX(Table95[[#This Row],[very_active_distance]:[sedentary_active_distance]]),Table95[[#This Row],[very_active_distance]:[sedentary_active_distance]],0),"Very High","High","Moderate","Low")</f>
        <v>Very High</v>
      </c>
      <c r="N31">
        <v>66</v>
      </c>
      <c r="O31">
        <v>27</v>
      </c>
      <c r="P31">
        <v>130</v>
      </c>
      <c r="Q31">
        <v>1217</v>
      </c>
      <c r="R31" s="2">
        <f>(Table95[[#This Row],[lightly_active_minutes]]+Table95[[#This Row],[fairly_active_minutes]]+Table95[[#This Row],[very_active_minutes]])/1440</f>
        <v>0.15486111111111112</v>
      </c>
      <c r="S31">
        <v>1827</v>
      </c>
    </row>
    <row r="32" spans="1:19" x14ac:dyDescent="0.25">
      <c r="A32">
        <v>1503960366</v>
      </c>
      <c r="B32" s="1">
        <v>42483</v>
      </c>
      <c r="C32" s="1" t="str">
        <f>TEXT(Table95[[#This Row],[activity_date]],"mmmm")</f>
        <v>April</v>
      </c>
      <c r="D32" s="1" t="str">
        <f>TEXT(Table95[[#This Row],[activity_date]],"dddd")</f>
        <v>Saturday</v>
      </c>
      <c r="E32">
        <v>14371</v>
      </c>
      <c r="F32" t="str" cm="1">
        <f t="array" ref="F32">_xlfn.IFS(Table95[[#This Row],[total_steps]]&lt;5000, "Low",Table95[[#This Row],[total_steps]]&lt;10000,"Moderate",Table95[[#This Row],[total_steps]]&lt;15000,"High",Table95[[#This Row],[total_steps]]&gt;15000,"Very High")</f>
        <v>High</v>
      </c>
      <c r="G32" t="str">
        <f>IF(Table95[[#This Row],[total_steps]]&gt;=10000,"Yes","No")</f>
        <v>Yes</v>
      </c>
      <c r="H32" s="3">
        <v>9.0399999618530291</v>
      </c>
      <c r="I32" s="3">
        <v>2.8099999427795401</v>
      </c>
      <c r="J32" s="3">
        <v>0.87000000476837203</v>
      </c>
      <c r="K32" s="3">
        <v>5.3600001335143999</v>
      </c>
      <c r="L32">
        <v>0</v>
      </c>
      <c r="M32" t="str">
        <f>CHOOSE(MATCH(MAX(Table95[[#This Row],[very_active_distance]:[sedentary_active_distance]]),Table95[[#This Row],[very_active_distance]:[sedentary_active_distance]],0),"Very High","High","Moderate","Low")</f>
        <v>Moderate</v>
      </c>
      <c r="N32">
        <v>41</v>
      </c>
      <c r="O32">
        <v>21</v>
      </c>
      <c r="P32">
        <v>262</v>
      </c>
      <c r="Q32">
        <v>732</v>
      </c>
      <c r="R32" s="2">
        <f>(Table95[[#This Row],[lightly_active_minutes]]+Table95[[#This Row],[fairly_active_minutes]]+Table95[[#This Row],[very_active_minutes]])/1440</f>
        <v>0.22500000000000001</v>
      </c>
      <c r="S32">
        <v>1949</v>
      </c>
    </row>
    <row r="33" spans="1:19" x14ac:dyDescent="0.25">
      <c r="A33">
        <v>1503960366</v>
      </c>
      <c r="B33" s="1">
        <v>42484</v>
      </c>
      <c r="C33" s="1" t="str">
        <f>TEXT(Table95[[#This Row],[activity_date]],"mmmm")</f>
        <v>April</v>
      </c>
      <c r="D33" s="1" t="str">
        <f>TEXT(Table95[[#This Row],[activity_date]],"dddd")</f>
        <v>Sunday</v>
      </c>
      <c r="E33">
        <v>10039</v>
      </c>
      <c r="F33" t="str" cm="1">
        <f t="array" ref="F33">_xlfn.IFS(Table95[[#This Row],[total_steps]]&lt;5000, "Low",Table95[[#This Row],[total_steps]]&lt;10000,"Moderate",Table95[[#This Row],[total_steps]]&lt;15000,"High",Table95[[#This Row],[total_steps]]&gt;15000,"Very High")</f>
        <v>High</v>
      </c>
      <c r="G33" t="str">
        <f>IF(Table95[[#This Row],[total_steps]]&gt;=10000,"Yes","No")</f>
        <v>Yes</v>
      </c>
      <c r="H33" s="3">
        <v>6.4099998474121103</v>
      </c>
      <c r="I33" s="3">
        <v>2.9200000762939502</v>
      </c>
      <c r="J33" s="3">
        <v>0.20999999344348899</v>
      </c>
      <c r="K33" s="3">
        <v>3.2799999713897701</v>
      </c>
      <c r="L33">
        <v>0</v>
      </c>
      <c r="M33" t="str">
        <f>CHOOSE(MATCH(MAX(Table95[[#This Row],[very_active_distance]:[sedentary_active_distance]]),Table95[[#This Row],[very_active_distance]:[sedentary_active_distance]],0),"Very High","High","Moderate","Low")</f>
        <v>Moderate</v>
      </c>
      <c r="N33">
        <v>39</v>
      </c>
      <c r="O33">
        <v>5</v>
      </c>
      <c r="P33">
        <v>238</v>
      </c>
      <c r="Q33">
        <v>709</v>
      </c>
      <c r="R33" s="2">
        <f>(Table95[[#This Row],[lightly_active_minutes]]+Table95[[#This Row],[fairly_active_minutes]]+Table95[[#This Row],[very_active_minutes]])/1440</f>
        <v>0.19583333333333333</v>
      </c>
      <c r="S33">
        <v>1788</v>
      </c>
    </row>
    <row r="34" spans="1:19" x14ac:dyDescent="0.25">
      <c r="A34">
        <v>1503960366</v>
      </c>
      <c r="B34" s="1">
        <v>42485</v>
      </c>
      <c r="C34" s="1" t="str">
        <f>TEXT(Table95[[#This Row],[activity_date]],"mmmm")</f>
        <v>April</v>
      </c>
      <c r="D34" s="1" t="str">
        <f>TEXT(Table95[[#This Row],[activity_date]],"dddd")</f>
        <v>Monday</v>
      </c>
      <c r="E34">
        <v>15355</v>
      </c>
      <c r="F34" t="str" cm="1">
        <f t="array" ref="F34">_xlfn.IFS(Table95[[#This Row],[total_steps]]&lt;5000, "Low",Table95[[#This Row],[total_steps]]&lt;10000,"Moderate",Table95[[#This Row],[total_steps]]&lt;15000,"High",Table95[[#This Row],[total_steps]]&gt;15000,"Very High")</f>
        <v>Very High</v>
      </c>
      <c r="G34" t="str">
        <f>IF(Table95[[#This Row],[total_steps]]&gt;=10000,"Yes","No")</f>
        <v>Yes</v>
      </c>
      <c r="H34" s="3">
        <v>9.8000001907348597</v>
      </c>
      <c r="I34" s="3">
        <v>5.28999996185303</v>
      </c>
      <c r="J34" s="3">
        <v>0.56999999284744296</v>
      </c>
      <c r="K34" s="3">
        <v>3.9400000572204599</v>
      </c>
      <c r="L34">
        <v>0</v>
      </c>
      <c r="M34" t="str">
        <f>CHOOSE(MATCH(MAX(Table95[[#This Row],[very_active_distance]:[sedentary_active_distance]]),Table95[[#This Row],[very_active_distance]:[sedentary_active_distance]],0),"Very High","High","Moderate","Low")</f>
        <v>Very High</v>
      </c>
      <c r="N34">
        <v>73</v>
      </c>
      <c r="O34">
        <v>14</v>
      </c>
      <c r="P34">
        <v>216</v>
      </c>
      <c r="Q34">
        <v>814</v>
      </c>
      <c r="R34" s="2">
        <f>(Table95[[#This Row],[lightly_active_minutes]]+Table95[[#This Row],[fairly_active_minutes]]+Table95[[#This Row],[very_active_minutes]])/1440</f>
        <v>0.21041666666666667</v>
      </c>
      <c r="S34">
        <v>2013</v>
      </c>
    </row>
    <row r="35" spans="1:19" x14ac:dyDescent="0.25">
      <c r="A35">
        <v>1503960366</v>
      </c>
      <c r="B35" s="1">
        <v>42486</v>
      </c>
      <c r="C35" s="1" t="str">
        <f>TEXT(Table95[[#This Row],[activity_date]],"mmmm")</f>
        <v>April</v>
      </c>
      <c r="D35" s="1" t="str">
        <f>TEXT(Table95[[#This Row],[activity_date]],"dddd")</f>
        <v>Tuesday</v>
      </c>
      <c r="E35">
        <v>13755</v>
      </c>
      <c r="F35" t="str" cm="1">
        <f t="array" ref="F35">_xlfn.IFS(Table95[[#This Row],[total_steps]]&lt;5000, "Low",Table95[[#This Row],[total_steps]]&lt;10000,"Moderate",Table95[[#This Row],[total_steps]]&lt;15000,"High",Table95[[#This Row],[total_steps]]&gt;15000,"Very High")</f>
        <v>High</v>
      </c>
      <c r="G35" t="str">
        <f>IF(Table95[[#This Row],[total_steps]]&gt;=10000,"Yes","No")</f>
        <v>Yes</v>
      </c>
      <c r="H35" s="3">
        <v>8.7899999618530291</v>
      </c>
      <c r="I35" s="3">
        <v>2.3299999237060498</v>
      </c>
      <c r="J35" s="3">
        <v>0.92000001668930098</v>
      </c>
      <c r="K35" s="3">
        <v>5.53999996185303</v>
      </c>
      <c r="L35">
        <v>0</v>
      </c>
      <c r="M35" t="str">
        <f>CHOOSE(MATCH(MAX(Table95[[#This Row],[very_active_distance]:[sedentary_active_distance]]),Table95[[#This Row],[very_active_distance]:[sedentary_active_distance]],0),"Very High","High","Moderate","Low")</f>
        <v>Moderate</v>
      </c>
      <c r="N35">
        <v>31</v>
      </c>
      <c r="O35">
        <v>23</v>
      </c>
      <c r="P35">
        <v>279</v>
      </c>
      <c r="Q35">
        <v>833</v>
      </c>
      <c r="R35" s="2">
        <f>(Table95[[#This Row],[lightly_active_minutes]]+Table95[[#This Row],[fairly_active_minutes]]+Table95[[#This Row],[very_active_minutes]])/1440</f>
        <v>0.23125000000000001</v>
      </c>
      <c r="S35">
        <v>1970</v>
      </c>
    </row>
    <row r="36" spans="1:19" x14ac:dyDescent="0.25">
      <c r="A36">
        <v>1503960366</v>
      </c>
      <c r="B36" s="1">
        <v>42487</v>
      </c>
      <c r="C36" s="1" t="str">
        <f>TEXT(Table95[[#This Row],[activity_date]],"mmmm")</f>
        <v>April</v>
      </c>
      <c r="D36" s="1" t="str">
        <f>TEXT(Table95[[#This Row],[activity_date]],"dddd")</f>
        <v>Wednesday</v>
      </c>
      <c r="E36">
        <v>18134</v>
      </c>
      <c r="F36" t="str" cm="1">
        <f t="array" ref="F36">_xlfn.IFS(Table95[[#This Row],[total_steps]]&lt;5000, "Low",Table95[[#This Row],[total_steps]]&lt;10000,"Moderate",Table95[[#This Row],[total_steps]]&lt;15000,"High",Table95[[#This Row],[total_steps]]&gt;15000,"Very High")</f>
        <v>Very High</v>
      </c>
      <c r="G36" t="str">
        <f>IF(Table95[[#This Row],[total_steps]]&gt;=10000,"Yes","No")</f>
        <v>Yes</v>
      </c>
      <c r="H36" s="3">
        <v>12.210000038146999</v>
      </c>
      <c r="I36" s="3">
        <v>6.4000000953674299</v>
      </c>
      <c r="J36" s="3">
        <v>0.40999999642372098</v>
      </c>
      <c r="K36" s="3">
        <v>5.4099998474121103</v>
      </c>
      <c r="L36">
        <v>0</v>
      </c>
      <c r="M36" t="str">
        <f>CHOOSE(MATCH(MAX(Table95[[#This Row],[very_active_distance]:[sedentary_active_distance]]),Table95[[#This Row],[very_active_distance]:[sedentary_active_distance]],0),"Very High","High","Moderate","Low")</f>
        <v>Very High</v>
      </c>
      <c r="N36">
        <v>78</v>
      </c>
      <c r="O36">
        <v>11</v>
      </c>
      <c r="P36">
        <v>243</v>
      </c>
      <c r="Q36">
        <v>1108</v>
      </c>
      <c r="R36" s="2">
        <f>(Table95[[#This Row],[lightly_active_minutes]]+Table95[[#This Row],[fairly_active_minutes]]+Table95[[#This Row],[very_active_minutes]])/1440</f>
        <v>0.23055555555555557</v>
      </c>
      <c r="S36">
        <v>2159</v>
      </c>
    </row>
    <row r="37" spans="1:19" x14ac:dyDescent="0.25">
      <c r="A37">
        <v>1503960366</v>
      </c>
      <c r="B37" s="1">
        <v>42488</v>
      </c>
      <c r="C37" s="1" t="str">
        <f>TEXT(Table95[[#This Row],[activity_date]],"mmmm")</f>
        <v>April</v>
      </c>
      <c r="D37" s="1" t="str">
        <f>TEXT(Table95[[#This Row],[activity_date]],"dddd")</f>
        <v>Thursday</v>
      </c>
      <c r="E37">
        <v>13154</v>
      </c>
      <c r="F37" t="str" cm="1">
        <f t="array" ref="F37">_xlfn.IFS(Table95[[#This Row],[total_steps]]&lt;5000, "Low",Table95[[#This Row],[total_steps]]&lt;10000,"Moderate",Table95[[#This Row],[total_steps]]&lt;15000,"High",Table95[[#This Row],[total_steps]]&gt;15000,"Very High")</f>
        <v>High</v>
      </c>
      <c r="G37" t="str">
        <f>IF(Table95[[#This Row],[total_steps]]&gt;=10000,"Yes","No")</f>
        <v>Yes</v>
      </c>
      <c r="H37" s="3">
        <v>8.5299997329711896</v>
      </c>
      <c r="I37" s="3">
        <v>3.53999996185303</v>
      </c>
      <c r="J37" s="3">
        <v>1.1599999666214</v>
      </c>
      <c r="K37" s="3">
        <v>3.78999996185303</v>
      </c>
      <c r="L37">
        <v>0</v>
      </c>
      <c r="M37" t="str">
        <f>CHOOSE(MATCH(MAX(Table95[[#This Row],[very_active_distance]:[sedentary_active_distance]]),Table95[[#This Row],[very_active_distance]:[sedentary_active_distance]],0),"Very High","High","Moderate","Low")</f>
        <v>Moderate</v>
      </c>
      <c r="N37">
        <v>48</v>
      </c>
      <c r="O37">
        <v>28</v>
      </c>
      <c r="P37">
        <v>189</v>
      </c>
      <c r="Q37">
        <v>782</v>
      </c>
      <c r="R37" s="2">
        <f>(Table95[[#This Row],[lightly_active_minutes]]+Table95[[#This Row],[fairly_active_minutes]]+Table95[[#This Row],[very_active_minutes]])/1440</f>
        <v>0.18402777777777779</v>
      </c>
      <c r="S37">
        <v>1898</v>
      </c>
    </row>
    <row r="38" spans="1:19" x14ac:dyDescent="0.25">
      <c r="A38">
        <v>1503960366</v>
      </c>
      <c r="B38" s="1">
        <v>42489</v>
      </c>
      <c r="C38" s="1" t="str">
        <f>TEXT(Table95[[#This Row],[activity_date]],"mmmm")</f>
        <v>April</v>
      </c>
      <c r="D38" s="1" t="str">
        <f>TEXT(Table95[[#This Row],[activity_date]],"dddd")</f>
        <v>Friday</v>
      </c>
      <c r="E38">
        <v>11181</v>
      </c>
      <c r="F38" t="str" cm="1">
        <f t="array" ref="F38">_xlfn.IFS(Table95[[#This Row],[total_steps]]&lt;5000, "Low",Table95[[#This Row],[total_steps]]&lt;10000,"Moderate",Table95[[#This Row],[total_steps]]&lt;15000,"High",Table95[[#This Row],[total_steps]]&gt;15000,"Very High")</f>
        <v>High</v>
      </c>
      <c r="G38" t="str">
        <f>IF(Table95[[#This Row],[total_steps]]&gt;=10000,"Yes","No")</f>
        <v>Yes</v>
      </c>
      <c r="H38" s="3">
        <v>7.1500000953674299</v>
      </c>
      <c r="I38" s="3">
        <v>1.0599999427795399</v>
      </c>
      <c r="J38" s="3">
        <v>0.5</v>
      </c>
      <c r="K38" s="3">
        <v>5.5799999237060502</v>
      </c>
      <c r="L38">
        <v>0</v>
      </c>
      <c r="M38" t="str">
        <f>CHOOSE(MATCH(MAX(Table95[[#This Row],[very_active_distance]:[sedentary_active_distance]]),Table95[[#This Row],[very_active_distance]:[sedentary_active_distance]],0),"Very High","High","Moderate","Low")</f>
        <v>Moderate</v>
      </c>
      <c r="N38">
        <v>16</v>
      </c>
      <c r="O38">
        <v>12</v>
      </c>
      <c r="P38">
        <v>243</v>
      </c>
      <c r="Q38">
        <v>815</v>
      </c>
      <c r="R38" s="2">
        <f>(Table95[[#This Row],[lightly_active_minutes]]+Table95[[#This Row],[fairly_active_minutes]]+Table95[[#This Row],[very_active_minutes]])/1440</f>
        <v>0.18819444444444444</v>
      </c>
      <c r="S38">
        <v>1837</v>
      </c>
    </row>
    <row r="39" spans="1:19" x14ac:dyDescent="0.25">
      <c r="A39">
        <v>1503960366</v>
      </c>
      <c r="B39" s="1">
        <v>42490</v>
      </c>
      <c r="C39" s="1" t="str">
        <f>TEXT(Table95[[#This Row],[activity_date]],"mmmm")</f>
        <v>April</v>
      </c>
      <c r="D39" s="1" t="str">
        <f>TEXT(Table95[[#This Row],[activity_date]],"dddd")</f>
        <v>Saturday</v>
      </c>
      <c r="E39">
        <v>14673</v>
      </c>
      <c r="F39" t="str" cm="1">
        <f t="array" ref="F39">_xlfn.IFS(Table95[[#This Row],[total_steps]]&lt;5000, "Low",Table95[[#This Row],[total_steps]]&lt;10000,"Moderate",Table95[[#This Row],[total_steps]]&lt;15000,"High",Table95[[#This Row],[total_steps]]&gt;15000,"Very High")</f>
        <v>High</v>
      </c>
      <c r="G39" t="str">
        <f>IF(Table95[[#This Row],[total_steps]]&gt;=10000,"Yes","No")</f>
        <v>Yes</v>
      </c>
      <c r="H39" s="3">
        <v>9.25</v>
      </c>
      <c r="I39" s="3">
        <v>3.5599999427795401</v>
      </c>
      <c r="J39" s="3">
        <v>1.41999995708466</v>
      </c>
      <c r="K39" s="3">
        <v>4.2699999809265101</v>
      </c>
      <c r="L39">
        <v>0</v>
      </c>
      <c r="M39" t="str">
        <f>CHOOSE(MATCH(MAX(Table95[[#This Row],[very_active_distance]:[sedentary_active_distance]]),Table95[[#This Row],[very_active_distance]:[sedentary_active_distance]],0),"Very High","High","Moderate","Low")</f>
        <v>Moderate</v>
      </c>
      <c r="N39">
        <v>52</v>
      </c>
      <c r="O39">
        <v>34</v>
      </c>
      <c r="P39">
        <v>217</v>
      </c>
      <c r="Q39">
        <v>712</v>
      </c>
      <c r="R39" s="2">
        <f>(Table95[[#This Row],[lightly_active_minutes]]+Table95[[#This Row],[fairly_active_minutes]]+Table95[[#This Row],[very_active_minutes]])/1440</f>
        <v>0.21041666666666667</v>
      </c>
      <c r="S39">
        <v>1947</v>
      </c>
    </row>
    <row r="40" spans="1:19" x14ac:dyDescent="0.25">
      <c r="A40">
        <v>1503960366</v>
      </c>
      <c r="B40" s="1">
        <v>42491</v>
      </c>
      <c r="C40" s="1" t="str">
        <f>TEXT(Table95[[#This Row],[activity_date]],"mmmm")</f>
        <v>May</v>
      </c>
      <c r="D40" s="1" t="str">
        <f>TEXT(Table95[[#This Row],[activity_date]],"dddd")</f>
        <v>Sunday</v>
      </c>
      <c r="E40">
        <v>10602</v>
      </c>
      <c r="F40" t="str" cm="1">
        <f t="array" ref="F40">_xlfn.IFS(Table95[[#This Row],[total_steps]]&lt;5000, "Low",Table95[[#This Row],[total_steps]]&lt;10000,"Moderate",Table95[[#This Row],[total_steps]]&lt;15000,"High",Table95[[#This Row],[total_steps]]&gt;15000,"Very High")</f>
        <v>High</v>
      </c>
      <c r="G40" t="str">
        <f>IF(Table95[[#This Row],[total_steps]]&gt;=10000,"Yes","No")</f>
        <v>Yes</v>
      </c>
      <c r="H40" s="3">
        <v>6.8099999427795401</v>
      </c>
      <c r="I40" s="3">
        <v>2.28999996185303</v>
      </c>
      <c r="J40" s="3">
        <v>1.6000000238418599</v>
      </c>
      <c r="K40" s="3">
        <v>2.9200000762939502</v>
      </c>
      <c r="L40">
        <v>0</v>
      </c>
      <c r="M40" t="str">
        <f>CHOOSE(MATCH(MAX(Table95[[#This Row],[very_active_distance]:[sedentary_active_distance]]),Table95[[#This Row],[very_active_distance]:[sedentary_active_distance]],0),"Very High","High","Moderate","Low")</f>
        <v>Moderate</v>
      </c>
      <c r="N40">
        <v>33</v>
      </c>
      <c r="O40">
        <v>35</v>
      </c>
      <c r="P40">
        <v>246</v>
      </c>
      <c r="Q40">
        <v>730</v>
      </c>
      <c r="R40" s="2">
        <f>(Table95[[#This Row],[lightly_active_minutes]]+Table95[[#This Row],[fairly_active_minutes]]+Table95[[#This Row],[very_active_minutes]])/1440</f>
        <v>0.21805555555555556</v>
      </c>
      <c r="S40">
        <v>1820</v>
      </c>
    </row>
    <row r="41" spans="1:19" x14ac:dyDescent="0.25">
      <c r="A41">
        <v>1503960366</v>
      </c>
      <c r="B41" s="1">
        <v>42492</v>
      </c>
      <c r="C41" s="1" t="str">
        <f>TEXT(Table95[[#This Row],[activity_date]],"mmmm")</f>
        <v>May</v>
      </c>
      <c r="D41" s="1" t="str">
        <f>TEXT(Table95[[#This Row],[activity_date]],"dddd")</f>
        <v>Monday</v>
      </c>
      <c r="E41">
        <v>14727</v>
      </c>
      <c r="F41" t="str" cm="1">
        <f t="array" ref="F41">_xlfn.IFS(Table95[[#This Row],[total_steps]]&lt;5000, "Low",Table95[[#This Row],[total_steps]]&lt;10000,"Moderate",Table95[[#This Row],[total_steps]]&lt;15000,"High",Table95[[#This Row],[total_steps]]&gt;15000,"Very High")</f>
        <v>High</v>
      </c>
      <c r="G41" t="str">
        <f>IF(Table95[[#This Row],[total_steps]]&gt;=10000,"Yes","No")</f>
        <v>Yes</v>
      </c>
      <c r="H41" s="3">
        <v>9.7100000381469709</v>
      </c>
      <c r="I41" s="3">
        <v>3.21000003814697</v>
      </c>
      <c r="J41" s="3">
        <v>0.56999999284744296</v>
      </c>
      <c r="K41" s="3">
        <v>5.9200000762939498</v>
      </c>
      <c r="L41">
        <v>0</v>
      </c>
      <c r="M41" t="str">
        <f>CHOOSE(MATCH(MAX(Table95[[#This Row],[very_active_distance]:[sedentary_active_distance]]),Table95[[#This Row],[very_active_distance]:[sedentary_active_distance]],0),"Very High","High","Moderate","Low")</f>
        <v>Moderate</v>
      </c>
      <c r="N41">
        <v>41</v>
      </c>
      <c r="O41">
        <v>15</v>
      </c>
      <c r="P41">
        <v>277</v>
      </c>
      <c r="Q41">
        <v>798</v>
      </c>
      <c r="R41" s="2">
        <f>(Table95[[#This Row],[lightly_active_minutes]]+Table95[[#This Row],[fairly_active_minutes]]+Table95[[#This Row],[very_active_minutes]])/1440</f>
        <v>0.23125000000000001</v>
      </c>
      <c r="S41">
        <v>2004</v>
      </c>
    </row>
    <row r="42" spans="1:19" x14ac:dyDescent="0.25">
      <c r="A42">
        <v>1503960366</v>
      </c>
      <c r="B42" s="1">
        <v>42493</v>
      </c>
      <c r="C42" s="1" t="str">
        <f>TEXT(Table95[[#This Row],[activity_date]],"mmmm")</f>
        <v>May</v>
      </c>
      <c r="D42" s="1" t="str">
        <f>TEXT(Table95[[#This Row],[activity_date]],"dddd")</f>
        <v>Tuesday</v>
      </c>
      <c r="E42">
        <v>15103</v>
      </c>
      <c r="F42" t="str" cm="1">
        <f t="array" ref="F42">_xlfn.IFS(Table95[[#This Row],[total_steps]]&lt;5000, "Low",Table95[[#This Row],[total_steps]]&lt;10000,"Moderate",Table95[[#This Row],[total_steps]]&lt;15000,"High",Table95[[#This Row],[total_steps]]&gt;15000,"Very High")</f>
        <v>Very High</v>
      </c>
      <c r="G42" t="str">
        <f>IF(Table95[[#This Row],[total_steps]]&gt;=10000,"Yes","No")</f>
        <v>Yes</v>
      </c>
      <c r="H42" s="3">
        <v>9.6599998474121094</v>
      </c>
      <c r="I42" s="3">
        <v>3.7300000190734899</v>
      </c>
      <c r="J42" s="3">
        <v>1.04999995231628</v>
      </c>
      <c r="K42" s="3">
        <v>4.8800001144409197</v>
      </c>
      <c r="L42">
        <v>0</v>
      </c>
      <c r="M42" t="str">
        <f>CHOOSE(MATCH(MAX(Table95[[#This Row],[very_active_distance]:[sedentary_active_distance]]),Table95[[#This Row],[very_active_distance]:[sedentary_active_distance]],0),"Very High","High","Moderate","Low")</f>
        <v>Moderate</v>
      </c>
      <c r="N42">
        <v>50</v>
      </c>
      <c r="O42">
        <v>24</v>
      </c>
      <c r="P42">
        <v>254</v>
      </c>
      <c r="Q42">
        <v>816</v>
      </c>
      <c r="R42" s="2">
        <f>(Table95[[#This Row],[lightly_active_minutes]]+Table95[[#This Row],[fairly_active_minutes]]+Table95[[#This Row],[very_active_minutes]])/1440</f>
        <v>0.22777777777777777</v>
      </c>
      <c r="S42">
        <v>1990</v>
      </c>
    </row>
    <row r="43" spans="1:19" x14ac:dyDescent="0.25">
      <c r="A43">
        <v>1503960366</v>
      </c>
      <c r="B43" s="1">
        <v>42494</v>
      </c>
      <c r="C43" s="1" t="str">
        <f>TEXT(Table95[[#This Row],[activity_date]],"mmmm")</f>
        <v>May</v>
      </c>
      <c r="D43" s="1" t="str">
        <f>TEXT(Table95[[#This Row],[activity_date]],"dddd")</f>
        <v>Wednesday</v>
      </c>
      <c r="E43">
        <v>11100</v>
      </c>
      <c r="F43" t="str" cm="1">
        <f t="array" ref="F43">_xlfn.IFS(Table95[[#This Row],[total_steps]]&lt;5000, "Low",Table95[[#This Row],[total_steps]]&lt;10000,"Moderate",Table95[[#This Row],[total_steps]]&lt;15000,"High",Table95[[#This Row],[total_steps]]&gt;15000,"Very High")</f>
        <v>High</v>
      </c>
      <c r="G43" t="str">
        <f>IF(Table95[[#This Row],[total_steps]]&gt;=10000,"Yes","No")</f>
        <v>Yes</v>
      </c>
      <c r="H43" s="3">
        <v>7.1500000953674299</v>
      </c>
      <c r="I43" s="3">
        <v>2.46000003814697</v>
      </c>
      <c r="J43" s="3">
        <v>0.87000000476837203</v>
      </c>
      <c r="K43" s="3">
        <v>3.8199999332428001</v>
      </c>
      <c r="L43">
        <v>0</v>
      </c>
      <c r="M43" t="str">
        <f>CHOOSE(MATCH(MAX(Table95[[#This Row],[very_active_distance]:[sedentary_active_distance]]),Table95[[#This Row],[very_active_distance]:[sedentary_active_distance]],0),"Very High","High","Moderate","Low")</f>
        <v>Moderate</v>
      </c>
      <c r="N43">
        <v>36</v>
      </c>
      <c r="O43">
        <v>22</v>
      </c>
      <c r="P43">
        <v>203</v>
      </c>
      <c r="Q43">
        <v>1179</v>
      </c>
      <c r="R43" s="2">
        <f>(Table95[[#This Row],[lightly_active_minutes]]+Table95[[#This Row],[fairly_active_minutes]]+Table95[[#This Row],[very_active_minutes]])/1440</f>
        <v>0.18124999999999999</v>
      </c>
      <c r="S43">
        <v>1819</v>
      </c>
    </row>
    <row r="44" spans="1:19" x14ac:dyDescent="0.25">
      <c r="A44">
        <v>1503960366</v>
      </c>
      <c r="B44" s="1">
        <v>42495</v>
      </c>
      <c r="C44" s="1" t="str">
        <f>TEXT(Table95[[#This Row],[activity_date]],"mmmm")</f>
        <v>May</v>
      </c>
      <c r="D44" s="1" t="str">
        <f>TEXT(Table95[[#This Row],[activity_date]],"dddd")</f>
        <v>Thursday</v>
      </c>
      <c r="E44">
        <v>14070</v>
      </c>
      <c r="F44" t="str" cm="1">
        <f t="array" ref="F44">_xlfn.IFS(Table95[[#This Row],[total_steps]]&lt;5000, "Low",Table95[[#This Row],[total_steps]]&lt;10000,"Moderate",Table95[[#This Row],[total_steps]]&lt;15000,"High",Table95[[#This Row],[total_steps]]&gt;15000,"Very High")</f>
        <v>High</v>
      </c>
      <c r="G44" t="str">
        <f>IF(Table95[[#This Row],[total_steps]]&gt;=10000,"Yes","No")</f>
        <v>Yes</v>
      </c>
      <c r="H44" s="3">
        <v>8.8999996185302699</v>
      </c>
      <c r="I44" s="3">
        <v>2.9200000762939502</v>
      </c>
      <c r="J44" s="3">
        <v>1.08000004291534</v>
      </c>
      <c r="K44" s="3">
        <v>4.8800001144409197</v>
      </c>
      <c r="L44">
        <v>0</v>
      </c>
      <c r="M44" t="str">
        <f>CHOOSE(MATCH(MAX(Table95[[#This Row],[very_active_distance]:[sedentary_active_distance]]),Table95[[#This Row],[very_active_distance]:[sedentary_active_distance]],0),"Very High","High","Moderate","Low")</f>
        <v>Moderate</v>
      </c>
      <c r="N44">
        <v>45</v>
      </c>
      <c r="O44">
        <v>24</v>
      </c>
      <c r="P44">
        <v>250</v>
      </c>
      <c r="Q44">
        <v>857</v>
      </c>
      <c r="R44" s="2">
        <f>(Table95[[#This Row],[lightly_active_minutes]]+Table95[[#This Row],[fairly_active_minutes]]+Table95[[#This Row],[very_active_minutes]])/1440</f>
        <v>0.22152777777777777</v>
      </c>
      <c r="S44">
        <v>1959</v>
      </c>
    </row>
    <row r="45" spans="1:19" x14ac:dyDescent="0.25">
      <c r="A45">
        <v>1503960366</v>
      </c>
      <c r="B45" s="1">
        <v>42496</v>
      </c>
      <c r="C45" s="1" t="str">
        <f>TEXT(Table95[[#This Row],[activity_date]],"mmmm")</f>
        <v>May</v>
      </c>
      <c r="D45" s="1" t="str">
        <f>TEXT(Table95[[#This Row],[activity_date]],"dddd")</f>
        <v>Friday</v>
      </c>
      <c r="E45">
        <v>12159</v>
      </c>
      <c r="F45" t="str" cm="1">
        <f t="array" ref="F45">_xlfn.IFS(Table95[[#This Row],[total_steps]]&lt;5000, "Low",Table95[[#This Row],[total_steps]]&lt;10000,"Moderate",Table95[[#This Row],[total_steps]]&lt;15000,"High",Table95[[#This Row],[total_steps]]&gt;15000,"Very High")</f>
        <v>High</v>
      </c>
      <c r="G45" t="str">
        <f>IF(Table95[[#This Row],[total_steps]]&gt;=10000,"Yes","No")</f>
        <v>Yes</v>
      </c>
      <c r="H45" s="3">
        <v>8.0299997329711896</v>
      </c>
      <c r="I45" s="3">
        <v>1.9700000286102299</v>
      </c>
      <c r="J45" s="3">
        <v>0.25</v>
      </c>
      <c r="K45" s="3">
        <v>5.8099999427795401</v>
      </c>
      <c r="L45">
        <v>0</v>
      </c>
      <c r="M45" t="str">
        <f>CHOOSE(MATCH(MAX(Table95[[#This Row],[very_active_distance]:[sedentary_active_distance]]),Table95[[#This Row],[very_active_distance]:[sedentary_active_distance]],0),"Very High","High","Moderate","Low")</f>
        <v>Moderate</v>
      </c>
      <c r="N45">
        <v>24</v>
      </c>
      <c r="O45">
        <v>6</v>
      </c>
      <c r="P45">
        <v>289</v>
      </c>
      <c r="Q45">
        <v>754</v>
      </c>
      <c r="R45" s="2">
        <f>(Table95[[#This Row],[lightly_active_minutes]]+Table95[[#This Row],[fairly_active_minutes]]+Table95[[#This Row],[very_active_minutes]])/1440</f>
        <v>0.22152777777777777</v>
      </c>
      <c r="S45">
        <v>1896</v>
      </c>
    </row>
    <row r="46" spans="1:19" x14ac:dyDescent="0.25">
      <c r="A46">
        <v>1503960366</v>
      </c>
      <c r="B46" s="1">
        <v>42497</v>
      </c>
      <c r="C46" s="1" t="str">
        <f>TEXT(Table95[[#This Row],[activity_date]],"mmmm")</f>
        <v>May</v>
      </c>
      <c r="D46" s="1" t="str">
        <f>TEXT(Table95[[#This Row],[activity_date]],"dddd")</f>
        <v>Saturday</v>
      </c>
      <c r="E46">
        <v>11992</v>
      </c>
      <c r="F46" t="str" cm="1">
        <f t="array" ref="F46">_xlfn.IFS(Table95[[#This Row],[total_steps]]&lt;5000, "Low",Table95[[#This Row],[total_steps]]&lt;10000,"Moderate",Table95[[#This Row],[total_steps]]&lt;15000,"High",Table95[[#This Row],[total_steps]]&gt;15000,"Very High")</f>
        <v>High</v>
      </c>
      <c r="G46" t="str">
        <f>IF(Table95[[#This Row],[total_steps]]&gt;=10000,"Yes","No")</f>
        <v>Yes</v>
      </c>
      <c r="H46" s="3">
        <v>7.71000003814697</v>
      </c>
      <c r="I46" s="3">
        <v>2.46000003814697</v>
      </c>
      <c r="J46" s="3">
        <v>2.1199998855590798</v>
      </c>
      <c r="K46" s="3">
        <v>3.1300001144409202</v>
      </c>
      <c r="L46">
        <v>0</v>
      </c>
      <c r="M46" t="str">
        <f>CHOOSE(MATCH(MAX(Table95[[#This Row],[very_active_distance]:[sedentary_active_distance]]),Table95[[#This Row],[very_active_distance]:[sedentary_active_distance]],0),"Very High","High","Moderate","Low")</f>
        <v>Moderate</v>
      </c>
      <c r="N46">
        <v>37</v>
      </c>
      <c r="O46">
        <v>46</v>
      </c>
      <c r="P46">
        <v>175</v>
      </c>
      <c r="Q46">
        <v>833</v>
      </c>
      <c r="R46" s="2">
        <f>(Table95[[#This Row],[lightly_active_minutes]]+Table95[[#This Row],[fairly_active_minutes]]+Table95[[#This Row],[very_active_minutes]])/1440</f>
        <v>0.17916666666666667</v>
      </c>
      <c r="S46">
        <v>1821</v>
      </c>
    </row>
    <row r="47" spans="1:19" x14ac:dyDescent="0.25">
      <c r="A47">
        <v>1503960366</v>
      </c>
      <c r="B47" s="1">
        <v>42498</v>
      </c>
      <c r="C47" s="1" t="str">
        <f>TEXT(Table95[[#This Row],[activity_date]],"mmmm")</f>
        <v>May</v>
      </c>
      <c r="D47" s="1" t="str">
        <f>TEXT(Table95[[#This Row],[activity_date]],"dddd")</f>
        <v>Sunday</v>
      </c>
      <c r="E47">
        <v>10060</v>
      </c>
      <c r="F47" t="str" cm="1">
        <f t="array" ref="F47">_xlfn.IFS(Table95[[#This Row],[total_steps]]&lt;5000, "Low",Table95[[#This Row],[total_steps]]&lt;10000,"Moderate",Table95[[#This Row],[total_steps]]&lt;15000,"High",Table95[[#This Row],[total_steps]]&gt;15000,"Very High")</f>
        <v>High</v>
      </c>
      <c r="G47" t="str">
        <f>IF(Table95[[#This Row],[total_steps]]&gt;=10000,"Yes","No")</f>
        <v>Yes</v>
      </c>
      <c r="H47" s="3">
        <v>6.5799999237060502</v>
      </c>
      <c r="I47" s="3">
        <v>3.5299999713897701</v>
      </c>
      <c r="J47" s="3">
        <v>0.31999999284744302</v>
      </c>
      <c r="K47" s="3">
        <v>2.7300000190734899</v>
      </c>
      <c r="L47">
        <v>0</v>
      </c>
      <c r="M47" t="str">
        <f>CHOOSE(MATCH(MAX(Table95[[#This Row],[very_active_distance]:[sedentary_active_distance]]),Table95[[#This Row],[very_active_distance]:[sedentary_active_distance]],0),"Very High","High","Moderate","Low")</f>
        <v>Very High</v>
      </c>
      <c r="N47">
        <v>44</v>
      </c>
      <c r="O47">
        <v>8</v>
      </c>
      <c r="P47">
        <v>203</v>
      </c>
      <c r="Q47">
        <v>574</v>
      </c>
      <c r="R47" s="2">
        <f>(Table95[[#This Row],[lightly_active_minutes]]+Table95[[#This Row],[fairly_active_minutes]]+Table95[[#This Row],[very_active_minutes]])/1440</f>
        <v>0.17708333333333334</v>
      </c>
      <c r="S47">
        <v>1740</v>
      </c>
    </row>
    <row r="48" spans="1:19" x14ac:dyDescent="0.25">
      <c r="A48">
        <v>1503960366</v>
      </c>
      <c r="B48" s="1">
        <v>42499</v>
      </c>
      <c r="C48" s="1" t="str">
        <f>TEXT(Table95[[#This Row],[activity_date]],"mmmm")</f>
        <v>May</v>
      </c>
      <c r="D48" s="1" t="str">
        <f>TEXT(Table95[[#This Row],[activity_date]],"dddd")</f>
        <v>Monday</v>
      </c>
      <c r="E48">
        <v>12022</v>
      </c>
      <c r="F48" t="str" cm="1">
        <f t="array" ref="F48">_xlfn.IFS(Table95[[#This Row],[total_steps]]&lt;5000, "Low",Table95[[#This Row],[total_steps]]&lt;10000,"Moderate",Table95[[#This Row],[total_steps]]&lt;15000,"High",Table95[[#This Row],[total_steps]]&gt;15000,"Very High")</f>
        <v>High</v>
      </c>
      <c r="G48" t="str">
        <f>IF(Table95[[#This Row],[total_steps]]&gt;=10000,"Yes","No")</f>
        <v>Yes</v>
      </c>
      <c r="H48" s="3">
        <v>7.7199997901916504</v>
      </c>
      <c r="I48" s="3">
        <v>3.4500000476837198</v>
      </c>
      <c r="J48" s="3">
        <v>0.52999997138977095</v>
      </c>
      <c r="K48" s="3">
        <v>3.7400000095367401</v>
      </c>
      <c r="L48">
        <v>0</v>
      </c>
      <c r="M48" t="str">
        <f>CHOOSE(MATCH(MAX(Table95[[#This Row],[very_active_distance]:[sedentary_active_distance]]),Table95[[#This Row],[very_active_distance]:[sedentary_active_distance]],0),"Very High","High","Moderate","Low")</f>
        <v>Moderate</v>
      </c>
      <c r="N48">
        <v>46</v>
      </c>
      <c r="O48">
        <v>11</v>
      </c>
      <c r="P48">
        <v>206</v>
      </c>
      <c r="Q48">
        <v>835</v>
      </c>
      <c r="R48" s="2">
        <f>(Table95[[#This Row],[lightly_active_minutes]]+Table95[[#This Row],[fairly_active_minutes]]+Table95[[#This Row],[very_active_minutes]])/1440</f>
        <v>0.18263888888888888</v>
      </c>
      <c r="S48">
        <v>1819</v>
      </c>
    </row>
    <row r="49" spans="1:19" x14ac:dyDescent="0.25">
      <c r="A49">
        <v>1503960366</v>
      </c>
      <c r="B49" s="1">
        <v>42500</v>
      </c>
      <c r="C49" s="1" t="str">
        <f>TEXT(Table95[[#This Row],[activity_date]],"mmmm")</f>
        <v>May</v>
      </c>
      <c r="D49" s="1" t="str">
        <f>TEXT(Table95[[#This Row],[activity_date]],"dddd")</f>
        <v>Tuesday</v>
      </c>
      <c r="E49">
        <v>12207</v>
      </c>
      <c r="F49" t="str" cm="1">
        <f t="array" ref="F49">_xlfn.IFS(Table95[[#This Row],[total_steps]]&lt;5000, "Low",Table95[[#This Row],[total_steps]]&lt;10000,"Moderate",Table95[[#This Row],[total_steps]]&lt;15000,"High",Table95[[#This Row],[total_steps]]&gt;15000,"Very High")</f>
        <v>High</v>
      </c>
      <c r="G49" t="str">
        <f>IF(Table95[[#This Row],[total_steps]]&gt;=10000,"Yes","No")</f>
        <v>Yes</v>
      </c>
      <c r="H49" s="3">
        <v>7.7699999809265101</v>
      </c>
      <c r="I49" s="3">
        <v>3.3499999046325701</v>
      </c>
      <c r="J49" s="3">
        <v>1.1599999666214</v>
      </c>
      <c r="K49" s="3">
        <v>3.2599999904632599</v>
      </c>
      <c r="L49">
        <v>0</v>
      </c>
      <c r="M49" t="str">
        <f>CHOOSE(MATCH(MAX(Table95[[#This Row],[very_active_distance]:[sedentary_active_distance]]),Table95[[#This Row],[very_active_distance]:[sedentary_active_distance]],0),"Very High","High","Moderate","Low")</f>
        <v>Very High</v>
      </c>
      <c r="N49">
        <v>46</v>
      </c>
      <c r="O49">
        <v>31</v>
      </c>
      <c r="P49">
        <v>214</v>
      </c>
      <c r="Q49">
        <v>746</v>
      </c>
      <c r="R49" s="2">
        <f>(Table95[[#This Row],[lightly_active_minutes]]+Table95[[#This Row],[fairly_active_minutes]]+Table95[[#This Row],[very_active_minutes]])/1440</f>
        <v>0.20208333333333334</v>
      </c>
      <c r="S49">
        <v>1859</v>
      </c>
    </row>
    <row r="50" spans="1:19" x14ac:dyDescent="0.25">
      <c r="A50">
        <v>1503960366</v>
      </c>
      <c r="B50" s="1">
        <v>42501</v>
      </c>
      <c r="C50" s="1" t="str">
        <f>TEXT(Table95[[#This Row],[activity_date]],"mmmm")</f>
        <v>May</v>
      </c>
      <c r="D50" s="1" t="str">
        <f>TEXT(Table95[[#This Row],[activity_date]],"dddd")</f>
        <v>Wednesday</v>
      </c>
      <c r="E50">
        <v>12770</v>
      </c>
      <c r="F50" t="str" cm="1">
        <f t="array" ref="F50">_xlfn.IFS(Table95[[#This Row],[total_steps]]&lt;5000, "Low",Table95[[#This Row],[total_steps]]&lt;10000,"Moderate",Table95[[#This Row],[total_steps]]&lt;15000,"High",Table95[[#This Row],[total_steps]]&gt;15000,"Very High")</f>
        <v>High</v>
      </c>
      <c r="G50" t="str">
        <f>IF(Table95[[#This Row],[total_steps]]&gt;=10000,"Yes","No")</f>
        <v>Yes</v>
      </c>
      <c r="H50" s="3">
        <v>8.1300001144409197</v>
      </c>
      <c r="I50" s="3">
        <v>2.5599999427795401</v>
      </c>
      <c r="J50" s="3">
        <v>1.0099999904632599</v>
      </c>
      <c r="K50" s="3">
        <v>4.5500001907348597</v>
      </c>
      <c r="L50">
        <v>0</v>
      </c>
      <c r="M50" t="str">
        <f>CHOOSE(MATCH(MAX(Table95[[#This Row],[very_active_distance]:[sedentary_active_distance]]),Table95[[#This Row],[very_active_distance]:[sedentary_active_distance]],0),"Very High","High","Moderate","Low")</f>
        <v>Moderate</v>
      </c>
      <c r="N50">
        <v>36</v>
      </c>
      <c r="O50">
        <v>23</v>
      </c>
      <c r="P50">
        <v>251</v>
      </c>
      <c r="Q50">
        <v>669</v>
      </c>
      <c r="R50" s="2">
        <f>(Table95[[#This Row],[lightly_active_minutes]]+Table95[[#This Row],[fairly_active_minutes]]+Table95[[#This Row],[very_active_minutes]])/1440</f>
        <v>0.21527777777777779</v>
      </c>
      <c r="S50">
        <v>1783</v>
      </c>
    </row>
    <row r="51" spans="1:19" x14ac:dyDescent="0.25">
      <c r="A51">
        <v>1624580081</v>
      </c>
      <c r="B51" s="1">
        <v>42454</v>
      </c>
      <c r="C51" s="1" t="str">
        <f>TEXT(Table95[[#This Row],[activity_date]],"mmmm")</f>
        <v>March</v>
      </c>
      <c r="D51" s="1" t="str">
        <f>TEXT(Table95[[#This Row],[activity_date]],"dddd")</f>
        <v>Friday</v>
      </c>
      <c r="E51">
        <v>1810</v>
      </c>
      <c r="F51" t="str" cm="1">
        <f t="array" ref="F51">_xlfn.IFS(Table95[[#This Row],[total_steps]]&lt;5000, "Low",Table95[[#This Row],[total_steps]]&lt;10000,"Moderate",Table95[[#This Row],[total_steps]]&lt;15000,"High",Table95[[#This Row],[total_steps]]&gt;15000,"Very High")</f>
        <v>Low</v>
      </c>
      <c r="G51" t="str">
        <f>IF(Table95[[#This Row],[total_steps]]&gt;=10000,"Yes","No")</f>
        <v>No</v>
      </c>
      <c r="H51" s="3">
        <v>1.1799999475479099</v>
      </c>
      <c r="I51" s="3">
        <v>0</v>
      </c>
      <c r="J51" s="3">
        <v>0</v>
      </c>
      <c r="K51" s="3">
        <v>1.12999999523163</v>
      </c>
      <c r="L51">
        <v>9.9999997764825804E-3</v>
      </c>
      <c r="M51" t="str">
        <f>CHOOSE(MATCH(MAX(Table95[[#This Row],[very_active_distance]:[sedentary_active_distance]]),Table95[[#This Row],[very_active_distance]:[sedentary_active_distance]],0),"Very High","High","Moderate","Low")</f>
        <v>Moderate</v>
      </c>
      <c r="N51">
        <v>0</v>
      </c>
      <c r="O51">
        <v>0</v>
      </c>
      <c r="P51">
        <v>121</v>
      </c>
      <c r="Q51">
        <v>1319</v>
      </c>
      <c r="R51" s="2">
        <f>(Table95[[#This Row],[lightly_active_minutes]]+Table95[[#This Row],[fairly_active_minutes]]+Table95[[#This Row],[very_active_minutes]])/1440</f>
        <v>8.4027777777777785E-2</v>
      </c>
      <c r="S51">
        <v>1373</v>
      </c>
    </row>
    <row r="52" spans="1:19" x14ac:dyDescent="0.25">
      <c r="A52">
        <v>1624580081</v>
      </c>
      <c r="B52" s="1">
        <v>42455</v>
      </c>
      <c r="C52" s="1" t="str">
        <f>TEXT(Table95[[#This Row],[activity_date]],"mmmm")</f>
        <v>March</v>
      </c>
      <c r="D52" s="1" t="str">
        <f>TEXT(Table95[[#This Row],[activity_date]],"dddd")</f>
        <v>Saturday</v>
      </c>
      <c r="E52">
        <v>815</v>
      </c>
      <c r="F52" t="str" cm="1">
        <f t="array" ref="F52">_xlfn.IFS(Table95[[#This Row],[total_steps]]&lt;5000, "Low",Table95[[#This Row],[total_steps]]&lt;10000,"Moderate",Table95[[#This Row],[total_steps]]&lt;15000,"High",Table95[[#This Row],[total_steps]]&gt;15000,"Very High")</f>
        <v>Low</v>
      </c>
      <c r="G52" t="str">
        <f>IF(Table95[[#This Row],[total_steps]]&gt;=10000,"Yes","No")</f>
        <v>No</v>
      </c>
      <c r="H52" s="3">
        <v>0.52999997138977095</v>
      </c>
      <c r="I52" s="3">
        <v>0</v>
      </c>
      <c r="J52" s="3">
        <v>0</v>
      </c>
      <c r="K52" s="3">
        <v>0.52999997138977095</v>
      </c>
      <c r="L52">
        <v>0</v>
      </c>
      <c r="M52" t="str">
        <f>CHOOSE(MATCH(MAX(Table95[[#This Row],[very_active_distance]:[sedentary_active_distance]]),Table95[[#This Row],[very_active_distance]:[sedentary_active_distance]],0),"Very High","High","Moderate","Low")</f>
        <v>Moderate</v>
      </c>
      <c r="N52">
        <v>0</v>
      </c>
      <c r="O52">
        <v>0</v>
      </c>
      <c r="P52">
        <v>47</v>
      </c>
      <c r="Q52">
        <v>1393</v>
      </c>
      <c r="R52" s="2">
        <f>(Table95[[#This Row],[lightly_active_minutes]]+Table95[[#This Row],[fairly_active_minutes]]+Table95[[#This Row],[very_active_minutes]])/1440</f>
        <v>3.2638888888888891E-2</v>
      </c>
      <c r="S52">
        <v>1264</v>
      </c>
    </row>
    <row r="53" spans="1:19" x14ac:dyDescent="0.25">
      <c r="A53">
        <v>1624580081</v>
      </c>
      <c r="B53" s="1">
        <v>42456</v>
      </c>
      <c r="C53" s="1" t="str">
        <f>TEXT(Table95[[#This Row],[activity_date]],"mmmm")</f>
        <v>March</v>
      </c>
      <c r="D53" s="1" t="str">
        <f>TEXT(Table95[[#This Row],[activity_date]],"dddd")</f>
        <v>Sunday</v>
      </c>
      <c r="E53">
        <v>1985</v>
      </c>
      <c r="F53" t="str" cm="1">
        <f t="array" ref="F53">_xlfn.IFS(Table95[[#This Row],[total_steps]]&lt;5000, "Low",Table95[[#This Row],[total_steps]]&lt;10000,"Moderate",Table95[[#This Row],[total_steps]]&lt;15000,"High",Table95[[#This Row],[total_steps]]&gt;15000,"Very High")</f>
        <v>Low</v>
      </c>
      <c r="G53" t="str">
        <f>IF(Table95[[#This Row],[total_steps]]&gt;=10000,"Yes","No")</f>
        <v>No</v>
      </c>
      <c r="H53" s="3">
        <v>1.28999996185303</v>
      </c>
      <c r="I53" s="3">
        <v>0</v>
      </c>
      <c r="J53" s="3">
        <v>0</v>
      </c>
      <c r="K53" s="3">
        <v>1.2799999713897701</v>
      </c>
      <c r="L53">
        <v>9.9999997764825804E-3</v>
      </c>
      <c r="M53" t="str">
        <f>CHOOSE(MATCH(MAX(Table95[[#This Row],[very_active_distance]:[sedentary_active_distance]]),Table95[[#This Row],[very_active_distance]:[sedentary_active_distance]],0),"Very High","High","Moderate","Low")</f>
        <v>Moderate</v>
      </c>
      <c r="N53">
        <v>0</v>
      </c>
      <c r="O53">
        <v>0</v>
      </c>
      <c r="P53">
        <v>112</v>
      </c>
      <c r="Q53">
        <v>1328</v>
      </c>
      <c r="R53" s="2">
        <f>(Table95[[#This Row],[lightly_active_minutes]]+Table95[[#This Row],[fairly_active_minutes]]+Table95[[#This Row],[very_active_minutes]])/1440</f>
        <v>7.7777777777777779E-2</v>
      </c>
      <c r="S53">
        <v>1350</v>
      </c>
    </row>
    <row r="54" spans="1:19" x14ac:dyDescent="0.25">
      <c r="A54">
        <v>1624580081</v>
      </c>
      <c r="B54" s="1">
        <v>42457</v>
      </c>
      <c r="C54" s="1" t="str">
        <f>TEXT(Table95[[#This Row],[activity_date]],"mmmm")</f>
        <v>March</v>
      </c>
      <c r="D54" s="1" t="str">
        <f>TEXT(Table95[[#This Row],[activity_date]],"dddd")</f>
        <v>Monday</v>
      </c>
      <c r="E54">
        <v>1905</v>
      </c>
      <c r="F54" t="str" cm="1">
        <f t="array" ref="F54">_xlfn.IFS(Table95[[#This Row],[total_steps]]&lt;5000, "Low",Table95[[#This Row],[total_steps]]&lt;10000,"Moderate",Table95[[#This Row],[total_steps]]&lt;15000,"High",Table95[[#This Row],[total_steps]]&gt;15000,"Very High")</f>
        <v>Low</v>
      </c>
      <c r="G54" t="str">
        <f>IF(Table95[[#This Row],[total_steps]]&gt;=10000,"Yes","No")</f>
        <v>No</v>
      </c>
      <c r="H54" s="3">
        <v>1.2400000095367401</v>
      </c>
      <c r="I54" s="3">
        <v>0</v>
      </c>
      <c r="J54" s="3">
        <v>0</v>
      </c>
      <c r="K54" s="3">
        <v>1.2400000095367401</v>
      </c>
      <c r="L54">
        <v>0</v>
      </c>
      <c r="M54" t="str">
        <f>CHOOSE(MATCH(MAX(Table95[[#This Row],[very_active_distance]:[sedentary_active_distance]]),Table95[[#This Row],[very_active_distance]:[sedentary_active_distance]],0),"Very High","High","Moderate","Low")</f>
        <v>Moderate</v>
      </c>
      <c r="N54">
        <v>0</v>
      </c>
      <c r="O54">
        <v>0</v>
      </c>
      <c r="P54">
        <v>95</v>
      </c>
      <c r="Q54">
        <v>1345</v>
      </c>
      <c r="R54" s="2">
        <f>(Table95[[#This Row],[lightly_active_minutes]]+Table95[[#This Row],[fairly_active_minutes]]+Table95[[#This Row],[very_active_minutes]])/1440</f>
        <v>6.5972222222222224E-2</v>
      </c>
      <c r="S54">
        <v>1342</v>
      </c>
    </row>
    <row r="55" spans="1:19" x14ac:dyDescent="0.25">
      <c r="A55">
        <v>1624580081</v>
      </c>
      <c r="B55" s="1">
        <v>42458</v>
      </c>
      <c r="C55" s="1" t="str">
        <f>TEXT(Table95[[#This Row],[activity_date]],"mmmm")</f>
        <v>March</v>
      </c>
      <c r="D55" s="1" t="str">
        <f>TEXT(Table95[[#This Row],[activity_date]],"dddd")</f>
        <v>Tuesday</v>
      </c>
      <c r="E55">
        <v>1552</v>
      </c>
      <c r="F55" t="str" cm="1">
        <f t="array" ref="F55">_xlfn.IFS(Table95[[#This Row],[total_steps]]&lt;5000, "Low",Table95[[#This Row],[total_steps]]&lt;10000,"Moderate",Table95[[#This Row],[total_steps]]&lt;15000,"High",Table95[[#This Row],[total_steps]]&gt;15000,"Very High")</f>
        <v>Low</v>
      </c>
      <c r="G55" t="str">
        <f>IF(Table95[[#This Row],[total_steps]]&gt;=10000,"Yes","No")</f>
        <v>No</v>
      </c>
      <c r="H55" s="3">
        <v>1.0099999904632599</v>
      </c>
      <c r="I55" s="3">
        <v>0</v>
      </c>
      <c r="J55" s="3">
        <v>0</v>
      </c>
      <c r="K55" s="3">
        <v>1</v>
      </c>
      <c r="L55">
        <v>0</v>
      </c>
      <c r="M55" t="str">
        <f>CHOOSE(MATCH(MAX(Table95[[#This Row],[very_active_distance]:[sedentary_active_distance]]),Table95[[#This Row],[very_active_distance]:[sedentary_active_distance]],0),"Very High","High","Moderate","Low")</f>
        <v>Moderate</v>
      </c>
      <c r="N55">
        <v>0</v>
      </c>
      <c r="O55">
        <v>0</v>
      </c>
      <c r="P55">
        <v>66</v>
      </c>
      <c r="Q55">
        <v>1374</v>
      </c>
      <c r="R55" s="2">
        <f>(Table95[[#This Row],[lightly_active_minutes]]+Table95[[#This Row],[fairly_active_minutes]]+Table95[[#This Row],[very_active_minutes]])/1440</f>
        <v>4.583333333333333E-2</v>
      </c>
      <c r="S55">
        <v>1300</v>
      </c>
    </row>
    <row r="56" spans="1:19" x14ac:dyDescent="0.25">
      <c r="A56">
        <v>1624580081</v>
      </c>
      <c r="B56" s="1">
        <v>42459</v>
      </c>
      <c r="C56" s="1" t="str">
        <f>TEXT(Table95[[#This Row],[activity_date]],"mmmm")</f>
        <v>March</v>
      </c>
      <c r="D56" s="1" t="str">
        <f>TEXT(Table95[[#This Row],[activity_date]],"dddd")</f>
        <v>Wednesday</v>
      </c>
      <c r="E56">
        <v>1675</v>
      </c>
      <c r="F56" t="str" cm="1">
        <f t="array" ref="F56">_xlfn.IFS(Table95[[#This Row],[total_steps]]&lt;5000, "Low",Table95[[#This Row],[total_steps]]&lt;10000,"Moderate",Table95[[#This Row],[total_steps]]&lt;15000,"High",Table95[[#This Row],[total_steps]]&gt;15000,"Very High")</f>
        <v>Low</v>
      </c>
      <c r="G56" t="str">
        <f>IF(Table95[[#This Row],[total_steps]]&gt;=10000,"Yes","No")</f>
        <v>No</v>
      </c>
      <c r="H56" s="3">
        <v>1.0900000333786</v>
      </c>
      <c r="I56" s="3">
        <v>0</v>
      </c>
      <c r="J56" s="3">
        <v>0</v>
      </c>
      <c r="K56" s="3">
        <v>1.0900000333786</v>
      </c>
      <c r="L56">
        <v>0</v>
      </c>
      <c r="M56" t="str">
        <f>CHOOSE(MATCH(MAX(Table95[[#This Row],[very_active_distance]:[sedentary_active_distance]]),Table95[[#This Row],[very_active_distance]:[sedentary_active_distance]],0),"Very High","High","Moderate","Low")</f>
        <v>Moderate</v>
      </c>
      <c r="N56">
        <v>0</v>
      </c>
      <c r="O56">
        <v>0</v>
      </c>
      <c r="P56">
        <v>84</v>
      </c>
      <c r="Q56">
        <v>1356</v>
      </c>
      <c r="R56" s="2">
        <f>(Table95[[#This Row],[lightly_active_minutes]]+Table95[[#This Row],[fairly_active_minutes]]+Table95[[#This Row],[very_active_minutes]])/1440</f>
        <v>5.8333333333333334E-2</v>
      </c>
      <c r="S56">
        <v>1313</v>
      </c>
    </row>
    <row r="57" spans="1:19" x14ac:dyDescent="0.25">
      <c r="A57">
        <v>1624580081</v>
      </c>
      <c r="B57" s="1">
        <v>42460</v>
      </c>
      <c r="C57" s="1" t="str">
        <f>TEXT(Table95[[#This Row],[activity_date]],"mmmm")</f>
        <v>March</v>
      </c>
      <c r="D57" s="1" t="str">
        <f>TEXT(Table95[[#This Row],[activity_date]],"dddd")</f>
        <v>Thursday</v>
      </c>
      <c r="E57">
        <v>4506</v>
      </c>
      <c r="F57" t="str" cm="1">
        <f t="array" ref="F57">_xlfn.IFS(Table95[[#This Row],[total_steps]]&lt;5000, "Low",Table95[[#This Row],[total_steps]]&lt;10000,"Moderate",Table95[[#This Row],[total_steps]]&lt;15000,"High",Table95[[#This Row],[total_steps]]&gt;15000,"Very High")</f>
        <v>Low</v>
      </c>
      <c r="G57" t="str">
        <f>IF(Table95[[#This Row],[total_steps]]&gt;=10000,"Yes","No")</f>
        <v>No</v>
      </c>
      <c r="H57" s="3">
        <v>2.9300000667571999</v>
      </c>
      <c r="I57" s="3">
        <v>0.50999999046325695</v>
      </c>
      <c r="J57" s="3">
        <v>0.270000010728836</v>
      </c>
      <c r="K57" s="3">
        <v>2.1500000953674299</v>
      </c>
      <c r="L57">
        <v>9.9999997764825804E-3</v>
      </c>
      <c r="M57" t="str">
        <f>CHOOSE(MATCH(MAX(Table95[[#This Row],[very_active_distance]:[sedentary_active_distance]]),Table95[[#This Row],[very_active_distance]:[sedentary_active_distance]],0),"Very High","High","Moderate","Low")</f>
        <v>Moderate</v>
      </c>
      <c r="N57">
        <v>7</v>
      </c>
      <c r="O57">
        <v>4</v>
      </c>
      <c r="P57">
        <v>144</v>
      </c>
      <c r="Q57">
        <v>1285</v>
      </c>
      <c r="R57" s="2">
        <f>(Table95[[#This Row],[lightly_active_minutes]]+Table95[[#This Row],[fairly_active_minutes]]+Table95[[#This Row],[very_active_minutes]])/1440</f>
        <v>0.1076388888888889</v>
      </c>
      <c r="S57">
        <v>1498</v>
      </c>
    </row>
    <row r="58" spans="1:19" x14ac:dyDescent="0.25">
      <c r="A58">
        <v>1624580081</v>
      </c>
      <c r="B58" s="1">
        <v>42461</v>
      </c>
      <c r="C58" s="1" t="str">
        <f>TEXT(Table95[[#This Row],[activity_date]],"mmmm")</f>
        <v>April</v>
      </c>
      <c r="D58" s="1" t="str">
        <f>TEXT(Table95[[#This Row],[activity_date]],"dddd")</f>
        <v>Friday</v>
      </c>
      <c r="E58">
        <v>9218</v>
      </c>
      <c r="F58" t="str" cm="1">
        <f t="array" ref="F58">_xlfn.IFS(Table95[[#This Row],[total_steps]]&lt;5000, "Low",Table95[[#This Row],[total_steps]]&lt;10000,"Moderate",Table95[[#This Row],[total_steps]]&lt;15000,"High",Table95[[#This Row],[total_steps]]&gt;15000,"Very High")</f>
        <v>Moderate</v>
      </c>
      <c r="G58" t="str">
        <f>IF(Table95[[#This Row],[total_steps]]&gt;=10000,"Yes","No")</f>
        <v>No</v>
      </c>
      <c r="H58" s="3">
        <v>5.9899997711181596</v>
      </c>
      <c r="I58" s="3">
        <v>0</v>
      </c>
      <c r="J58" s="3">
        <v>0</v>
      </c>
      <c r="K58" s="3">
        <v>5.9699997901916504</v>
      </c>
      <c r="L58">
        <v>9.9999997764825804E-3</v>
      </c>
      <c r="M58" t="str">
        <f>CHOOSE(MATCH(MAX(Table95[[#This Row],[very_active_distance]:[sedentary_active_distance]]),Table95[[#This Row],[very_active_distance]:[sedentary_active_distance]],0),"Very High","High","Moderate","Low")</f>
        <v>Moderate</v>
      </c>
      <c r="N58">
        <v>0</v>
      </c>
      <c r="O58">
        <v>0</v>
      </c>
      <c r="P58">
        <v>221</v>
      </c>
      <c r="Q58">
        <v>1219</v>
      </c>
      <c r="R58" s="2">
        <f>(Table95[[#This Row],[lightly_active_minutes]]+Table95[[#This Row],[fairly_active_minutes]]+Table95[[#This Row],[very_active_minutes]])/1440</f>
        <v>0.15347222222222223</v>
      </c>
      <c r="S58">
        <v>1541</v>
      </c>
    </row>
    <row r="59" spans="1:19" x14ac:dyDescent="0.25">
      <c r="A59">
        <v>1624580081</v>
      </c>
      <c r="B59" s="1">
        <v>42462</v>
      </c>
      <c r="C59" s="1" t="str">
        <f>TEXT(Table95[[#This Row],[activity_date]],"mmmm")</f>
        <v>April</v>
      </c>
      <c r="D59" s="1" t="str">
        <f>TEXT(Table95[[#This Row],[activity_date]],"dddd")</f>
        <v>Saturday</v>
      </c>
      <c r="E59">
        <v>1556</v>
      </c>
      <c r="F59" t="str" cm="1">
        <f t="array" ref="F59">_xlfn.IFS(Table95[[#This Row],[total_steps]]&lt;5000, "Low",Table95[[#This Row],[total_steps]]&lt;10000,"Moderate",Table95[[#This Row],[total_steps]]&lt;15000,"High",Table95[[#This Row],[total_steps]]&gt;15000,"Very High")</f>
        <v>Low</v>
      </c>
      <c r="G59" t="str">
        <f>IF(Table95[[#This Row],[total_steps]]&gt;=10000,"Yes","No")</f>
        <v>No</v>
      </c>
      <c r="H59" s="3">
        <v>1.0099999904632599</v>
      </c>
      <c r="I59" s="3">
        <v>0</v>
      </c>
      <c r="J59" s="3">
        <v>0</v>
      </c>
      <c r="K59" s="3">
        <v>1.0099999904632599</v>
      </c>
      <c r="L59">
        <v>9.9999997764825804E-3</v>
      </c>
      <c r="M59" t="str">
        <f>CHOOSE(MATCH(MAX(Table95[[#This Row],[very_active_distance]:[sedentary_active_distance]]),Table95[[#This Row],[very_active_distance]:[sedentary_active_distance]],0),"Very High","High","Moderate","Low")</f>
        <v>Moderate</v>
      </c>
      <c r="N59">
        <v>0</v>
      </c>
      <c r="O59">
        <v>0</v>
      </c>
      <c r="P59">
        <v>88</v>
      </c>
      <c r="Q59">
        <v>1352</v>
      </c>
      <c r="R59" s="2">
        <f>(Table95[[#This Row],[lightly_active_minutes]]+Table95[[#This Row],[fairly_active_minutes]]+Table95[[#This Row],[very_active_minutes]])/1440</f>
        <v>6.1111111111111109E-2</v>
      </c>
      <c r="S59">
        <v>1327</v>
      </c>
    </row>
    <row r="60" spans="1:19" x14ac:dyDescent="0.25">
      <c r="A60">
        <v>1624580081</v>
      </c>
      <c r="B60" s="1">
        <v>42463</v>
      </c>
      <c r="C60" s="1" t="str">
        <f>TEXT(Table95[[#This Row],[activity_date]],"mmmm")</f>
        <v>April</v>
      </c>
      <c r="D60" s="1" t="str">
        <f>TEXT(Table95[[#This Row],[activity_date]],"dddd")</f>
        <v>Sunday</v>
      </c>
      <c r="E60">
        <v>2910</v>
      </c>
      <c r="F60" t="str" cm="1">
        <f t="array" ref="F60">_xlfn.IFS(Table95[[#This Row],[total_steps]]&lt;5000, "Low",Table95[[#This Row],[total_steps]]&lt;10000,"Moderate",Table95[[#This Row],[total_steps]]&lt;15000,"High",Table95[[#This Row],[total_steps]]&gt;15000,"Very High")</f>
        <v>Low</v>
      </c>
      <c r="G60" t="str">
        <f>IF(Table95[[#This Row],[total_steps]]&gt;=10000,"Yes","No")</f>
        <v>No</v>
      </c>
      <c r="H60" s="3">
        <v>1.8899999856948899</v>
      </c>
      <c r="I60" s="3">
        <v>0</v>
      </c>
      <c r="J60" s="3">
        <v>0</v>
      </c>
      <c r="K60" s="3">
        <v>1.87999999523163</v>
      </c>
      <c r="L60">
        <v>9.9999997764825804E-3</v>
      </c>
      <c r="M60" t="str">
        <f>CHOOSE(MATCH(MAX(Table95[[#This Row],[very_active_distance]:[sedentary_active_distance]]),Table95[[#This Row],[very_active_distance]:[sedentary_active_distance]],0),"Very High","High","Moderate","Low")</f>
        <v>Moderate</v>
      </c>
      <c r="N60">
        <v>0</v>
      </c>
      <c r="O60">
        <v>0</v>
      </c>
      <c r="P60">
        <v>157</v>
      </c>
      <c r="Q60">
        <v>1283</v>
      </c>
      <c r="R60" s="2">
        <f>(Table95[[#This Row],[lightly_active_minutes]]+Table95[[#This Row],[fairly_active_minutes]]+Table95[[#This Row],[very_active_minutes]])/1440</f>
        <v>0.10902777777777778</v>
      </c>
      <c r="S60">
        <v>1452</v>
      </c>
    </row>
    <row r="61" spans="1:19" x14ac:dyDescent="0.25">
      <c r="A61">
        <v>1624580081</v>
      </c>
      <c r="B61" s="1">
        <v>42464</v>
      </c>
      <c r="C61" s="1" t="str">
        <f>TEXT(Table95[[#This Row],[activity_date]],"mmmm")</f>
        <v>April</v>
      </c>
      <c r="D61" s="1" t="str">
        <f>TEXT(Table95[[#This Row],[activity_date]],"dddd")</f>
        <v>Monday</v>
      </c>
      <c r="E61">
        <v>18464</v>
      </c>
      <c r="F61" t="str" cm="1">
        <f t="array" ref="F61">_xlfn.IFS(Table95[[#This Row],[total_steps]]&lt;5000, "Low",Table95[[#This Row],[total_steps]]&lt;10000,"Moderate",Table95[[#This Row],[total_steps]]&lt;15000,"High",Table95[[#This Row],[total_steps]]&gt;15000,"Very High")</f>
        <v>Very High</v>
      </c>
      <c r="G61" t="str">
        <f>IF(Table95[[#This Row],[total_steps]]&gt;=10000,"Yes","No")</f>
        <v>Yes</v>
      </c>
      <c r="H61" s="3">
        <v>12</v>
      </c>
      <c r="I61" s="3">
        <v>0</v>
      </c>
      <c r="J61" s="3">
        <v>0</v>
      </c>
      <c r="K61" s="3">
        <v>12</v>
      </c>
      <c r="L61">
        <v>0</v>
      </c>
      <c r="M61" t="str">
        <f>CHOOSE(MATCH(MAX(Table95[[#This Row],[very_active_distance]:[sedentary_active_distance]]),Table95[[#This Row],[very_active_distance]:[sedentary_active_distance]],0),"Very High","High","Moderate","Low")</f>
        <v>Moderate</v>
      </c>
      <c r="N61">
        <v>0</v>
      </c>
      <c r="O61">
        <v>0</v>
      </c>
      <c r="P61">
        <v>270</v>
      </c>
      <c r="Q61">
        <v>1170</v>
      </c>
      <c r="R61" s="2">
        <f>(Table95[[#This Row],[lightly_active_minutes]]+Table95[[#This Row],[fairly_active_minutes]]+Table95[[#This Row],[very_active_minutes]])/1440</f>
        <v>0.1875</v>
      </c>
      <c r="S61">
        <v>1574</v>
      </c>
    </row>
    <row r="62" spans="1:19" x14ac:dyDescent="0.25">
      <c r="A62">
        <v>1624580081</v>
      </c>
      <c r="B62" s="1">
        <v>42465</v>
      </c>
      <c r="C62" s="1" t="str">
        <f>TEXT(Table95[[#This Row],[activity_date]],"mmmm")</f>
        <v>April</v>
      </c>
      <c r="D62" s="1" t="str">
        <f>TEXT(Table95[[#This Row],[activity_date]],"dddd")</f>
        <v>Tuesday</v>
      </c>
      <c r="E62">
        <v>1335</v>
      </c>
      <c r="F62" t="str" cm="1">
        <f t="array" ref="F62">_xlfn.IFS(Table95[[#This Row],[total_steps]]&lt;5000, "Low",Table95[[#This Row],[total_steps]]&lt;10000,"Moderate",Table95[[#This Row],[total_steps]]&lt;15000,"High",Table95[[#This Row],[total_steps]]&gt;15000,"Very High")</f>
        <v>Low</v>
      </c>
      <c r="G62" t="str">
        <f>IF(Table95[[#This Row],[total_steps]]&gt;=10000,"Yes","No")</f>
        <v>No</v>
      </c>
      <c r="H62" s="3">
        <v>0.87000000476837203</v>
      </c>
      <c r="I62" s="3">
        <v>0</v>
      </c>
      <c r="J62" s="3">
        <v>0</v>
      </c>
      <c r="K62" s="3">
        <v>0.87000000476837203</v>
      </c>
      <c r="L62">
        <v>0</v>
      </c>
      <c r="M62" t="str">
        <f>CHOOSE(MATCH(MAX(Table95[[#This Row],[very_active_distance]:[sedentary_active_distance]]),Table95[[#This Row],[very_active_distance]:[sedentary_active_distance]],0),"Very High","High","Moderate","Low")</f>
        <v>Moderate</v>
      </c>
      <c r="N62">
        <v>0</v>
      </c>
      <c r="O62">
        <v>0</v>
      </c>
      <c r="P62">
        <v>74</v>
      </c>
      <c r="Q62">
        <v>1366</v>
      </c>
      <c r="R62" s="2">
        <f>(Table95[[#This Row],[lightly_active_minutes]]+Table95[[#This Row],[fairly_active_minutes]]+Table95[[#This Row],[very_active_minutes]])/1440</f>
        <v>5.1388888888888887E-2</v>
      </c>
      <c r="S62">
        <v>1308</v>
      </c>
    </row>
    <row r="63" spans="1:19" x14ac:dyDescent="0.25">
      <c r="A63">
        <v>1624580081</v>
      </c>
      <c r="B63" s="1">
        <v>42466</v>
      </c>
      <c r="C63" s="1" t="str">
        <f>TEXT(Table95[[#This Row],[activity_date]],"mmmm")</f>
        <v>April</v>
      </c>
      <c r="D63" s="1" t="str">
        <f>TEXT(Table95[[#This Row],[activity_date]],"dddd")</f>
        <v>Wednesday</v>
      </c>
      <c r="E63">
        <v>1004</v>
      </c>
      <c r="F63" t="str" cm="1">
        <f t="array" ref="F63">_xlfn.IFS(Table95[[#This Row],[total_steps]]&lt;5000, "Low",Table95[[#This Row],[total_steps]]&lt;10000,"Moderate",Table95[[#This Row],[total_steps]]&lt;15000,"High",Table95[[#This Row],[total_steps]]&gt;15000,"Very High")</f>
        <v>Low</v>
      </c>
      <c r="G63" t="str">
        <f>IF(Table95[[#This Row],[total_steps]]&gt;=10000,"Yes","No")</f>
        <v>No</v>
      </c>
      <c r="H63" s="3">
        <v>0.64999997615814198</v>
      </c>
      <c r="I63" s="3">
        <v>0</v>
      </c>
      <c r="J63" s="3">
        <v>0</v>
      </c>
      <c r="K63" s="3">
        <v>0.64999997615814198</v>
      </c>
      <c r="L63">
        <v>0</v>
      </c>
      <c r="M63" t="str">
        <f>CHOOSE(MATCH(MAX(Table95[[#This Row],[very_active_distance]:[sedentary_active_distance]]),Table95[[#This Row],[very_active_distance]:[sedentary_active_distance]],0),"Very High","High","Moderate","Low")</f>
        <v>Moderate</v>
      </c>
      <c r="N63">
        <v>0</v>
      </c>
      <c r="O63">
        <v>0</v>
      </c>
      <c r="P63">
        <v>55</v>
      </c>
      <c r="Q63">
        <v>1385</v>
      </c>
      <c r="R63" s="2">
        <f>(Table95[[#This Row],[lightly_active_minutes]]+Table95[[#This Row],[fairly_active_minutes]]+Table95[[#This Row],[very_active_minutes]])/1440</f>
        <v>3.8194444444444448E-2</v>
      </c>
      <c r="S63">
        <v>1276</v>
      </c>
    </row>
    <row r="64" spans="1:19" x14ac:dyDescent="0.25">
      <c r="A64">
        <v>1624580081</v>
      </c>
      <c r="B64" s="1">
        <v>42467</v>
      </c>
      <c r="C64" s="1" t="str">
        <f>TEXT(Table95[[#This Row],[activity_date]],"mmmm")</f>
        <v>April</v>
      </c>
      <c r="D64" s="1" t="str">
        <f>TEXT(Table95[[#This Row],[activity_date]],"dddd")</f>
        <v>Thursday</v>
      </c>
      <c r="E64">
        <v>1111</v>
      </c>
      <c r="F64" t="str" cm="1">
        <f t="array" ref="F64">_xlfn.IFS(Table95[[#This Row],[total_steps]]&lt;5000, "Low",Table95[[#This Row],[total_steps]]&lt;10000,"Moderate",Table95[[#This Row],[total_steps]]&lt;15000,"High",Table95[[#This Row],[total_steps]]&gt;15000,"Very High")</f>
        <v>Low</v>
      </c>
      <c r="G64" t="str">
        <f>IF(Table95[[#This Row],[total_steps]]&gt;=10000,"Yes","No")</f>
        <v>No</v>
      </c>
      <c r="H64" s="3">
        <v>0.72000002861022905</v>
      </c>
      <c r="I64" s="3">
        <v>0</v>
      </c>
      <c r="J64" s="3">
        <v>0</v>
      </c>
      <c r="K64" s="3">
        <v>0.72000002861022905</v>
      </c>
      <c r="L64">
        <v>0</v>
      </c>
      <c r="M64" t="str">
        <f>CHOOSE(MATCH(MAX(Table95[[#This Row],[very_active_distance]:[sedentary_active_distance]]),Table95[[#This Row],[very_active_distance]:[sedentary_active_distance]],0),"Very High","High","Moderate","Low")</f>
        <v>Moderate</v>
      </c>
      <c r="N64">
        <v>0</v>
      </c>
      <c r="O64">
        <v>0</v>
      </c>
      <c r="P64">
        <v>54</v>
      </c>
      <c r="Q64">
        <v>1386</v>
      </c>
      <c r="R64" s="2">
        <f>(Table95[[#This Row],[lightly_active_minutes]]+Table95[[#This Row],[fairly_active_minutes]]+Table95[[#This Row],[very_active_minutes]])/1440</f>
        <v>3.7499999999999999E-2</v>
      </c>
      <c r="S64">
        <v>1278</v>
      </c>
    </row>
    <row r="65" spans="1:19" x14ac:dyDescent="0.25">
      <c r="A65">
        <v>1624580081</v>
      </c>
      <c r="B65" s="1">
        <v>42468</v>
      </c>
      <c r="C65" s="1" t="str">
        <f>TEXT(Table95[[#This Row],[activity_date]],"mmmm")</f>
        <v>April</v>
      </c>
      <c r="D65" s="1" t="str">
        <f>TEXT(Table95[[#This Row],[activity_date]],"dddd")</f>
        <v>Friday</v>
      </c>
      <c r="E65">
        <v>6344</v>
      </c>
      <c r="F65" t="str" cm="1">
        <f t="array" ref="F65">_xlfn.IFS(Table95[[#This Row],[total_steps]]&lt;5000, "Low",Table95[[#This Row],[total_steps]]&lt;10000,"Moderate",Table95[[#This Row],[total_steps]]&lt;15000,"High",Table95[[#This Row],[total_steps]]&gt;15000,"Very High")</f>
        <v>Moderate</v>
      </c>
      <c r="G65" t="str">
        <f>IF(Table95[[#This Row],[total_steps]]&gt;=10000,"Yes","No")</f>
        <v>No</v>
      </c>
      <c r="H65" s="3">
        <v>4.1199998855590803</v>
      </c>
      <c r="I65" s="3">
        <v>0</v>
      </c>
      <c r="J65" s="3">
        <v>0</v>
      </c>
      <c r="K65" s="3">
        <v>4.0999999046325701</v>
      </c>
      <c r="L65">
        <v>0</v>
      </c>
      <c r="M65" t="str">
        <f>CHOOSE(MATCH(MAX(Table95[[#This Row],[very_active_distance]:[sedentary_active_distance]]),Table95[[#This Row],[very_active_distance]:[sedentary_active_distance]],0),"Very High","High","Moderate","Low")</f>
        <v>Moderate</v>
      </c>
      <c r="N65">
        <v>0</v>
      </c>
      <c r="O65">
        <v>0</v>
      </c>
      <c r="P65">
        <v>143</v>
      </c>
      <c r="Q65">
        <v>1297</v>
      </c>
      <c r="R65" s="2">
        <f>(Table95[[#This Row],[lightly_active_minutes]]+Table95[[#This Row],[fairly_active_minutes]]+Table95[[#This Row],[very_active_minutes]])/1440</f>
        <v>9.930555555555555E-2</v>
      </c>
      <c r="S65">
        <v>1409</v>
      </c>
    </row>
    <row r="66" spans="1:19" x14ac:dyDescent="0.25">
      <c r="A66">
        <v>1624580081</v>
      </c>
      <c r="B66" s="1">
        <v>42469</v>
      </c>
      <c r="C66" s="1" t="str">
        <f>TEXT(Table95[[#This Row],[activity_date]],"mmmm")</f>
        <v>April</v>
      </c>
      <c r="D66" s="1" t="str">
        <f>TEXT(Table95[[#This Row],[activity_date]],"dddd")</f>
        <v>Saturday</v>
      </c>
      <c r="E66">
        <v>3572</v>
      </c>
      <c r="F66" t="str" cm="1">
        <f t="array" ref="F66">_xlfn.IFS(Table95[[#This Row],[total_steps]]&lt;5000, "Low",Table95[[#This Row],[total_steps]]&lt;10000,"Moderate",Table95[[#This Row],[total_steps]]&lt;15000,"High",Table95[[#This Row],[total_steps]]&gt;15000,"Very High")</f>
        <v>Low</v>
      </c>
      <c r="G66" t="str">
        <f>IF(Table95[[#This Row],[total_steps]]&gt;=10000,"Yes","No")</f>
        <v>No</v>
      </c>
      <c r="H66" s="3">
        <v>2.3199999332428001</v>
      </c>
      <c r="I66" s="3">
        <v>0</v>
      </c>
      <c r="J66" s="3">
        <v>0</v>
      </c>
      <c r="K66" s="3">
        <v>2.28999996185303</v>
      </c>
      <c r="L66">
        <v>2.9999999329447701E-2</v>
      </c>
      <c r="M66" t="str">
        <f>CHOOSE(MATCH(MAX(Table95[[#This Row],[very_active_distance]:[sedentary_active_distance]]),Table95[[#This Row],[very_active_distance]:[sedentary_active_distance]],0),"Very High","High","Moderate","Low")</f>
        <v>Moderate</v>
      </c>
      <c r="N66">
        <v>0</v>
      </c>
      <c r="O66">
        <v>0</v>
      </c>
      <c r="P66">
        <v>122</v>
      </c>
      <c r="Q66">
        <v>1318</v>
      </c>
      <c r="R66" s="2">
        <f>(Table95[[#This Row],[lightly_active_minutes]]+Table95[[#This Row],[fairly_active_minutes]]+Table95[[#This Row],[very_active_minutes]])/1440</f>
        <v>8.4722222222222227E-2</v>
      </c>
      <c r="S66">
        <v>1370</v>
      </c>
    </row>
    <row r="67" spans="1:19" x14ac:dyDescent="0.25">
      <c r="A67">
        <v>1624580081</v>
      </c>
      <c r="B67" s="1">
        <v>42470</v>
      </c>
      <c r="C67" s="1" t="str">
        <f>TEXT(Table95[[#This Row],[activity_date]],"mmmm")</f>
        <v>April</v>
      </c>
      <c r="D67" s="1" t="str">
        <f>TEXT(Table95[[#This Row],[activity_date]],"dddd")</f>
        <v>Sunday</v>
      </c>
      <c r="E67">
        <v>3910</v>
      </c>
      <c r="F67" t="str" cm="1">
        <f t="array" ref="F67">_xlfn.IFS(Table95[[#This Row],[total_steps]]&lt;5000, "Low",Table95[[#This Row],[total_steps]]&lt;10000,"Moderate",Table95[[#This Row],[total_steps]]&lt;15000,"High",Table95[[#This Row],[total_steps]]&gt;15000,"Very High")</f>
        <v>Low</v>
      </c>
      <c r="G67" t="str">
        <f>IF(Table95[[#This Row],[total_steps]]&gt;=10000,"Yes","No")</f>
        <v>No</v>
      </c>
      <c r="H67" s="3">
        <v>2.53999996185303</v>
      </c>
      <c r="I67" s="3">
        <v>0.46999999880790699</v>
      </c>
      <c r="J67" s="3">
        <v>0.25</v>
      </c>
      <c r="K67" s="3">
        <v>1.8099999427795399</v>
      </c>
      <c r="L67">
        <v>9.9999997764825804E-3</v>
      </c>
      <c r="M67" t="str">
        <f>CHOOSE(MATCH(MAX(Table95[[#This Row],[very_active_distance]:[sedentary_active_distance]]),Table95[[#This Row],[very_active_distance]:[sedentary_active_distance]],0),"Very High","High","Moderate","Low")</f>
        <v>Moderate</v>
      </c>
      <c r="N67">
        <v>7</v>
      </c>
      <c r="O67">
        <v>7</v>
      </c>
      <c r="P67">
        <v>186</v>
      </c>
      <c r="Q67">
        <v>1240</v>
      </c>
      <c r="R67" s="2">
        <f>(Table95[[#This Row],[lightly_active_minutes]]+Table95[[#This Row],[fairly_active_minutes]]+Table95[[#This Row],[very_active_minutes]])/1440</f>
        <v>0.1388888888888889</v>
      </c>
      <c r="S67">
        <v>1555</v>
      </c>
    </row>
    <row r="68" spans="1:19" x14ac:dyDescent="0.25">
      <c r="A68">
        <v>1624580081</v>
      </c>
      <c r="B68" s="1">
        <v>42471</v>
      </c>
      <c r="C68" s="1" t="str">
        <f>TEXT(Table95[[#This Row],[activity_date]],"mmmm")</f>
        <v>April</v>
      </c>
      <c r="D68" s="1" t="str">
        <f>TEXT(Table95[[#This Row],[activity_date]],"dddd")</f>
        <v>Monday</v>
      </c>
      <c r="E68">
        <v>10000</v>
      </c>
      <c r="F68" t="str" cm="1">
        <f t="array" ref="F68">_xlfn.IFS(Table95[[#This Row],[total_steps]]&lt;5000, "Low",Table95[[#This Row],[total_steps]]&lt;10000,"Moderate",Table95[[#This Row],[total_steps]]&lt;15000,"High",Table95[[#This Row],[total_steps]]&gt;15000,"Very High")</f>
        <v>High</v>
      </c>
      <c r="G68" t="str">
        <f>IF(Table95[[#This Row],[total_steps]]&gt;=10000,"Yes","No")</f>
        <v>Yes</v>
      </c>
      <c r="H68" s="3">
        <v>6.5</v>
      </c>
      <c r="I68" s="3">
        <v>0</v>
      </c>
      <c r="J68" s="3">
        <v>0</v>
      </c>
      <c r="K68" s="3">
        <v>6.5</v>
      </c>
      <c r="L68">
        <v>0</v>
      </c>
      <c r="M68" t="str">
        <f>CHOOSE(MATCH(MAX(Table95[[#This Row],[very_active_distance]:[sedentary_active_distance]]),Table95[[#This Row],[very_active_distance]:[sedentary_active_distance]],0),"Very High","High","Moderate","Low")</f>
        <v>Moderate</v>
      </c>
      <c r="N68">
        <v>0</v>
      </c>
      <c r="O68">
        <v>0</v>
      </c>
      <c r="P68">
        <v>172</v>
      </c>
      <c r="Q68">
        <v>1268</v>
      </c>
      <c r="R68" s="2">
        <f>(Table95[[#This Row],[lightly_active_minutes]]+Table95[[#This Row],[fairly_active_minutes]]+Table95[[#This Row],[very_active_minutes]])/1440</f>
        <v>0.11944444444444445</v>
      </c>
      <c r="S68">
        <v>1469</v>
      </c>
    </row>
    <row r="69" spans="1:19" x14ac:dyDescent="0.25">
      <c r="A69">
        <v>1624580081</v>
      </c>
      <c r="B69" s="1">
        <v>42472</v>
      </c>
      <c r="C69" s="1" t="str">
        <f>TEXT(Table95[[#This Row],[activity_date]],"mmmm")</f>
        <v>April</v>
      </c>
      <c r="D69" s="1" t="str">
        <f>TEXT(Table95[[#This Row],[activity_date]],"dddd")</f>
        <v>Tuesday</v>
      </c>
      <c r="E69">
        <v>8163</v>
      </c>
      <c r="F69" t="str" cm="1">
        <f t="array" ref="F69">_xlfn.IFS(Table95[[#This Row],[total_steps]]&lt;5000, "Low",Table95[[#This Row],[total_steps]]&lt;10000,"Moderate",Table95[[#This Row],[total_steps]]&lt;15000,"High",Table95[[#This Row],[total_steps]]&gt;15000,"Very High")</f>
        <v>Moderate</v>
      </c>
      <c r="G69" t="str">
        <f>IF(Table95[[#This Row],[total_steps]]&gt;=10000,"Yes","No")</f>
        <v>No</v>
      </c>
      <c r="H69" s="3">
        <v>5.3099999427795401</v>
      </c>
      <c r="I69" s="3">
        <v>0</v>
      </c>
      <c r="J69" s="3">
        <v>0</v>
      </c>
      <c r="K69" s="3">
        <v>5.3099999427795401</v>
      </c>
      <c r="L69">
        <v>0</v>
      </c>
      <c r="M69" t="str">
        <f>CHOOSE(MATCH(MAX(Table95[[#This Row],[very_active_distance]:[sedentary_active_distance]]),Table95[[#This Row],[very_active_distance]:[sedentary_active_distance]],0),"Very High","High","Moderate","Low")</f>
        <v>Moderate</v>
      </c>
      <c r="N69">
        <v>0</v>
      </c>
      <c r="O69">
        <v>0</v>
      </c>
      <c r="P69">
        <v>146</v>
      </c>
      <c r="Q69">
        <v>1294</v>
      </c>
      <c r="R69" s="2">
        <f>(Table95[[#This Row],[lightly_active_minutes]]+Table95[[#This Row],[fairly_active_minutes]]+Table95[[#This Row],[very_active_minutes]])/1440</f>
        <v>0.10138888888888889</v>
      </c>
      <c r="S69">
        <v>1432</v>
      </c>
    </row>
    <row r="70" spans="1:19" x14ac:dyDescent="0.25">
      <c r="A70">
        <v>1624580081</v>
      </c>
      <c r="B70" s="1">
        <v>42472</v>
      </c>
      <c r="C70" s="1" t="str">
        <f>TEXT(Table95[[#This Row],[activity_date]],"mmmm")</f>
        <v>April</v>
      </c>
      <c r="D70" s="1" t="str">
        <f>TEXT(Table95[[#This Row],[activity_date]],"dddd")</f>
        <v>Tuesday</v>
      </c>
      <c r="E70">
        <v>6627</v>
      </c>
      <c r="F70" t="str" cm="1">
        <f t="array" ref="F70">_xlfn.IFS(Table95[[#This Row],[total_steps]]&lt;5000, "Low",Table95[[#This Row],[total_steps]]&lt;10000,"Moderate",Table95[[#This Row],[total_steps]]&lt;15000,"High",Table95[[#This Row],[total_steps]]&gt;15000,"Very High")</f>
        <v>Moderate</v>
      </c>
      <c r="G70" t="str">
        <f>IF(Table95[[#This Row],[total_steps]]&gt;=10000,"Yes","No")</f>
        <v>No</v>
      </c>
      <c r="H70" s="3">
        <v>4.3099999427795401</v>
      </c>
      <c r="I70" s="3">
        <v>0</v>
      </c>
      <c r="J70" s="3">
        <v>0</v>
      </c>
      <c r="K70" s="3">
        <v>4.3099999427795401</v>
      </c>
      <c r="L70">
        <v>0</v>
      </c>
      <c r="M70" t="str">
        <f>CHOOSE(MATCH(MAX(Table95[[#This Row],[very_active_distance]:[sedentary_active_distance]]),Table95[[#This Row],[very_active_distance]:[sedentary_active_distance]],0),"Very High","High","Moderate","Low")</f>
        <v>Moderate</v>
      </c>
      <c r="N70">
        <v>0</v>
      </c>
      <c r="O70">
        <v>0</v>
      </c>
      <c r="P70">
        <v>89</v>
      </c>
      <c r="Q70">
        <v>604</v>
      </c>
      <c r="R70" s="2">
        <f>(Table95[[#This Row],[lightly_active_minutes]]+Table95[[#This Row],[fairly_active_minutes]]+Table95[[#This Row],[very_active_minutes]])/1440</f>
        <v>6.1805555555555558E-2</v>
      </c>
      <c r="S70">
        <v>706</v>
      </c>
    </row>
    <row r="71" spans="1:19" x14ac:dyDescent="0.25">
      <c r="A71">
        <v>1624580081</v>
      </c>
      <c r="B71" s="1">
        <v>42473</v>
      </c>
      <c r="C71" s="1" t="str">
        <f>TEXT(Table95[[#This Row],[activity_date]],"mmmm")</f>
        <v>April</v>
      </c>
      <c r="D71" s="1" t="str">
        <f>TEXT(Table95[[#This Row],[activity_date]],"dddd")</f>
        <v>Wednesday</v>
      </c>
      <c r="E71">
        <v>7007</v>
      </c>
      <c r="F71" t="str" cm="1">
        <f t="array" ref="F71">_xlfn.IFS(Table95[[#This Row],[total_steps]]&lt;5000, "Low",Table95[[#This Row],[total_steps]]&lt;10000,"Moderate",Table95[[#This Row],[total_steps]]&lt;15000,"High",Table95[[#This Row],[total_steps]]&gt;15000,"Very High")</f>
        <v>Moderate</v>
      </c>
      <c r="G71" t="str">
        <f>IF(Table95[[#This Row],[total_steps]]&gt;=10000,"Yes","No")</f>
        <v>No</v>
      </c>
      <c r="H71" s="3">
        <v>4.5500001907348597</v>
      </c>
      <c r="I71" s="3">
        <v>0</v>
      </c>
      <c r="J71" s="3">
        <v>0</v>
      </c>
      <c r="K71" s="3">
        <v>4.5500001907348597</v>
      </c>
      <c r="L71">
        <v>0</v>
      </c>
      <c r="M71" t="str">
        <f>CHOOSE(MATCH(MAX(Table95[[#This Row],[very_active_distance]:[sedentary_active_distance]]),Table95[[#This Row],[very_active_distance]:[sedentary_active_distance]],0),"Very High","High","Moderate","Low")</f>
        <v>Moderate</v>
      </c>
      <c r="N71">
        <v>0</v>
      </c>
      <c r="O71">
        <v>0</v>
      </c>
      <c r="P71">
        <v>148</v>
      </c>
      <c r="Q71">
        <v>1292</v>
      </c>
      <c r="R71" s="2">
        <f>(Table95[[#This Row],[lightly_active_minutes]]+Table95[[#This Row],[fairly_active_minutes]]+Table95[[#This Row],[very_active_minutes]])/1440</f>
        <v>0.10277777777777777</v>
      </c>
      <c r="S71">
        <v>1411</v>
      </c>
    </row>
    <row r="72" spans="1:19" x14ac:dyDescent="0.25">
      <c r="A72">
        <v>1624580081</v>
      </c>
      <c r="B72" s="1">
        <v>42474</v>
      </c>
      <c r="C72" s="1" t="str">
        <f>TEXT(Table95[[#This Row],[activity_date]],"mmmm")</f>
        <v>April</v>
      </c>
      <c r="D72" s="1" t="str">
        <f>TEXT(Table95[[#This Row],[activity_date]],"dddd")</f>
        <v>Thursday</v>
      </c>
      <c r="E72">
        <v>9107</v>
      </c>
      <c r="F72" t="str" cm="1">
        <f t="array" ref="F72">_xlfn.IFS(Table95[[#This Row],[total_steps]]&lt;5000, "Low",Table95[[#This Row],[total_steps]]&lt;10000,"Moderate",Table95[[#This Row],[total_steps]]&lt;15000,"High",Table95[[#This Row],[total_steps]]&gt;15000,"Very High")</f>
        <v>Moderate</v>
      </c>
      <c r="G72" t="str">
        <f>IF(Table95[[#This Row],[total_steps]]&gt;=10000,"Yes","No")</f>
        <v>No</v>
      </c>
      <c r="H72" s="3">
        <v>5.9200000762939498</v>
      </c>
      <c r="I72" s="3">
        <v>0</v>
      </c>
      <c r="J72" s="3">
        <v>0</v>
      </c>
      <c r="K72" s="3">
        <v>5.9099998474121103</v>
      </c>
      <c r="L72">
        <v>9.9999997764825804E-3</v>
      </c>
      <c r="M72" t="str">
        <f>CHOOSE(MATCH(MAX(Table95[[#This Row],[very_active_distance]:[sedentary_active_distance]]),Table95[[#This Row],[very_active_distance]:[sedentary_active_distance]],0),"Very High","High","Moderate","Low")</f>
        <v>Moderate</v>
      </c>
      <c r="N72">
        <v>0</v>
      </c>
      <c r="O72">
        <v>0</v>
      </c>
      <c r="P72">
        <v>236</v>
      </c>
      <c r="Q72">
        <v>1204</v>
      </c>
      <c r="R72" s="2">
        <f>(Table95[[#This Row],[lightly_active_minutes]]+Table95[[#This Row],[fairly_active_minutes]]+Table95[[#This Row],[very_active_minutes]])/1440</f>
        <v>0.16388888888888889</v>
      </c>
      <c r="S72">
        <v>1572</v>
      </c>
    </row>
    <row r="73" spans="1:19" x14ac:dyDescent="0.25">
      <c r="A73">
        <v>1624580081</v>
      </c>
      <c r="B73" s="1">
        <v>42475</v>
      </c>
      <c r="C73" s="1" t="str">
        <f>TEXT(Table95[[#This Row],[activity_date]],"mmmm")</f>
        <v>April</v>
      </c>
      <c r="D73" s="1" t="str">
        <f>TEXT(Table95[[#This Row],[activity_date]],"dddd")</f>
        <v>Friday</v>
      </c>
      <c r="E73">
        <v>1510</v>
      </c>
      <c r="F73" t="str" cm="1">
        <f t="array" ref="F73">_xlfn.IFS(Table95[[#This Row],[total_steps]]&lt;5000, "Low",Table95[[#This Row],[total_steps]]&lt;10000,"Moderate",Table95[[#This Row],[total_steps]]&lt;15000,"High",Table95[[#This Row],[total_steps]]&gt;15000,"Very High")</f>
        <v>Low</v>
      </c>
      <c r="G73" t="str">
        <f>IF(Table95[[#This Row],[total_steps]]&gt;=10000,"Yes","No")</f>
        <v>No</v>
      </c>
      <c r="H73" s="3">
        <v>0.980000019073486</v>
      </c>
      <c r="I73" s="3">
        <v>0</v>
      </c>
      <c r="J73" s="3">
        <v>0</v>
      </c>
      <c r="K73" s="3">
        <v>0.97000002861022905</v>
      </c>
      <c r="L73">
        <v>0</v>
      </c>
      <c r="M73" t="str">
        <f>CHOOSE(MATCH(MAX(Table95[[#This Row],[very_active_distance]:[sedentary_active_distance]]),Table95[[#This Row],[very_active_distance]:[sedentary_active_distance]],0),"Very High","High","Moderate","Low")</f>
        <v>Moderate</v>
      </c>
      <c r="N73">
        <v>0</v>
      </c>
      <c r="O73">
        <v>0</v>
      </c>
      <c r="P73">
        <v>96</v>
      </c>
      <c r="Q73">
        <v>1344</v>
      </c>
      <c r="R73" s="2">
        <f>(Table95[[#This Row],[lightly_active_minutes]]+Table95[[#This Row],[fairly_active_minutes]]+Table95[[#This Row],[very_active_minutes]])/1440</f>
        <v>6.6666666666666666E-2</v>
      </c>
      <c r="S73">
        <v>1344</v>
      </c>
    </row>
    <row r="74" spans="1:19" x14ac:dyDescent="0.25">
      <c r="A74">
        <v>1624580081</v>
      </c>
      <c r="B74" s="1">
        <v>42476</v>
      </c>
      <c r="C74" s="1" t="str">
        <f>TEXT(Table95[[#This Row],[activity_date]],"mmmm")</f>
        <v>April</v>
      </c>
      <c r="D74" s="1" t="str">
        <f>TEXT(Table95[[#This Row],[activity_date]],"dddd")</f>
        <v>Saturday</v>
      </c>
      <c r="E74">
        <v>5370</v>
      </c>
      <c r="F74" t="str" cm="1">
        <f t="array" ref="F74">_xlfn.IFS(Table95[[#This Row],[total_steps]]&lt;5000, "Low",Table95[[#This Row],[total_steps]]&lt;10000,"Moderate",Table95[[#This Row],[total_steps]]&lt;15000,"High",Table95[[#This Row],[total_steps]]&gt;15000,"Very High")</f>
        <v>Moderate</v>
      </c>
      <c r="G74" t="str">
        <f>IF(Table95[[#This Row],[total_steps]]&gt;=10000,"Yes","No")</f>
        <v>No</v>
      </c>
      <c r="H74" s="3">
        <v>3.4900000095367401</v>
      </c>
      <c r="I74" s="3">
        <v>0</v>
      </c>
      <c r="J74" s="3">
        <v>0</v>
      </c>
      <c r="K74" s="3">
        <v>3.4900000095367401</v>
      </c>
      <c r="L74">
        <v>0</v>
      </c>
      <c r="M74" t="str">
        <f>CHOOSE(MATCH(MAX(Table95[[#This Row],[very_active_distance]:[sedentary_active_distance]]),Table95[[#This Row],[very_active_distance]:[sedentary_active_distance]],0),"Very High","High","Moderate","Low")</f>
        <v>Moderate</v>
      </c>
      <c r="N74">
        <v>0</v>
      </c>
      <c r="O74">
        <v>0</v>
      </c>
      <c r="P74">
        <v>176</v>
      </c>
      <c r="Q74">
        <v>1264</v>
      </c>
      <c r="R74" s="2">
        <f>(Table95[[#This Row],[lightly_active_minutes]]+Table95[[#This Row],[fairly_active_minutes]]+Table95[[#This Row],[very_active_minutes]])/1440</f>
        <v>0.12222222222222222</v>
      </c>
      <c r="S74">
        <v>1463</v>
      </c>
    </row>
    <row r="75" spans="1:19" x14ac:dyDescent="0.25">
      <c r="A75">
        <v>1624580081</v>
      </c>
      <c r="B75" s="1">
        <v>42477</v>
      </c>
      <c r="C75" s="1" t="str">
        <f>TEXT(Table95[[#This Row],[activity_date]],"mmmm")</f>
        <v>April</v>
      </c>
      <c r="D75" s="1" t="str">
        <f>TEXT(Table95[[#This Row],[activity_date]],"dddd")</f>
        <v>Sunday</v>
      </c>
      <c r="E75">
        <v>6175</v>
      </c>
      <c r="F75" t="str" cm="1">
        <f t="array" ref="F75">_xlfn.IFS(Table95[[#This Row],[total_steps]]&lt;5000, "Low",Table95[[#This Row],[total_steps]]&lt;10000,"Moderate",Table95[[#This Row],[total_steps]]&lt;15000,"High",Table95[[#This Row],[total_steps]]&gt;15000,"Very High")</f>
        <v>Moderate</v>
      </c>
      <c r="G75" t="str">
        <f>IF(Table95[[#This Row],[total_steps]]&gt;=10000,"Yes","No")</f>
        <v>No</v>
      </c>
      <c r="H75" s="3">
        <v>4.0599999427795401</v>
      </c>
      <c r="I75" s="3">
        <v>1.0299999713897701</v>
      </c>
      <c r="J75" s="3">
        <v>1.5199999809265099</v>
      </c>
      <c r="K75" s="3">
        <v>1.4900000095367401</v>
      </c>
      <c r="L75">
        <v>9.9999997764825804E-3</v>
      </c>
      <c r="M75" t="str">
        <f>CHOOSE(MATCH(MAX(Table95[[#This Row],[very_active_distance]:[sedentary_active_distance]]),Table95[[#This Row],[very_active_distance]:[sedentary_active_distance]],0),"Very High","High","Moderate","Low")</f>
        <v>High</v>
      </c>
      <c r="N75">
        <v>15</v>
      </c>
      <c r="O75">
        <v>22</v>
      </c>
      <c r="P75">
        <v>127</v>
      </c>
      <c r="Q75">
        <v>1276</v>
      </c>
      <c r="R75" s="2">
        <f>(Table95[[#This Row],[lightly_active_minutes]]+Table95[[#This Row],[fairly_active_minutes]]+Table95[[#This Row],[very_active_minutes]])/1440</f>
        <v>0.11388888888888889</v>
      </c>
      <c r="S75">
        <v>1554</v>
      </c>
    </row>
    <row r="76" spans="1:19" x14ac:dyDescent="0.25">
      <c r="A76">
        <v>1624580081</v>
      </c>
      <c r="B76" s="1">
        <v>42478</v>
      </c>
      <c r="C76" s="1" t="str">
        <f>TEXT(Table95[[#This Row],[activity_date]],"mmmm")</f>
        <v>April</v>
      </c>
      <c r="D76" s="1" t="str">
        <f>TEXT(Table95[[#This Row],[activity_date]],"dddd")</f>
        <v>Monday</v>
      </c>
      <c r="E76">
        <v>10536</v>
      </c>
      <c r="F76" t="str" cm="1">
        <f t="array" ref="F76">_xlfn.IFS(Table95[[#This Row],[total_steps]]&lt;5000, "Low",Table95[[#This Row],[total_steps]]&lt;10000,"Moderate",Table95[[#This Row],[total_steps]]&lt;15000,"High",Table95[[#This Row],[total_steps]]&gt;15000,"Very High")</f>
        <v>High</v>
      </c>
      <c r="G76" t="str">
        <f>IF(Table95[[#This Row],[total_steps]]&gt;=10000,"Yes","No")</f>
        <v>Yes</v>
      </c>
      <c r="H76" s="3">
        <v>7.4099998474121103</v>
      </c>
      <c r="I76" s="3">
        <v>2.1500000953674299</v>
      </c>
      <c r="J76" s="3">
        <v>0.62000000476837203</v>
      </c>
      <c r="K76" s="3">
        <v>4.6199998855590803</v>
      </c>
      <c r="L76">
        <v>9.9999997764825804E-3</v>
      </c>
      <c r="M76" t="str">
        <f>CHOOSE(MATCH(MAX(Table95[[#This Row],[very_active_distance]:[sedentary_active_distance]]),Table95[[#This Row],[very_active_distance]:[sedentary_active_distance]],0),"Very High","High","Moderate","Low")</f>
        <v>Moderate</v>
      </c>
      <c r="N76">
        <v>17</v>
      </c>
      <c r="O76">
        <v>7</v>
      </c>
      <c r="P76">
        <v>202</v>
      </c>
      <c r="Q76">
        <v>1214</v>
      </c>
      <c r="R76" s="2">
        <f>(Table95[[#This Row],[lightly_active_minutes]]+Table95[[#This Row],[fairly_active_minutes]]+Table95[[#This Row],[very_active_minutes]])/1440</f>
        <v>0.15694444444444444</v>
      </c>
      <c r="S76">
        <v>1604</v>
      </c>
    </row>
    <row r="77" spans="1:19" x14ac:dyDescent="0.25">
      <c r="A77">
        <v>1624580081</v>
      </c>
      <c r="B77" s="1">
        <v>42479</v>
      </c>
      <c r="C77" s="1" t="str">
        <f>TEXT(Table95[[#This Row],[activity_date]],"mmmm")</f>
        <v>April</v>
      </c>
      <c r="D77" s="1" t="str">
        <f>TEXT(Table95[[#This Row],[activity_date]],"dddd")</f>
        <v>Tuesday</v>
      </c>
      <c r="E77">
        <v>2916</v>
      </c>
      <c r="F77" t="str" cm="1">
        <f t="array" ref="F77">_xlfn.IFS(Table95[[#This Row],[total_steps]]&lt;5000, "Low",Table95[[#This Row],[total_steps]]&lt;10000,"Moderate",Table95[[#This Row],[total_steps]]&lt;15000,"High",Table95[[#This Row],[total_steps]]&gt;15000,"Very High")</f>
        <v>Low</v>
      </c>
      <c r="G77" t="str">
        <f>IF(Table95[[#This Row],[total_steps]]&gt;=10000,"Yes","No")</f>
        <v>No</v>
      </c>
      <c r="H77" s="3">
        <v>1.8999999761581401</v>
      </c>
      <c r="I77" s="3">
        <v>0</v>
      </c>
      <c r="J77" s="3">
        <v>0</v>
      </c>
      <c r="K77" s="3">
        <v>1.8999999761581401</v>
      </c>
      <c r="L77">
        <v>0</v>
      </c>
      <c r="M77" t="str">
        <f>CHOOSE(MATCH(MAX(Table95[[#This Row],[very_active_distance]:[sedentary_active_distance]]),Table95[[#This Row],[very_active_distance]:[sedentary_active_distance]],0),"Very High","High","Moderate","Low")</f>
        <v>Moderate</v>
      </c>
      <c r="N77">
        <v>0</v>
      </c>
      <c r="O77">
        <v>0</v>
      </c>
      <c r="P77">
        <v>141</v>
      </c>
      <c r="Q77">
        <v>1299</v>
      </c>
      <c r="R77" s="2">
        <f>(Table95[[#This Row],[lightly_active_minutes]]+Table95[[#This Row],[fairly_active_minutes]]+Table95[[#This Row],[very_active_minutes]])/1440</f>
        <v>9.7916666666666666E-2</v>
      </c>
      <c r="S77">
        <v>1435</v>
      </c>
    </row>
    <row r="78" spans="1:19" x14ac:dyDescent="0.25">
      <c r="A78">
        <v>1624580081</v>
      </c>
      <c r="B78" s="1">
        <v>42480</v>
      </c>
      <c r="C78" s="1" t="str">
        <f>TEXT(Table95[[#This Row],[activity_date]],"mmmm")</f>
        <v>April</v>
      </c>
      <c r="D78" s="1" t="str">
        <f>TEXT(Table95[[#This Row],[activity_date]],"dddd")</f>
        <v>Wednesday</v>
      </c>
      <c r="E78">
        <v>4974</v>
      </c>
      <c r="F78" t="str" cm="1">
        <f t="array" ref="F78">_xlfn.IFS(Table95[[#This Row],[total_steps]]&lt;5000, "Low",Table95[[#This Row],[total_steps]]&lt;10000,"Moderate",Table95[[#This Row],[total_steps]]&lt;15000,"High",Table95[[#This Row],[total_steps]]&gt;15000,"Very High")</f>
        <v>Low</v>
      </c>
      <c r="G78" t="str">
        <f>IF(Table95[[#This Row],[total_steps]]&gt;=10000,"Yes","No")</f>
        <v>No</v>
      </c>
      <c r="H78" s="3">
        <v>3.2300000190734899</v>
      </c>
      <c r="I78" s="3">
        <v>0</v>
      </c>
      <c r="J78" s="3">
        <v>0</v>
      </c>
      <c r="K78" s="3">
        <v>3.2300000190734899</v>
      </c>
      <c r="L78">
        <v>0</v>
      </c>
      <c r="M78" t="str">
        <f>CHOOSE(MATCH(MAX(Table95[[#This Row],[very_active_distance]:[sedentary_active_distance]]),Table95[[#This Row],[very_active_distance]:[sedentary_active_distance]],0),"Very High","High","Moderate","Low")</f>
        <v>Moderate</v>
      </c>
      <c r="N78">
        <v>0</v>
      </c>
      <c r="O78">
        <v>0</v>
      </c>
      <c r="P78">
        <v>151</v>
      </c>
      <c r="Q78">
        <v>1289</v>
      </c>
      <c r="R78" s="2">
        <f>(Table95[[#This Row],[lightly_active_minutes]]+Table95[[#This Row],[fairly_active_minutes]]+Table95[[#This Row],[very_active_minutes]])/1440</f>
        <v>0.10486111111111111</v>
      </c>
      <c r="S78">
        <v>1446</v>
      </c>
    </row>
    <row r="79" spans="1:19" x14ac:dyDescent="0.25">
      <c r="A79">
        <v>1624580081</v>
      </c>
      <c r="B79" s="1">
        <v>42481</v>
      </c>
      <c r="C79" s="1" t="str">
        <f>TEXT(Table95[[#This Row],[activity_date]],"mmmm")</f>
        <v>April</v>
      </c>
      <c r="D79" s="1" t="str">
        <f>TEXT(Table95[[#This Row],[activity_date]],"dddd")</f>
        <v>Thursday</v>
      </c>
      <c r="E79">
        <v>6349</v>
      </c>
      <c r="F79" t="str" cm="1">
        <f t="array" ref="F79">_xlfn.IFS(Table95[[#This Row],[total_steps]]&lt;5000, "Low",Table95[[#This Row],[total_steps]]&lt;10000,"Moderate",Table95[[#This Row],[total_steps]]&lt;15000,"High",Table95[[#This Row],[total_steps]]&gt;15000,"Very High")</f>
        <v>Moderate</v>
      </c>
      <c r="G79" t="str">
        <f>IF(Table95[[#This Row],[total_steps]]&gt;=10000,"Yes","No")</f>
        <v>No</v>
      </c>
      <c r="H79" s="3">
        <v>4.1300001144409197</v>
      </c>
      <c r="I79" s="3">
        <v>0</v>
      </c>
      <c r="J79" s="3">
        <v>0</v>
      </c>
      <c r="K79" s="3">
        <v>4.1100001335143999</v>
      </c>
      <c r="L79">
        <v>1.9999999552965199E-2</v>
      </c>
      <c r="M79" t="str">
        <f>CHOOSE(MATCH(MAX(Table95[[#This Row],[very_active_distance]:[sedentary_active_distance]]),Table95[[#This Row],[very_active_distance]:[sedentary_active_distance]],0),"Very High","High","Moderate","Low")</f>
        <v>Moderate</v>
      </c>
      <c r="N79">
        <v>0</v>
      </c>
      <c r="O79">
        <v>0</v>
      </c>
      <c r="P79">
        <v>186</v>
      </c>
      <c r="Q79">
        <v>1254</v>
      </c>
      <c r="R79" s="2">
        <f>(Table95[[#This Row],[lightly_active_minutes]]+Table95[[#This Row],[fairly_active_minutes]]+Table95[[#This Row],[very_active_minutes]])/1440</f>
        <v>0.12916666666666668</v>
      </c>
      <c r="S79">
        <v>1467</v>
      </c>
    </row>
    <row r="80" spans="1:19" x14ac:dyDescent="0.25">
      <c r="A80">
        <v>1624580081</v>
      </c>
      <c r="B80" s="1">
        <v>42482</v>
      </c>
      <c r="C80" s="1" t="str">
        <f>TEXT(Table95[[#This Row],[activity_date]],"mmmm")</f>
        <v>April</v>
      </c>
      <c r="D80" s="1" t="str">
        <f>TEXT(Table95[[#This Row],[activity_date]],"dddd")</f>
        <v>Friday</v>
      </c>
      <c r="E80">
        <v>4026</v>
      </c>
      <c r="F80" t="str" cm="1">
        <f t="array" ref="F80">_xlfn.IFS(Table95[[#This Row],[total_steps]]&lt;5000, "Low",Table95[[#This Row],[total_steps]]&lt;10000,"Moderate",Table95[[#This Row],[total_steps]]&lt;15000,"High",Table95[[#This Row],[total_steps]]&gt;15000,"Very High")</f>
        <v>Low</v>
      </c>
      <c r="G80" t="str">
        <f>IF(Table95[[#This Row],[total_steps]]&gt;=10000,"Yes","No")</f>
        <v>No</v>
      </c>
      <c r="H80" s="3">
        <v>2.6199998855590798</v>
      </c>
      <c r="I80" s="3">
        <v>0</v>
      </c>
      <c r="J80" s="3">
        <v>0</v>
      </c>
      <c r="K80" s="3">
        <v>2.5999999046325701</v>
      </c>
      <c r="L80">
        <v>0</v>
      </c>
      <c r="M80" t="str">
        <f>CHOOSE(MATCH(MAX(Table95[[#This Row],[very_active_distance]:[sedentary_active_distance]]),Table95[[#This Row],[very_active_distance]:[sedentary_active_distance]],0),"Very High","High","Moderate","Low")</f>
        <v>Moderate</v>
      </c>
      <c r="N80">
        <v>0</v>
      </c>
      <c r="O80">
        <v>0</v>
      </c>
      <c r="P80">
        <v>199</v>
      </c>
      <c r="Q80">
        <v>1241</v>
      </c>
      <c r="R80" s="2">
        <f>(Table95[[#This Row],[lightly_active_minutes]]+Table95[[#This Row],[fairly_active_minutes]]+Table95[[#This Row],[very_active_minutes]])/1440</f>
        <v>0.13819444444444445</v>
      </c>
      <c r="S80">
        <v>1470</v>
      </c>
    </row>
    <row r="81" spans="1:19" x14ac:dyDescent="0.25">
      <c r="A81">
        <v>1624580081</v>
      </c>
      <c r="B81" s="1">
        <v>42483</v>
      </c>
      <c r="C81" s="1" t="str">
        <f>TEXT(Table95[[#This Row],[activity_date]],"mmmm")</f>
        <v>April</v>
      </c>
      <c r="D81" s="1" t="str">
        <f>TEXT(Table95[[#This Row],[activity_date]],"dddd")</f>
        <v>Saturday</v>
      </c>
      <c r="E81">
        <v>8538</v>
      </c>
      <c r="F81" t="str" cm="1">
        <f t="array" ref="F81">_xlfn.IFS(Table95[[#This Row],[total_steps]]&lt;5000, "Low",Table95[[#This Row],[total_steps]]&lt;10000,"Moderate",Table95[[#This Row],[total_steps]]&lt;15000,"High",Table95[[#This Row],[total_steps]]&gt;15000,"Very High")</f>
        <v>Moderate</v>
      </c>
      <c r="G81" t="str">
        <f>IF(Table95[[#This Row],[total_steps]]&gt;=10000,"Yes","No")</f>
        <v>No</v>
      </c>
      <c r="H81" s="3">
        <v>5.5500001907348597</v>
      </c>
      <c r="I81" s="3">
        <v>0</v>
      </c>
      <c r="J81" s="3">
        <v>0</v>
      </c>
      <c r="K81" s="3">
        <v>5.53999996185303</v>
      </c>
      <c r="L81">
        <v>9.9999997764825804E-3</v>
      </c>
      <c r="M81" t="str">
        <f>CHOOSE(MATCH(MAX(Table95[[#This Row],[very_active_distance]:[sedentary_active_distance]]),Table95[[#This Row],[very_active_distance]:[sedentary_active_distance]],0),"Very High","High","Moderate","Low")</f>
        <v>Moderate</v>
      </c>
      <c r="N81">
        <v>0</v>
      </c>
      <c r="O81">
        <v>0</v>
      </c>
      <c r="P81">
        <v>227</v>
      </c>
      <c r="Q81">
        <v>1213</v>
      </c>
      <c r="R81" s="2">
        <f>(Table95[[#This Row],[lightly_active_minutes]]+Table95[[#This Row],[fairly_active_minutes]]+Table95[[#This Row],[very_active_minutes]])/1440</f>
        <v>0.15763888888888888</v>
      </c>
      <c r="S81">
        <v>1562</v>
      </c>
    </row>
    <row r="82" spans="1:19" x14ac:dyDescent="0.25">
      <c r="A82">
        <v>1624580081</v>
      </c>
      <c r="B82" s="1">
        <v>42484</v>
      </c>
      <c r="C82" s="1" t="str">
        <f>TEXT(Table95[[#This Row],[activity_date]],"mmmm")</f>
        <v>April</v>
      </c>
      <c r="D82" s="1" t="str">
        <f>TEXT(Table95[[#This Row],[activity_date]],"dddd")</f>
        <v>Sunday</v>
      </c>
      <c r="E82">
        <v>6076</v>
      </c>
      <c r="F82" t="str" cm="1">
        <f t="array" ref="F82">_xlfn.IFS(Table95[[#This Row],[total_steps]]&lt;5000, "Low",Table95[[#This Row],[total_steps]]&lt;10000,"Moderate",Table95[[#This Row],[total_steps]]&lt;15000,"High",Table95[[#This Row],[total_steps]]&gt;15000,"Very High")</f>
        <v>Moderate</v>
      </c>
      <c r="G82" t="str">
        <f>IF(Table95[[#This Row],[total_steps]]&gt;=10000,"Yes","No")</f>
        <v>No</v>
      </c>
      <c r="H82" s="3">
        <v>3.9500000476837198</v>
      </c>
      <c r="I82" s="3">
        <v>1.1499999761581401</v>
      </c>
      <c r="J82" s="3">
        <v>0.91000002622604403</v>
      </c>
      <c r="K82" s="3">
        <v>1.8899999856948899</v>
      </c>
      <c r="L82">
        <v>0</v>
      </c>
      <c r="M82" t="str">
        <f>CHOOSE(MATCH(MAX(Table95[[#This Row],[very_active_distance]:[sedentary_active_distance]]),Table95[[#This Row],[very_active_distance]:[sedentary_active_distance]],0),"Very High","High","Moderate","Low")</f>
        <v>Moderate</v>
      </c>
      <c r="N82">
        <v>16</v>
      </c>
      <c r="O82">
        <v>18</v>
      </c>
      <c r="P82">
        <v>185</v>
      </c>
      <c r="Q82">
        <v>1221</v>
      </c>
      <c r="R82" s="2">
        <f>(Table95[[#This Row],[lightly_active_minutes]]+Table95[[#This Row],[fairly_active_minutes]]+Table95[[#This Row],[very_active_minutes]])/1440</f>
        <v>0.15208333333333332</v>
      </c>
      <c r="S82">
        <v>1617</v>
      </c>
    </row>
    <row r="83" spans="1:19" x14ac:dyDescent="0.25">
      <c r="A83">
        <v>1624580081</v>
      </c>
      <c r="B83" s="1">
        <v>42485</v>
      </c>
      <c r="C83" s="1" t="str">
        <f>TEXT(Table95[[#This Row],[activity_date]],"mmmm")</f>
        <v>April</v>
      </c>
      <c r="D83" s="1" t="str">
        <f>TEXT(Table95[[#This Row],[activity_date]],"dddd")</f>
        <v>Monday</v>
      </c>
      <c r="E83">
        <v>6497</v>
      </c>
      <c r="F83" t="str" cm="1">
        <f t="array" ref="F83">_xlfn.IFS(Table95[[#This Row],[total_steps]]&lt;5000, "Low",Table95[[#This Row],[total_steps]]&lt;10000,"Moderate",Table95[[#This Row],[total_steps]]&lt;15000,"High",Table95[[#This Row],[total_steps]]&gt;15000,"Very High")</f>
        <v>Moderate</v>
      </c>
      <c r="G83" t="str">
        <f>IF(Table95[[#This Row],[total_steps]]&gt;=10000,"Yes","No")</f>
        <v>No</v>
      </c>
      <c r="H83" s="3">
        <v>4.2199997901916504</v>
      </c>
      <c r="I83" s="3">
        <v>0</v>
      </c>
      <c r="J83" s="3">
        <v>0</v>
      </c>
      <c r="K83" s="3">
        <v>4.1999998092651403</v>
      </c>
      <c r="L83">
        <v>1.9999999552965199E-2</v>
      </c>
      <c r="M83" t="str">
        <f>CHOOSE(MATCH(MAX(Table95[[#This Row],[very_active_distance]:[sedentary_active_distance]]),Table95[[#This Row],[very_active_distance]:[sedentary_active_distance]],0),"Very High","High","Moderate","Low")</f>
        <v>Moderate</v>
      </c>
      <c r="N83">
        <v>0</v>
      </c>
      <c r="O83">
        <v>0</v>
      </c>
      <c r="P83">
        <v>202</v>
      </c>
      <c r="Q83">
        <v>1238</v>
      </c>
      <c r="R83" s="2">
        <f>(Table95[[#This Row],[lightly_active_minutes]]+Table95[[#This Row],[fairly_active_minutes]]+Table95[[#This Row],[very_active_minutes]])/1440</f>
        <v>0.14027777777777778</v>
      </c>
      <c r="S83">
        <v>1492</v>
      </c>
    </row>
    <row r="84" spans="1:19" x14ac:dyDescent="0.25">
      <c r="A84">
        <v>1624580081</v>
      </c>
      <c r="B84" s="1">
        <v>42486</v>
      </c>
      <c r="C84" s="1" t="str">
        <f>TEXT(Table95[[#This Row],[activity_date]],"mmmm")</f>
        <v>April</v>
      </c>
      <c r="D84" s="1" t="str">
        <f>TEXT(Table95[[#This Row],[activity_date]],"dddd")</f>
        <v>Tuesday</v>
      </c>
      <c r="E84">
        <v>2826</v>
      </c>
      <c r="F84" t="str" cm="1">
        <f t="array" ref="F84">_xlfn.IFS(Table95[[#This Row],[total_steps]]&lt;5000, "Low",Table95[[#This Row],[total_steps]]&lt;10000,"Moderate",Table95[[#This Row],[total_steps]]&lt;15000,"High",Table95[[#This Row],[total_steps]]&gt;15000,"Very High")</f>
        <v>Low</v>
      </c>
      <c r="G84" t="str">
        <f>IF(Table95[[#This Row],[total_steps]]&gt;=10000,"Yes","No")</f>
        <v>No</v>
      </c>
      <c r="H84" s="3">
        <v>1.8400000333786</v>
      </c>
      <c r="I84" s="3">
        <v>0</v>
      </c>
      <c r="J84" s="3">
        <v>0</v>
      </c>
      <c r="K84" s="3">
        <v>1.83000004291534</v>
      </c>
      <c r="L84">
        <v>9.9999997764825804E-3</v>
      </c>
      <c r="M84" t="str">
        <f>CHOOSE(MATCH(MAX(Table95[[#This Row],[very_active_distance]:[sedentary_active_distance]]),Table95[[#This Row],[very_active_distance]:[sedentary_active_distance]],0),"Very High","High","Moderate","Low")</f>
        <v>Moderate</v>
      </c>
      <c r="N84">
        <v>0</v>
      </c>
      <c r="O84">
        <v>0</v>
      </c>
      <c r="P84">
        <v>140</v>
      </c>
      <c r="Q84">
        <v>1300</v>
      </c>
      <c r="R84" s="2">
        <f>(Table95[[#This Row],[lightly_active_minutes]]+Table95[[#This Row],[fairly_active_minutes]]+Table95[[#This Row],[very_active_minutes]])/1440</f>
        <v>9.7222222222222224E-2</v>
      </c>
      <c r="S84">
        <v>1402</v>
      </c>
    </row>
    <row r="85" spans="1:19" x14ac:dyDescent="0.25">
      <c r="A85">
        <v>1624580081</v>
      </c>
      <c r="B85" s="1">
        <v>42487</v>
      </c>
      <c r="C85" s="1" t="str">
        <f>TEXT(Table95[[#This Row],[activity_date]],"mmmm")</f>
        <v>April</v>
      </c>
      <c r="D85" s="1" t="str">
        <f>TEXT(Table95[[#This Row],[activity_date]],"dddd")</f>
        <v>Wednesday</v>
      </c>
      <c r="E85">
        <v>8367</v>
      </c>
      <c r="F85" t="str" cm="1">
        <f t="array" ref="F85">_xlfn.IFS(Table95[[#This Row],[total_steps]]&lt;5000, "Low",Table95[[#This Row],[total_steps]]&lt;10000,"Moderate",Table95[[#This Row],[total_steps]]&lt;15000,"High",Table95[[#This Row],[total_steps]]&gt;15000,"Very High")</f>
        <v>Moderate</v>
      </c>
      <c r="G85" t="str">
        <f>IF(Table95[[#This Row],[total_steps]]&gt;=10000,"Yes","No")</f>
        <v>No</v>
      </c>
      <c r="H85" s="3">
        <v>5.4400000572204599</v>
      </c>
      <c r="I85" s="3">
        <v>1.1100000143051101</v>
      </c>
      <c r="J85" s="3">
        <v>1.87000000476837</v>
      </c>
      <c r="K85" s="3">
        <v>2.46000003814697</v>
      </c>
      <c r="L85">
        <v>0</v>
      </c>
      <c r="M85" t="str">
        <f>CHOOSE(MATCH(MAX(Table95[[#This Row],[very_active_distance]:[sedentary_active_distance]]),Table95[[#This Row],[very_active_distance]:[sedentary_active_distance]],0),"Very High","High","Moderate","Low")</f>
        <v>Moderate</v>
      </c>
      <c r="N85">
        <v>17</v>
      </c>
      <c r="O85">
        <v>36</v>
      </c>
      <c r="P85">
        <v>154</v>
      </c>
      <c r="Q85">
        <v>1233</v>
      </c>
      <c r="R85" s="2">
        <f>(Table95[[#This Row],[lightly_active_minutes]]+Table95[[#This Row],[fairly_active_minutes]]+Table95[[#This Row],[very_active_minutes]])/1440</f>
        <v>0.14374999999999999</v>
      </c>
      <c r="S85">
        <v>1670</v>
      </c>
    </row>
    <row r="86" spans="1:19" x14ac:dyDescent="0.25">
      <c r="A86">
        <v>1624580081</v>
      </c>
      <c r="B86" s="1">
        <v>42488</v>
      </c>
      <c r="C86" s="1" t="str">
        <f>TEXT(Table95[[#This Row],[activity_date]],"mmmm")</f>
        <v>April</v>
      </c>
      <c r="D86" s="1" t="str">
        <f>TEXT(Table95[[#This Row],[activity_date]],"dddd")</f>
        <v>Thursday</v>
      </c>
      <c r="E86">
        <v>2759</v>
      </c>
      <c r="F86" t="str" cm="1">
        <f t="array" ref="F86">_xlfn.IFS(Table95[[#This Row],[total_steps]]&lt;5000, "Low",Table95[[#This Row],[total_steps]]&lt;10000,"Moderate",Table95[[#This Row],[total_steps]]&lt;15000,"High",Table95[[#This Row],[total_steps]]&gt;15000,"Very High")</f>
        <v>Low</v>
      </c>
      <c r="G86" t="str">
        <f>IF(Table95[[#This Row],[total_steps]]&gt;=10000,"Yes","No")</f>
        <v>No</v>
      </c>
      <c r="H86" s="3">
        <v>1.78999996185303</v>
      </c>
      <c r="I86" s="3">
        <v>0</v>
      </c>
      <c r="J86" s="3">
        <v>0.20000000298023199</v>
      </c>
      <c r="K86" s="3">
        <v>1.6000000238418599</v>
      </c>
      <c r="L86">
        <v>0</v>
      </c>
      <c r="M86" t="str">
        <f>CHOOSE(MATCH(MAX(Table95[[#This Row],[very_active_distance]:[sedentary_active_distance]]),Table95[[#This Row],[very_active_distance]:[sedentary_active_distance]],0),"Very High","High","Moderate","Low")</f>
        <v>Moderate</v>
      </c>
      <c r="N86">
        <v>0</v>
      </c>
      <c r="O86">
        <v>5</v>
      </c>
      <c r="P86">
        <v>115</v>
      </c>
      <c r="Q86">
        <v>1320</v>
      </c>
      <c r="R86" s="2">
        <f>(Table95[[#This Row],[lightly_active_minutes]]+Table95[[#This Row],[fairly_active_minutes]]+Table95[[#This Row],[very_active_minutes]])/1440</f>
        <v>8.3333333333333329E-2</v>
      </c>
      <c r="S86">
        <v>1401</v>
      </c>
    </row>
    <row r="87" spans="1:19" x14ac:dyDescent="0.25">
      <c r="A87">
        <v>1624580081</v>
      </c>
      <c r="B87" s="1">
        <v>42489</v>
      </c>
      <c r="C87" s="1" t="str">
        <f>TEXT(Table95[[#This Row],[activity_date]],"mmmm")</f>
        <v>April</v>
      </c>
      <c r="D87" s="1" t="str">
        <f>TEXT(Table95[[#This Row],[activity_date]],"dddd")</f>
        <v>Friday</v>
      </c>
      <c r="E87">
        <v>2390</v>
      </c>
      <c r="F87" t="str" cm="1">
        <f t="array" ref="F87">_xlfn.IFS(Table95[[#This Row],[total_steps]]&lt;5000, "Low",Table95[[#This Row],[total_steps]]&lt;10000,"Moderate",Table95[[#This Row],[total_steps]]&lt;15000,"High",Table95[[#This Row],[total_steps]]&gt;15000,"Very High")</f>
        <v>Low</v>
      </c>
      <c r="G87" t="str">
        <f>IF(Table95[[#This Row],[total_steps]]&gt;=10000,"Yes","No")</f>
        <v>No</v>
      </c>
      <c r="H87" s="3">
        <v>1.54999995231628</v>
      </c>
      <c r="I87" s="3">
        <v>0</v>
      </c>
      <c r="J87" s="3">
        <v>0</v>
      </c>
      <c r="K87" s="3">
        <v>1.54999995231628</v>
      </c>
      <c r="L87">
        <v>0</v>
      </c>
      <c r="M87" t="str">
        <f>CHOOSE(MATCH(MAX(Table95[[#This Row],[very_active_distance]:[sedentary_active_distance]]),Table95[[#This Row],[very_active_distance]:[sedentary_active_distance]],0),"Very High","High","Moderate","Low")</f>
        <v>Moderate</v>
      </c>
      <c r="N87">
        <v>0</v>
      </c>
      <c r="O87">
        <v>0</v>
      </c>
      <c r="P87">
        <v>150</v>
      </c>
      <c r="Q87">
        <v>1290</v>
      </c>
      <c r="R87" s="2">
        <f>(Table95[[#This Row],[lightly_active_minutes]]+Table95[[#This Row],[fairly_active_minutes]]+Table95[[#This Row],[very_active_minutes]])/1440</f>
        <v>0.10416666666666667</v>
      </c>
      <c r="S87">
        <v>1404</v>
      </c>
    </row>
    <row r="88" spans="1:19" x14ac:dyDescent="0.25">
      <c r="A88">
        <v>1624580081</v>
      </c>
      <c r="B88" s="1">
        <v>42490</v>
      </c>
      <c r="C88" s="1" t="str">
        <f>TEXT(Table95[[#This Row],[activity_date]],"mmmm")</f>
        <v>April</v>
      </c>
      <c r="D88" s="1" t="str">
        <f>TEXT(Table95[[#This Row],[activity_date]],"dddd")</f>
        <v>Saturday</v>
      </c>
      <c r="E88">
        <v>6474</v>
      </c>
      <c r="F88" t="str" cm="1">
        <f t="array" ref="F88">_xlfn.IFS(Table95[[#This Row],[total_steps]]&lt;5000, "Low",Table95[[#This Row],[total_steps]]&lt;10000,"Moderate",Table95[[#This Row],[total_steps]]&lt;15000,"High",Table95[[#This Row],[total_steps]]&gt;15000,"Very High")</f>
        <v>Moderate</v>
      </c>
      <c r="G88" t="str">
        <f>IF(Table95[[#This Row],[total_steps]]&gt;=10000,"Yes","No")</f>
        <v>No</v>
      </c>
      <c r="H88" s="3">
        <v>4.3000001907348597</v>
      </c>
      <c r="I88" s="3">
        <v>0.89999997615814198</v>
      </c>
      <c r="J88" s="3">
        <v>1.2799999713897701</v>
      </c>
      <c r="K88" s="3">
        <v>2.1199998855590798</v>
      </c>
      <c r="L88">
        <v>9.9999997764825804E-3</v>
      </c>
      <c r="M88" t="str">
        <f>CHOOSE(MATCH(MAX(Table95[[#This Row],[very_active_distance]:[sedentary_active_distance]]),Table95[[#This Row],[very_active_distance]:[sedentary_active_distance]],0),"Very High","High","Moderate","Low")</f>
        <v>Moderate</v>
      </c>
      <c r="N88">
        <v>11</v>
      </c>
      <c r="O88">
        <v>23</v>
      </c>
      <c r="P88">
        <v>224</v>
      </c>
      <c r="Q88">
        <v>1182</v>
      </c>
      <c r="R88" s="2">
        <f>(Table95[[#This Row],[lightly_active_minutes]]+Table95[[#This Row],[fairly_active_minutes]]+Table95[[#This Row],[very_active_minutes]])/1440</f>
        <v>0.17916666666666667</v>
      </c>
      <c r="S88">
        <v>1655</v>
      </c>
    </row>
    <row r="89" spans="1:19" x14ac:dyDescent="0.25">
      <c r="A89">
        <v>1624580081</v>
      </c>
      <c r="B89" s="1">
        <v>42491</v>
      </c>
      <c r="C89" s="1" t="str">
        <f>TEXT(Table95[[#This Row],[activity_date]],"mmmm")</f>
        <v>May</v>
      </c>
      <c r="D89" s="1" t="str">
        <f>TEXT(Table95[[#This Row],[activity_date]],"dddd")</f>
        <v>Sunday</v>
      </c>
      <c r="E89">
        <v>36019</v>
      </c>
      <c r="F89" t="str" cm="1">
        <f t="array" ref="F89">_xlfn.IFS(Table95[[#This Row],[total_steps]]&lt;5000, "Low",Table95[[#This Row],[total_steps]]&lt;10000,"Moderate",Table95[[#This Row],[total_steps]]&lt;15000,"High",Table95[[#This Row],[total_steps]]&gt;15000,"Very High")</f>
        <v>Very High</v>
      </c>
      <c r="G89" t="str">
        <f>IF(Table95[[#This Row],[total_steps]]&gt;=10000,"Yes","No")</f>
        <v>Yes</v>
      </c>
      <c r="H89" s="3">
        <v>28.030000686645501</v>
      </c>
      <c r="I89" s="3">
        <v>21.920000076293899</v>
      </c>
      <c r="J89" s="3">
        <v>4.1900000572204599</v>
      </c>
      <c r="K89" s="3">
        <v>1.9099999666214</v>
      </c>
      <c r="L89">
        <v>1.9999999552965199E-2</v>
      </c>
      <c r="M89" t="str">
        <f>CHOOSE(MATCH(MAX(Table95[[#This Row],[very_active_distance]:[sedentary_active_distance]]),Table95[[#This Row],[very_active_distance]:[sedentary_active_distance]],0),"Very High","High","Moderate","Low")</f>
        <v>Very High</v>
      </c>
      <c r="N89">
        <v>186</v>
      </c>
      <c r="O89">
        <v>63</v>
      </c>
      <c r="P89">
        <v>171</v>
      </c>
      <c r="Q89">
        <v>1020</v>
      </c>
      <c r="R89" s="2">
        <f>(Table95[[#This Row],[lightly_active_minutes]]+Table95[[#This Row],[fairly_active_minutes]]+Table95[[#This Row],[very_active_minutes]])/1440</f>
        <v>0.29166666666666669</v>
      </c>
      <c r="S89">
        <v>2690</v>
      </c>
    </row>
    <row r="90" spans="1:19" x14ac:dyDescent="0.25">
      <c r="A90">
        <v>1624580081</v>
      </c>
      <c r="B90" s="1">
        <v>42492</v>
      </c>
      <c r="C90" s="1" t="str">
        <f>TEXT(Table95[[#This Row],[activity_date]],"mmmm")</f>
        <v>May</v>
      </c>
      <c r="D90" s="1" t="str">
        <f>TEXT(Table95[[#This Row],[activity_date]],"dddd")</f>
        <v>Monday</v>
      </c>
      <c r="E90">
        <v>7155</v>
      </c>
      <c r="F90" t="str" cm="1">
        <f t="array" ref="F90">_xlfn.IFS(Table95[[#This Row],[total_steps]]&lt;5000, "Low",Table95[[#This Row],[total_steps]]&lt;10000,"Moderate",Table95[[#This Row],[total_steps]]&lt;15000,"High",Table95[[#This Row],[total_steps]]&gt;15000,"Very High")</f>
        <v>Moderate</v>
      </c>
      <c r="G90" t="str">
        <f>IF(Table95[[#This Row],[total_steps]]&gt;=10000,"Yes","No")</f>
        <v>No</v>
      </c>
      <c r="H90" s="3">
        <v>4.9299998283386204</v>
      </c>
      <c r="I90" s="3">
        <v>0.86000001430511497</v>
      </c>
      <c r="J90" s="3">
        <v>0.58999997377395597</v>
      </c>
      <c r="K90" s="3">
        <v>3.4700000286102299</v>
      </c>
      <c r="L90">
        <v>0</v>
      </c>
      <c r="M90" t="str">
        <f>CHOOSE(MATCH(MAX(Table95[[#This Row],[very_active_distance]:[sedentary_active_distance]]),Table95[[#This Row],[very_active_distance]:[sedentary_active_distance]],0),"Very High","High","Moderate","Low")</f>
        <v>Moderate</v>
      </c>
      <c r="N90">
        <v>7</v>
      </c>
      <c r="O90">
        <v>6</v>
      </c>
      <c r="P90">
        <v>166</v>
      </c>
      <c r="Q90">
        <v>1261</v>
      </c>
      <c r="R90" s="2">
        <f>(Table95[[#This Row],[lightly_active_minutes]]+Table95[[#This Row],[fairly_active_minutes]]+Table95[[#This Row],[very_active_minutes]])/1440</f>
        <v>0.12430555555555556</v>
      </c>
      <c r="S90">
        <v>1497</v>
      </c>
    </row>
    <row r="91" spans="1:19" x14ac:dyDescent="0.25">
      <c r="A91">
        <v>1624580081</v>
      </c>
      <c r="B91" s="1">
        <v>42493</v>
      </c>
      <c r="C91" s="1" t="str">
        <f>TEXT(Table95[[#This Row],[activity_date]],"mmmm")</f>
        <v>May</v>
      </c>
      <c r="D91" s="1" t="str">
        <f>TEXT(Table95[[#This Row],[activity_date]],"dddd")</f>
        <v>Tuesday</v>
      </c>
      <c r="E91">
        <v>2100</v>
      </c>
      <c r="F91" t="str" cm="1">
        <f t="array" ref="F91">_xlfn.IFS(Table95[[#This Row],[total_steps]]&lt;5000, "Low",Table95[[#This Row],[total_steps]]&lt;10000,"Moderate",Table95[[#This Row],[total_steps]]&lt;15000,"High",Table95[[#This Row],[total_steps]]&gt;15000,"Very High")</f>
        <v>Low</v>
      </c>
      <c r="G91" t="str">
        <f>IF(Table95[[#This Row],[total_steps]]&gt;=10000,"Yes","No")</f>
        <v>No</v>
      </c>
      <c r="H91" s="3">
        <v>1.37000000476837</v>
      </c>
      <c r="I91" s="3">
        <v>0</v>
      </c>
      <c r="J91" s="3">
        <v>0</v>
      </c>
      <c r="K91" s="3">
        <v>1.3400000333786</v>
      </c>
      <c r="L91">
        <v>1.9999999552965199E-2</v>
      </c>
      <c r="M91" t="str">
        <f>CHOOSE(MATCH(MAX(Table95[[#This Row],[very_active_distance]:[sedentary_active_distance]]),Table95[[#This Row],[very_active_distance]:[sedentary_active_distance]],0),"Very High","High","Moderate","Low")</f>
        <v>Moderate</v>
      </c>
      <c r="N91">
        <v>0</v>
      </c>
      <c r="O91">
        <v>0</v>
      </c>
      <c r="P91">
        <v>96</v>
      </c>
      <c r="Q91">
        <v>1344</v>
      </c>
      <c r="R91" s="2">
        <f>(Table95[[#This Row],[lightly_active_minutes]]+Table95[[#This Row],[fairly_active_minutes]]+Table95[[#This Row],[very_active_minutes]])/1440</f>
        <v>6.6666666666666666E-2</v>
      </c>
      <c r="S91">
        <v>1334</v>
      </c>
    </row>
    <row r="92" spans="1:19" x14ac:dyDescent="0.25">
      <c r="A92">
        <v>1624580081</v>
      </c>
      <c r="B92" s="1">
        <v>42494</v>
      </c>
      <c r="C92" s="1" t="str">
        <f>TEXT(Table95[[#This Row],[activity_date]],"mmmm")</f>
        <v>May</v>
      </c>
      <c r="D92" s="1" t="str">
        <f>TEXT(Table95[[#This Row],[activity_date]],"dddd")</f>
        <v>Wednesday</v>
      </c>
      <c r="E92">
        <v>2193</v>
      </c>
      <c r="F92" t="str" cm="1">
        <f t="array" ref="F92">_xlfn.IFS(Table95[[#This Row],[total_steps]]&lt;5000, "Low",Table95[[#This Row],[total_steps]]&lt;10000,"Moderate",Table95[[#This Row],[total_steps]]&lt;15000,"High",Table95[[#This Row],[total_steps]]&gt;15000,"Very High")</f>
        <v>Low</v>
      </c>
      <c r="G92" t="str">
        <f>IF(Table95[[#This Row],[total_steps]]&gt;=10000,"Yes","No")</f>
        <v>No</v>
      </c>
      <c r="H92" s="3">
        <v>1.4299999475479099</v>
      </c>
      <c r="I92" s="3">
        <v>0</v>
      </c>
      <c r="J92" s="3">
        <v>0</v>
      </c>
      <c r="K92" s="3">
        <v>1.41999995708466</v>
      </c>
      <c r="L92">
        <v>0</v>
      </c>
      <c r="M92" t="str">
        <f>CHOOSE(MATCH(MAX(Table95[[#This Row],[very_active_distance]:[sedentary_active_distance]]),Table95[[#This Row],[very_active_distance]:[sedentary_active_distance]],0),"Very High","High","Moderate","Low")</f>
        <v>Moderate</v>
      </c>
      <c r="N92">
        <v>0</v>
      </c>
      <c r="O92">
        <v>0</v>
      </c>
      <c r="P92">
        <v>118</v>
      </c>
      <c r="Q92">
        <v>1322</v>
      </c>
      <c r="R92" s="2">
        <f>(Table95[[#This Row],[lightly_active_minutes]]+Table95[[#This Row],[fairly_active_minutes]]+Table95[[#This Row],[very_active_minutes]])/1440</f>
        <v>8.1944444444444445E-2</v>
      </c>
      <c r="S92">
        <v>1368</v>
      </c>
    </row>
    <row r="93" spans="1:19" x14ac:dyDescent="0.25">
      <c r="A93">
        <v>1624580081</v>
      </c>
      <c r="B93" s="1">
        <v>42495</v>
      </c>
      <c r="C93" s="1" t="str">
        <f>TEXT(Table95[[#This Row],[activity_date]],"mmmm")</f>
        <v>May</v>
      </c>
      <c r="D93" s="1" t="str">
        <f>TEXT(Table95[[#This Row],[activity_date]],"dddd")</f>
        <v>Thursday</v>
      </c>
      <c r="E93">
        <v>2470</v>
      </c>
      <c r="F93" t="str" cm="1">
        <f t="array" ref="F93">_xlfn.IFS(Table95[[#This Row],[total_steps]]&lt;5000, "Low",Table95[[#This Row],[total_steps]]&lt;10000,"Moderate",Table95[[#This Row],[total_steps]]&lt;15000,"High",Table95[[#This Row],[total_steps]]&gt;15000,"Very High")</f>
        <v>Low</v>
      </c>
      <c r="G93" t="str">
        <f>IF(Table95[[#This Row],[total_steps]]&gt;=10000,"Yes","No")</f>
        <v>No</v>
      </c>
      <c r="H93" s="3">
        <v>1.6100000143051101</v>
      </c>
      <c r="I93" s="3">
        <v>0</v>
      </c>
      <c r="J93" s="3">
        <v>0</v>
      </c>
      <c r="K93" s="3">
        <v>1.58000004291534</v>
      </c>
      <c r="L93">
        <v>1.9999999552965199E-2</v>
      </c>
      <c r="M93" t="str">
        <f>CHOOSE(MATCH(MAX(Table95[[#This Row],[very_active_distance]:[sedentary_active_distance]]),Table95[[#This Row],[very_active_distance]:[sedentary_active_distance]],0),"Very High","High","Moderate","Low")</f>
        <v>Moderate</v>
      </c>
      <c r="N93">
        <v>0</v>
      </c>
      <c r="O93">
        <v>0</v>
      </c>
      <c r="P93">
        <v>117</v>
      </c>
      <c r="Q93">
        <v>1323</v>
      </c>
      <c r="R93" s="2">
        <f>(Table95[[#This Row],[lightly_active_minutes]]+Table95[[#This Row],[fairly_active_minutes]]+Table95[[#This Row],[very_active_minutes]])/1440</f>
        <v>8.1250000000000003E-2</v>
      </c>
      <c r="S93">
        <v>1370</v>
      </c>
    </row>
    <row r="94" spans="1:19" x14ac:dyDescent="0.25">
      <c r="A94">
        <v>1624580081</v>
      </c>
      <c r="B94" s="1">
        <v>42496</v>
      </c>
      <c r="C94" s="1" t="str">
        <f>TEXT(Table95[[#This Row],[activity_date]],"mmmm")</f>
        <v>May</v>
      </c>
      <c r="D94" s="1" t="str">
        <f>TEXT(Table95[[#This Row],[activity_date]],"dddd")</f>
        <v>Friday</v>
      </c>
      <c r="E94">
        <v>1727</v>
      </c>
      <c r="F94" t="str" cm="1">
        <f t="array" ref="F94">_xlfn.IFS(Table95[[#This Row],[total_steps]]&lt;5000, "Low",Table95[[#This Row],[total_steps]]&lt;10000,"Moderate",Table95[[#This Row],[total_steps]]&lt;15000,"High",Table95[[#This Row],[total_steps]]&gt;15000,"Very High")</f>
        <v>Low</v>
      </c>
      <c r="G94" t="str">
        <f>IF(Table95[[#This Row],[total_steps]]&gt;=10000,"Yes","No")</f>
        <v>No</v>
      </c>
      <c r="H94" s="3">
        <v>1.12000000476837</v>
      </c>
      <c r="I94" s="3">
        <v>0</v>
      </c>
      <c r="J94" s="3">
        <v>0</v>
      </c>
      <c r="K94" s="3">
        <v>1.12000000476837</v>
      </c>
      <c r="L94">
        <v>9.9999997764825804E-3</v>
      </c>
      <c r="M94" t="str">
        <f>CHOOSE(MATCH(MAX(Table95[[#This Row],[very_active_distance]:[sedentary_active_distance]]),Table95[[#This Row],[very_active_distance]:[sedentary_active_distance]],0),"Very High","High","Moderate","Low")</f>
        <v>Moderate</v>
      </c>
      <c r="N94">
        <v>0</v>
      </c>
      <c r="O94">
        <v>0</v>
      </c>
      <c r="P94">
        <v>102</v>
      </c>
      <c r="Q94">
        <v>1338</v>
      </c>
      <c r="R94" s="2">
        <f>(Table95[[#This Row],[lightly_active_minutes]]+Table95[[#This Row],[fairly_active_minutes]]+Table95[[#This Row],[very_active_minutes]])/1440</f>
        <v>7.0833333333333331E-2</v>
      </c>
      <c r="S94">
        <v>1341</v>
      </c>
    </row>
    <row r="95" spans="1:19" x14ac:dyDescent="0.25">
      <c r="A95">
        <v>1624580081</v>
      </c>
      <c r="B95" s="1">
        <v>42497</v>
      </c>
      <c r="C95" s="1" t="str">
        <f>TEXT(Table95[[#This Row],[activity_date]],"mmmm")</f>
        <v>May</v>
      </c>
      <c r="D95" s="1" t="str">
        <f>TEXT(Table95[[#This Row],[activity_date]],"dddd")</f>
        <v>Saturday</v>
      </c>
      <c r="E95">
        <v>2104</v>
      </c>
      <c r="F95" t="str" cm="1">
        <f t="array" ref="F95">_xlfn.IFS(Table95[[#This Row],[total_steps]]&lt;5000, "Low",Table95[[#This Row],[total_steps]]&lt;10000,"Moderate",Table95[[#This Row],[total_steps]]&lt;15000,"High",Table95[[#This Row],[total_steps]]&gt;15000,"Very High")</f>
        <v>Low</v>
      </c>
      <c r="G95" t="str">
        <f>IF(Table95[[#This Row],[total_steps]]&gt;=10000,"Yes","No")</f>
        <v>No</v>
      </c>
      <c r="H95" s="3">
        <v>1.37000000476837</v>
      </c>
      <c r="I95" s="3">
        <v>0</v>
      </c>
      <c r="J95" s="3">
        <v>0</v>
      </c>
      <c r="K95" s="3">
        <v>1.37000000476837</v>
      </c>
      <c r="L95">
        <v>0</v>
      </c>
      <c r="M95" t="str">
        <f>CHOOSE(MATCH(MAX(Table95[[#This Row],[very_active_distance]:[sedentary_active_distance]]),Table95[[#This Row],[very_active_distance]:[sedentary_active_distance]],0),"Very High","High","Moderate","Low")</f>
        <v>Moderate</v>
      </c>
      <c r="N95">
        <v>0</v>
      </c>
      <c r="O95">
        <v>0</v>
      </c>
      <c r="P95">
        <v>182</v>
      </c>
      <c r="Q95">
        <v>1258</v>
      </c>
      <c r="R95" s="2">
        <f>(Table95[[#This Row],[lightly_active_minutes]]+Table95[[#This Row],[fairly_active_minutes]]+Table95[[#This Row],[very_active_minutes]])/1440</f>
        <v>0.12638888888888888</v>
      </c>
      <c r="S95">
        <v>1474</v>
      </c>
    </row>
    <row r="96" spans="1:19" x14ac:dyDescent="0.25">
      <c r="A96">
        <v>1624580081</v>
      </c>
      <c r="B96" s="1">
        <v>42498</v>
      </c>
      <c r="C96" s="1" t="str">
        <f>TEXT(Table95[[#This Row],[activity_date]],"mmmm")</f>
        <v>May</v>
      </c>
      <c r="D96" s="1" t="str">
        <f>TEXT(Table95[[#This Row],[activity_date]],"dddd")</f>
        <v>Sunday</v>
      </c>
      <c r="E96">
        <v>3427</v>
      </c>
      <c r="F96" t="str" cm="1">
        <f t="array" ref="F96">_xlfn.IFS(Table95[[#This Row],[total_steps]]&lt;5000, "Low",Table95[[#This Row],[total_steps]]&lt;10000,"Moderate",Table95[[#This Row],[total_steps]]&lt;15000,"High",Table95[[#This Row],[total_steps]]&gt;15000,"Very High")</f>
        <v>Low</v>
      </c>
      <c r="G96" t="str">
        <f>IF(Table95[[#This Row],[total_steps]]&gt;=10000,"Yes","No")</f>
        <v>No</v>
      </c>
      <c r="H96" s="3">
        <v>2.2300000190734899</v>
      </c>
      <c r="I96" s="3">
        <v>0</v>
      </c>
      <c r="J96" s="3">
        <v>0</v>
      </c>
      <c r="K96" s="3">
        <v>2.2200000286102299</v>
      </c>
      <c r="L96">
        <v>0</v>
      </c>
      <c r="M96" t="str">
        <f>CHOOSE(MATCH(MAX(Table95[[#This Row],[very_active_distance]:[sedentary_active_distance]]),Table95[[#This Row],[very_active_distance]:[sedentary_active_distance]],0),"Very High","High","Moderate","Low")</f>
        <v>Moderate</v>
      </c>
      <c r="N96">
        <v>0</v>
      </c>
      <c r="O96">
        <v>0</v>
      </c>
      <c r="P96">
        <v>152</v>
      </c>
      <c r="Q96">
        <v>1288</v>
      </c>
      <c r="R96" s="2">
        <f>(Table95[[#This Row],[lightly_active_minutes]]+Table95[[#This Row],[fairly_active_minutes]]+Table95[[#This Row],[very_active_minutes]])/1440</f>
        <v>0.10555555555555556</v>
      </c>
      <c r="S96">
        <v>1427</v>
      </c>
    </row>
    <row r="97" spans="1:19" x14ac:dyDescent="0.25">
      <c r="A97">
        <v>1624580081</v>
      </c>
      <c r="B97" s="1">
        <v>42499</v>
      </c>
      <c r="C97" s="1" t="str">
        <f>TEXT(Table95[[#This Row],[activity_date]],"mmmm")</f>
        <v>May</v>
      </c>
      <c r="D97" s="1" t="str">
        <f>TEXT(Table95[[#This Row],[activity_date]],"dddd")</f>
        <v>Monday</v>
      </c>
      <c r="E97">
        <v>1732</v>
      </c>
      <c r="F97" t="str" cm="1">
        <f t="array" ref="F97">_xlfn.IFS(Table95[[#This Row],[total_steps]]&lt;5000, "Low",Table95[[#This Row],[total_steps]]&lt;10000,"Moderate",Table95[[#This Row],[total_steps]]&lt;15000,"High",Table95[[#This Row],[total_steps]]&gt;15000,"Very High")</f>
        <v>Low</v>
      </c>
      <c r="G97" t="str">
        <f>IF(Table95[[#This Row],[total_steps]]&gt;=10000,"Yes","No")</f>
        <v>No</v>
      </c>
      <c r="H97" s="3">
        <v>1.12999999523163</v>
      </c>
      <c r="I97" s="3">
        <v>0</v>
      </c>
      <c r="J97" s="3">
        <v>0</v>
      </c>
      <c r="K97" s="3">
        <v>1.12999999523163</v>
      </c>
      <c r="L97">
        <v>0</v>
      </c>
      <c r="M97" t="str">
        <f>CHOOSE(MATCH(MAX(Table95[[#This Row],[very_active_distance]:[sedentary_active_distance]]),Table95[[#This Row],[very_active_distance]:[sedentary_active_distance]],0),"Very High","High","Moderate","Low")</f>
        <v>Moderate</v>
      </c>
      <c r="N97">
        <v>0</v>
      </c>
      <c r="O97">
        <v>0</v>
      </c>
      <c r="P97">
        <v>91</v>
      </c>
      <c r="Q97">
        <v>1349</v>
      </c>
      <c r="R97" s="2">
        <f>(Table95[[#This Row],[lightly_active_minutes]]+Table95[[#This Row],[fairly_active_minutes]]+Table95[[#This Row],[very_active_minutes]])/1440</f>
        <v>6.3194444444444442E-2</v>
      </c>
      <c r="S97">
        <v>1328</v>
      </c>
    </row>
    <row r="98" spans="1:19" x14ac:dyDescent="0.25">
      <c r="A98">
        <v>1624580081</v>
      </c>
      <c r="B98" s="1">
        <v>42500</v>
      </c>
      <c r="C98" s="1" t="str">
        <f>TEXT(Table95[[#This Row],[activity_date]],"mmmm")</f>
        <v>May</v>
      </c>
      <c r="D98" s="1" t="str">
        <f>TEXT(Table95[[#This Row],[activity_date]],"dddd")</f>
        <v>Tuesday</v>
      </c>
      <c r="E98">
        <v>2969</v>
      </c>
      <c r="F98" t="str" cm="1">
        <f t="array" ref="F98">_xlfn.IFS(Table95[[#This Row],[total_steps]]&lt;5000, "Low",Table95[[#This Row],[total_steps]]&lt;10000,"Moderate",Table95[[#This Row],[total_steps]]&lt;15000,"High",Table95[[#This Row],[total_steps]]&gt;15000,"Very High")</f>
        <v>Low</v>
      </c>
      <c r="G98" t="str">
        <f>IF(Table95[[#This Row],[total_steps]]&gt;=10000,"Yes","No")</f>
        <v>No</v>
      </c>
      <c r="H98" s="3">
        <v>1.9299999475479099</v>
      </c>
      <c r="I98" s="3">
        <v>0</v>
      </c>
      <c r="J98" s="3">
        <v>0</v>
      </c>
      <c r="K98" s="3">
        <v>1.91999995708466</v>
      </c>
      <c r="L98">
        <v>9.9999997764825804E-3</v>
      </c>
      <c r="M98" t="str">
        <f>CHOOSE(MATCH(MAX(Table95[[#This Row],[very_active_distance]:[sedentary_active_distance]]),Table95[[#This Row],[very_active_distance]:[sedentary_active_distance]],0),"Very High","High","Moderate","Low")</f>
        <v>Moderate</v>
      </c>
      <c r="N98">
        <v>0</v>
      </c>
      <c r="O98">
        <v>0</v>
      </c>
      <c r="P98">
        <v>139</v>
      </c>
      <c r="Q98">
        <v>1301</v>
      </c>
      <c r="R98" s="2">
        <f>(Table95[[#This Row],[lightly_active_minutes]]+Table95[[#This Row],[fairly_active_minutes]]+Table95[[#This Row],[very_active_minutes]])/1440</f>
        <v>9.6527777777777782E-2</v>
      </c>
      <c r="S98">
        <v>1393</v>
      </c>
    </row>
    <row r="99" spans="1:19" x14ac:dyDescent="0.25">
      <c r="A99">
        <v>1624580081</v>
      </c>
      <c r="B99" s="1">
        <v>42501</v>
      </c>
      <c r="C99" s="1" t="str">
        <f>TEXT(Table95[[#This Row],[activity_date]],"mmmm")</f>
        <v>May</v>
      </c>
      <c r="D99" s="1" t="str">
        <f>TEXT(Table95[[#This Row],[activity_date]],"dddd")</f>
        <v>Wednesday</v>
      </c>
      <c r="E99">
        <v>3134</v>
      </c>
      <c r="F99" t="str" cm="1">
        <f t="array" ref="F99">_xlfn.IFS(Table95[[#This Row],[total_steps]]&lt;5000, "Low",Table95[[#This Row],[total_steps]]&lt;10000,"Moderate",Table95[[#This Row],[total_steps]]&lt;15000,"High",Table95[[#This Row],[total_steps]]&gt;15000,"Very High")</f>
        <v>Low</v>
      </c>
      <c r="G99" t="str">
        <f>IF(Table95[[#This Row],[total_steps]]&gt;=10000,"Yes","No")</f>
        <v>No</v>
      </c>
      <c r="H99" s="3">
        <v>2.03999996185303</v>
      </c>
      <c r="I99" s="3">
        <v>0</v>
      </c>
      <c r="J99" s="3">
        <v>0</v>
      </c>
      <c r="K99" s="3">
        <v>2.03999996185303</v>
      </c>
      <c r="L99">
        <v>0</v>
      </c>
      <c r="M99" t="str">
        <f>CHOOSE(MATCH(MAX(Table95[[#This Row],[very_active_distance]:[sedentary_active_distance]]),Table95[[#This Row],[very_active_distance]:[sedentary_active_distance]],0),"Very High","High","Moderate","Low")</f>
        <v>Moderate</v>
      </c>
      <c r="N99">
        <v>0</v>
      </c>
      <c r="O99">
        <v>0</v>
      </c>
      <c r="P99">
        <v>112</v>
      </c>
      <c r="Q99">
        <v>1328</v>
      </c>
      <c r="R99" s="2">
        <f>(Table95[[#This Row],[lightly_active_minutes]]+Table95[[#This Row],[fairly_active_minutes]]+Table95[[#This Row],[very_active_minutes]])/1440</f>
        <v>7.7777777777777779E-2</v>
      </c>
      <c r="S99">
        <v>1359</v>
      </c>
    </row>
    <row r="100" spans="1:19" x14ac:dyDescent="0.25">
      <c r="A100">
        <v>1624580081</v>
      </c>
      <c r="B100" s="1">
        <v>42502</v>
      </c>
      <c r="C100" s="1" t="str">
        <f>TEXT(Table95[[#This Row],[activity_date]],"mmmm")</f>
        <v>May</v>
      </c>
      <c r="D100" s="1" t="str">
        <f>TEXT(Table95[[#This Row],[activity_date]],"dddd")</f>
        <v>Thursday</v>
      </c>
      <c r="E100">
        <v>2971</v>
      </c>
      <c r="F100" t="str" cm="1">
        <f t="array" ref="F100">_xlfn.IFS(Table95[[#This Row],[total_steps]]&lt;5000, "Low",Table95[[#This Row],[total_steps]]&lt;10000,"Moderate",Table95[[#This Row],[total_steps]]&lt;15000,"High",Table95[[#This Row],[total_steps]]&gt;15000,"Very High")</f>
        <v>Low</v>
      </c>
      <c r="G100" t="str">
        <f>IF(Table95[[#This Row],[total_steps]]&gt;=10000,"Yes","No")</f>
        <v>No</v>
      </c>
      <c r="H100" s="3">
        <v>1.9299999475479099</v>
      </c>
      <c r="I100" s="3">
        <v>0</v>
      </c>
      <c r="J100" s="3">
        <v>0</v>
      </c>
      <c r="K100" s="3">
        <v>1.91999995708466</v>
      </c>
      <c r="L100">
        <v>9.9999997764825804E-3</v>
      </c>
      <c r="M100" t="str">
        <f>CHOOSE(MATCH(MAX(Table95[[#This Row],[very_active_distance]:[sedentary_active_distance]]),Table95[[#This Row],[very_active_distance]:[sedentary_active_distance]],0),"Very High","High","Moderate","Low")</f>
        <v>Moderate</v>
      </c>
      <c r="N100">
        <v>0</v>
      </c>
      <c r="O100">
        <v>0</v>
      </c>
      <c r="P100">
        <v>107</v>
      </c>
      <c r="Q100">
        <v>890</v>
      </c>
      <c r="R100" s="2">
        <f>(Table95[[#This Row],[lightly_active_minutes]]+Table95[[#This Row],[fairly_active_minutes]]+Table95[[#This Row],[very_active_minutes]])/1440</f>
        <v>7.4305555555555555E-2</v>
      </c>
      <c r="S100">
        <v>1002</v>
      </c>
    </row>
    <row r="101" spans="1:19" x14ac:dyDescent="0.25">
      <c r="A101">
        <v>1644430081</v>
      </c>
      <c r="B101" s="1">
        <v>42461</v>
      </c>
      <c r="C101" s="1" t="str">
        <f>TEXT(Table95[[#This Row],[activity_date]],"mmmm")</f>
        <v>April</v>
      </c>
      <c r="D101" s="1" t="str">
        <f>TEXT(Table95[[#This Row],[activity_date]],"dddd")</f>
        <v>Friday</v>
      </c>
      <c r="E101">
        <v>4636</v>
      </c>
      <c r="F101" t="str" cm="1">
        <f t="array" ref="F101">_xlfn.IFS(Table95[[#This Row],[total_steps]]&lt;5000, "Low",Table95[[#This Row],[total_steps]]&lt;10000,"Moderate",Table95[[#This Row],[total_steps]]&lt;15000,"High",Table95[[#This Row],[total_steps]]&gt;15000,"Very High")</f>
        <v>Low</v>
      </c>
      <c r="G101" t="str">
        <f>IF(Table95[[#This Row],[total_steps]]&gt;=10000,"Yes","No")</f>
        <v>No</v>
      </c>
      <c r="H101" s="3">
        <v>3.4100000858306898</v>
      </c>
      <c r="I101" s="3">
        <v>0</v>
      </c>
      <c r="J101" s="3">
        <v>0.77999997138977095</v>
      </c>
      <c r="K101" s="3">
        <v>2.5999999046325701</v>
      </c>
      <c r="L101">
        <v>2.9999999329447701E-2</v>
      </c>
      <c r="M101" t="str">
        <f>CHOOSE(MATCH(MAX(Table95[[#This Row],[very_active_distance]:[sedentary_active_distance]]),Table95[[#This Row],[very_active_distance]:[sedentary_active_distance]],0),"Very High","High","Moderate","Low")</f>
        <v>Moderate</v>
      </c>
      <c r="N101">
        <v>0</v>
      </c>
      <c r="O101">
        <v>16</v>
      </c>
      <c r="P101">
        <v>586</v>
      </c>
      <c r="Q101">
        <v>838</v>
      </c>
      <c r="R101" s="2">
        <f>(Table95[[#This Row],[lightly_active_minutes]]+Table95[[#This Row],[fairly_active_minutes]]+Table95[[#This Row],[very_active_minutes]])/1440</f>
        <v>0.41805555555555557</v>
      </c>
      <c r="S101">
        <v>3323</v>
      </c>
    </row>
    <row r="102" spans="1:19" x14ac:dyDescent="0.25">
      <c r="A102">
        <v>1644430081</v>
      </c>
      <c r="B102" s="1">
        <v>42462</v>
      </c>
      <c r="C102" s="1" t="str">
        <f>TEXT(Table95[[#This Row],[activity_date]],"mmmm")</f>
        <v>April</v>
      </c>
      <c r="D102" s="1" t="str">
        <f>TEXT(Table95[[#This Row],[activity_date]],"dddd")</f>
        <v>Saturday</v>
      </c>
      <c r="E102">
        <v>20237</v>
      </c>
      <c r="F102" t="str" cm="1">
        <f t="array" ref="F10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2" t="str">
        <f>IF(Table95[[#This Row],[total_steps]]&gt;=10000,"Yes","No")</f>
        <v>Yes</v>
      </c>
      <c r="H102" s="3">
        <v>14.710000038146999</v>
      </c>
      <c r="I102" s="3">
        <v>2.5699999332428001</v>
      </c>
      <c r="J102" s="3">
        <v>6.4000000953674299</v>
      </c>
      <c r="K102" s="3">
        <v>5.7300000190734899</v>
      </c>
      <c r="L102">
        <v>9.9999997764825804E-3</v>
      </c>
      <c r="M102" t="str">
        <f>CHOOSE(MATCH(MAX(Table95[[#This Row],[very_active_distance]:[sedentary_active_distance]]),Table95[[#This Row],[very_active_distance]:[sedentary_active_distance]],0),"Very High","High","Moderate","Low")</f>
        <v>High</v>
      </c>
      <c r="N102">
        <v>14</v>
      </c>
      <c r="O102">
        <v>96</v>
      </c>
      <c r="P102">
        <v>142</v>
      </c>
      <c r="Q102">
        <v>852</v>
      </c>
      <c r="R102" s="2">
        <f>(Table95[[#This Row],[lightly_active_minutes]]+Table95[[#This Row],[fairly_active_minutes]]+Table95[[#This Row],[very_active_minutes]])/1440</f>
        <v>0.17499999999999999</v>
      </c>
      <c r="S102">
        <v>4029</v>
      </c>
    </row>
    <row r="103" spans="1:19" x14ac:dyDescent="0.25">
      <c r="A103">
        <v>1644430081</v>
      </c>
      <c r="B103" s="1">
        <v>42463</v>
      </c>
      <c r="C103" s="1" t="str">
        <f>TEXT(Table95[[#This Row],[activity_date]],"mmmm")</f>
        <v>April</v>
      </c>
      <c r="D103" s="1" t="str">
        <f>TEXT(Table95[[#This Row],[activity_date]],"dddd")</f>
        <v>Sunday</v>
      </c>
      <c r="E103">
        <v>12912</v>
      </c>
      <c r="F103" t="str" cm="1">
        <f t="array" ref="F103">_xlfn.IFS(Table95[[#This Row],[total_steps]]&lt;5000, "Low",Table95[[#This Row],[total_steps]]&lt;10000,"Moderate",Table95[[#This Row],[total_steps]]&lt;15000,"High",Table95[[#This Row],[total_steps]]&gt;15000,"Very High")</f>
        <v>High</v>
      </c>
      <c r="G103" t="str">
        <f>IF(Table95[[#This Row],[total_steps]]&gt;=10000,"Yes","No")</f>
        <v>Yes</v>
      </c>
      <c r="H103" s="3">
        <v>9.4099998474121094</v>
      </c>
      <c r="I103" s="3">
        <v>4.8299999237060502</v>
      </c>
      <c r="J103" s="3">
        <v>0.769999980926514</v>
      </c>
      <c r="K103" s="3">
        <v>3.78999996185303</v>
      </c>
      <c r="L103">
        <v>2.9999999329447701E-2</v>
      </c>
      <c r="M103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">
        <v>59</v>
      </c>
      <c r="O103">
        <v>16</v>
      </c>
      <c r="P103">
        <v>283</v>
      </c>
      <c r="Q103">
        <v>1082</v>
      </c>
      <c r="R103" s="2">
        <f>(Table95[[#This Row],[lightly_active_minutes]]+Table95[[#This Row],[fairly_active_minutes]]+Table95[[#This Row],[very_active_minutes]])/1440</f>
        <v>0.24861111111111112</v>
      </c>
      <c r="S103">
        <v>3436</v>
      </c>
    </row>
    <row r="104" spans="1:19" x14ac:dyDescent="0.25">
      <c r="A104">
        <v>1644430081</v>
      </c>
      <c r="B104" s="1">
        <v>42464</v>
      </c>
      <c r="C104" s="1" t="str">
        <f>TEXT(Table95[[#This Row],[activity_date]],"mmmm")</f>
        <v>April</v>
      </c>
      <c r="D104" s="1" t="str">
        <f>TEXT(Table95[[#This Row],[activity_date]],"dddd")</f>
        <v>Monday</v>
      </c>
      <c r="E104">
        <v>2819</v>
      </c>
      <c r="F104" t="str" cm="1">
        <f t="array" ref="F104">_xlfn.IFS(Table95[[#This Row],[total_steps]]&lt;5000, "Low",Table95[[#This Row],[total_steps]]&lt;10000,"Moderate",Table95[[#This Row],[total_steps]]&lt;15000,"High",Table95[[#This Row],[total_steps]]&gt;15000,"Very High")</f>
        <v>Low</v>
      </c>
      <c r="G104" t="str">
        <f>IF(Table95[[#This Row],[total_steps]]&gt;=10000,"Yes","No")</f>
        <v>No</v>
      </c>
      <c r="H104" s="3">
        <v>2.0499999523162802</v>
      </c>
      <c r="I104" s="3">
        <v>0.31000000238418601</v>
      </c>
      <c r="J104" s="3">
        <v>0.17000000178813901</v>
      </c>
      <c r="K104" s="3">
        <v>1.5599999427795399</v>
      </c>
      <c r="L104">
        <v>9.9999997764825804E-3</v>
      </c>
      <c r="M104" t="str">
        <f>CHOOSE(MATCH(MAX(Table95[[#This Row],[very_active_distance]:[sedentary_active_distance]]),Table95[[#This Row],[very_active_distance]:[sedentary_active_distance]],0),"Very High","High","Moderate","Low")</f>
        <v>Moderate</v>
      </c>
      <c r="N104">
        <v>4</v>
      </c>
      <c r="O104">
        <v>4</v>
      </c>
      <c r="P104">
        <v>87</v>
      </c>
      <c r="Q104">
        <v>1345</v>
      </c>
      <c r="R104" s="2">
        <f>(Table95[[#This Row],[lightly_active_minutes]]+Table95[[#This Row],[fairly_active_minutes]]+Table95[[#This Row],[very_active_minutes]])/1440</f>
        <v>6.5972222222222224E-2</v>
      </c>
      <c r="S104">
        <v>2444</v>
      </c>
    </row>
    <row r="105" spans="1:19" x14ac:dyDescent="0.25">
      <c r="A105">
        <v>1644430081</v>
      </c>
      <c r="B105" s="1">
        <v>42465</v>
      </c>
      <c r="C105" s="1" t="str">
        <f>TEXT(Table95[[#This Row],[activity_date]],"mmmm")</f>
        <v>April</v>
      </c>
      <c r="D105" s="1" t="str">
        <f>TEXT(Table95[[#This Row],[activity_date]],"dddd")</f>
        <v>Tuesday</v>
      </c>
      <c r="E105">
        <v>9921</v>
      </c>
      <c r="F105" t="str" cm="1">
        <f t="array" ref="F105">_xlfn.IFS(Table95[[#This Row],[total_steps]]&lt;5000, "Low",Table95[[#This Row],[total_steps]]&lt;10000,"Moderate",Table95[[#This Row],[total_steps]]&lt;15000,"High",Table95[[#This Row],[total_steps]]&gt;15000,"Very High")</f>
        <v>Moderate</v>
      </c>
      <c r="G105" t="str">
        <f>IF(Table95[[#This Row],[total_steps]]&gt;=10000,"Yes","No")</f>
        <v>No</v>
      </c>
      <c r="H105" s="3">
        <v>7.21000003814697</v>
      </c>
      <c r="I105" s="3">
        <v>0.34000000357627902</v>
      </c>
      <c r="J105" s="3">
        <v>1.5199999809265099</v>
      </c>
      <c r="K105" s="3">
        <v>5.3600001335143999</v>
      </c>
      <c r="L105">
        <v>0</v>
      </c>
      <c r="M105" t="str">
        <f>CHOOSE(MATCH(MAX(Table95[[#This Row],[very_active_distance]:[sedentary_active_distance]]),Table95[[#This Row],[very_active_distance]:[sedentary_active_distance]],0),"Very High","High","Moderate","Low")</f>
        <v>Moderate</v>
      </c>
      <c r="N105">
        <v>5</v>
      </c>
      <c r="O105">
        <v>35</v>
      </c>
      <c r="P105">
        <v>219</v>
      </c>
      <c r="Q105">
        <v>1181</v>
      </c>
      <c r="R105" s="2">
        <f>(Table95[[#This Row],[lightly_active_minutes]]+Table95[[#This Row],[fairly_active_minutes]]+Table95[[#This Row],[very_active_minutes]])/1440</f>
        <v>0.17986111111111111</v>
      </c>
      <c r="S105">
        <v>3098</v>
      </c>
    </row>
    <row r="106" spans="1:19" x14ac:dyDescent="0.25">
      <c r="A106">
        <v>1644430081</v>
      </c>
      <c r="B106" s="1">
        <v>42466</v>
      </c>
      <c r="C106" s="1" t="str">
        <f>TEXT(Table95[[#This Row],[activity_date]],"mmmm")</f>
        <v>April</v>
      </c>
      <c r="D106" s="1" t="str">
        <f>TEXT(Table95[[#This Row],[activity_date]],"dddd")</f>
        <v>Wednesday</v>
      </c>
      <c r="E106">
        <v>8046</v>
      </c>
      <c r="F106" t="str" cm="1">
        <f t="array" ref="F106">_xlfn.IFS(Table95[[#This Row],[total_steps]]&lt;5000, "Low",Table95[[#This Row],[total_steps]]&lt;10000,"Moderate",Table95[[#This Row],[total_steps]]&lt;15000,"High",Table95[[#This Row],[total_steps]]&gt;15000,"Very High")</f>
        <v>Moderate</v>
      </c>
      <c r="G106" t="str">
        <f>IF(Table95[[#This Row],[total_steps]]&gt;=10000,"Yes","No")</f>
        <v>No</v>
      </c>
      <c r="H106" s="3">
        <v>5.8499999046325701</v>
      </c>
      <c r="I106" s="3">
        <v>1.28999996185303</v>
      </c>
      <c r="J106" s="3">
        <v>2.1199998855590798</v>
      </c>
      <c r="K106" s="3">
        <v>2.4500000476837198</v>
      </c>
      <c r="L106">
        <v>0</v>
      </c>
      <c r="M106" t="str">
        <f>CHOOSE(MATCH(MAX(Table95[[#This Row],[very_active_distance]:[sedentary_active_distance]]),Table95[[#This Row],[very_active_distance]:[sedentary_active_distance]],0),"Very High","High","Moderate","Low")</f>
        <v>Moderate</v>
      </c>
      <c r="N106">
        <v>18</v>
      </c>
      <c r="O106">
        <v>41</v>
      </c>
      <c r="P106">
        <v>137</v>
      </c>
      <c r="Q106">
        <v>1244</v>
      </c>
      <c r="R106" s="2">
        <f>(Table95[[#This Row],[lightly_active_minutes]]+Table95[[#This Row],[fairly_active_minutes]]+Table95[[#This Row],[very_active_minutes]])/1440</f>
        <v>0.1361111111111111</v>
      </c>
      <c r="S106">
        <v>2925</v>
      </c>
    </row>
    <row r="107" spans="1:19" x14ac:dyDescent="0.25">
      <c r="A107">
        <v>1644430081</v>
      </c>
      <c r="B107" s="1">
        <v>42467</v>
      </c>
      <c r="C107" s="1" t="str">
        <f>TEXT(Table95[[#This Row],[activity_date]],"mmmm")</f>
        <v>April</v>
      </c>
      <c r="D107" s="1" t="str">
        <f>TEXT(Table95[[#This Row],[activity_date]],"dddd")</f>
        <v>Thursday</v>
      </c>
      <c r="E107">
        <v>11166</v>
      </c>
      <c r="F107" t="str" cm="1">
        <f t="array" ref="F107">_xlfn.IFS(Table95[[#This Row],[total_steps]]&lt;5000, "Low",Table95[[#This Row],[total_steps]]&lt;10000,"Moderate",Table95[[#This Row],[total_steps]]&lt;15000,"High",Table95[[#This Row],[total_steps]]&gt;15000,"Very High")</f>
        <v>High</v>
      </c>
      <c r="G107" t="str">
        <f>IF(Table95[[#This Row],[total_steps]]&gt;=10000,"Yes","No")</f>
        <v>Yes</v>
      </c>
      <c r="H107" s="3">
        <v>8.1199998855590803</v>
      </c>
      <c r="I107" s="3">
        <v>0.20999999344348899</v>
      </c>
      <c r="J107" s="3">
        <v>2.4100000858306898</v>
      </c>
      <c r="K107" s="3">
        <v>5.5</v>
      </c>
      <c r="L107">
        <v>0</v>
      </c>
      <c r="M107" t="str">
        <f>CHOOSE(MATCH(MAX(Table95[[#This Row],[very_active_distance]:[sedentary_active_distance]]),Table95[[#This Row],[very_active_distance]:[sedentary_active_distance]],0),"Very High","High","Moderate","Low")</f>
        <v>Moderate</v>
      </c>
      <c r="N107">
        <v>3</v>
      </c>
      <c r="O107">
        <v>58</v>
      </c>
      <c r="P107">
        <v>230</v>
      </c>
      <c r="Q107">
        <v>1149</v>
      </c>
      <c r="R107" s="2">
        <f>(Table95[[#This Row],[lightly_active_minutes]]+Table95[[#This Row],[fairly_active_minutes]]+Table95[[#This Row],[very_active_minutes]])/1440</f>
        <v>0.20208333333333334</v>
      </c>
      <c r="S107">
        <v>3202</v>
      </c>
    </row>
    <row r="108" spans="1:19" x14ac:dyDescent="0.25">
      <c r="A108">
        <v>1644430081</v>
      </c>
      <c r="B108" s="1">
        <v>42468</v>
      </c>
      <c r="C108" s="1" t="str">
        <f>TEXT(Table95[[#This Row],[activity_date]],"mmmm")</f>
        <v>April</v>
      </c>
      <c r="D108" s="1" t="str">
        <f>TEXT(Table95[[#This Row],[activity_date]],"dddd")</f>
        <v>Friday</v>
      </c>
      <c r="E108">
        <v>7842</v>
      </c>
      <c r="F108" t="str" cm="1">
        <f t="array" ref="F108">_xlfn.IFS(Table95[[#This Row],[total_steps]]&lt;5000, "Low",Table95[[#This Row],[total_steps]]&lt;10000,"Moderate",Table95[[#This Row],[total_steps]]&lt;15000,"High",Table95[[#This Row],[total_steps]]&gt;15000,"Very High")</f>
        <v>Moderate</v>
      </c>
      <c r="G108" t="str">
        <f>IF(Table95[[#This Row],[total_steps]]&gt;=10000,"Yes","No")</f>
        <v>No</v>
      </c>
      <c r="H108" s="3">
        <v>5.6999998092651403</v>
      </c>
      <c r="I108" s="3">
        <v>0.479999989271164</v>
      </c>
      <c r="J108" s="3">
        <v>2.4100000858306898</v>
      </c>
      <c r="K108" s="3">
        <v>2.8099999427795401</v>
      </c>
      <c r="L108">
        <v>0</v>
      </c>
      <c r="M108" t="str">
        <f>CHOOSE(MATCH(MAX(Table95[[#This Row],[very_active_distance]:[sedentary_active_distance]]),Table95[[#This Row],[very_active_distance]:[sedentary_active_distance]],0),"Very High","High","Moderate","Low")</f>
        <v>Moderate</v>
      </c>
      <c r="N108">
        <v>7</v>
      </c>
      <c r="O108">
        <v>43</v>
      </c>
      <c r="P108">
        <v>161</v>
      </c>
      <c r="Q108">
        <v>1229</v>
      </c>
      <c r="R108" s="2">
        <f>(Table95[[#This Row],[lightly_active_minutes]]+Table95[[#This Row],[fairly_active_minutes]]+Table95[[#This Row],[very_active_minutes]])/1440</f>
        <v>0.14652777777777778</v>
      </c>
      <c r="S108">
        <v>2928</v>
      </c>
    </row>
    <row r="109" spans="1:19" x14ac:dyDescent="0.25">
      <c r="A109">
        <v>1644430081</v>
      </c>
      <c r="B109" s="1">
        <v>42469</v>
      </c>
      <c r="C109" s="1" t="str">
        <f>TEXT(Table95[[#This Row],[activity_date]],"mmmm")</f>
        <v>April</v>
      </c>
      <c r="D109" s="1" t="str">
        <f>TEXT(Table95[[#This Row],[activity_date]],"dddd")</f>
        <v>Saturday</v>
      </c>
      <c r="E109">
        <v>13840</v>
      </c>
      <c r="F109" t="str" cm="1">
        <f t="array" ref="F109">_xlfn.IFS(Table95[[#This Row],[total_steps]]&lt;5000, "Low",Table95[[#This Row],[total_steps]]&lt;10000,"Moderate",Table95[[#This Row],[total_steps]]&lt;15000,"High",Table95[[#This Row],[total_steps]]&gt;15000,"Very High")</f>
        <v>High</v>
      </c>
      <c r="G109" t="str">
        <f>IF(Table95[[#This Row],[total_steps]]&gt;=10000,"Yes","No")</f>
        <v>Yes</v>
      </c>
      <c r="H109" s="3">
        <v>10.060000419616699</v>
      </c>
      <c r="I109" s="3">
        <v>1.3099999427795399</v>
      </c>
      <c r="J109" s="3">
        <v>3.7200000286102299</v>
      </c>
      <c r="K109" s="3">
        <v>5.0300002098083496</v>
      </c>
      <c r="L109">
        <v>0</v>
      </c>
      <c r="M109" t="str">
        <f>CHOOSE(MATCH(MAX(Table95[[#This Row],[very_active_distance]:[sedentary_active_distance]]),Table95[[#This Row],[very_active_distance]:[sedentary_active_distance]],0),"Very High","High","Moderate","Low")</f>
        <v>Moderate</v>
      </c>
      <c r="N109">
        <v>18</v>
      </c>
      <c r="O109">
        <v>81</v>
      </c>
      <c r="P109">
        <v>192</v>
      </c>
      <c r="Q109">
        <v>1149</v>
      </c>
      <c r="R109" s="2">
        <f>(Table95[[#This Row],[lightly_active_minutes]]+Table95[[#This Row],[fairly_active_minutes]]+Table95[[#This Row],[very_active_minutes]])/1440</f>
        <v>0.20208333333333334</v>
      </c>
      <c r="S109">
        <v>3290</v>
      </c>
    </row>
    <row r="110" spans="1:19" x14ac:dyDescent="0.25">
      <c r="A110">
        <v>1644430081</v>
      </c>
      <c r="B110" s="1">
        <v>42470</v>
      </c>
      <c r="C110" s="1" t="str">
        <f>TEXT(Table95[[#This Row],[activity_date]],"mmmm")</f>
        <v>April</v>
      </c>
      <c r="D110" s="1" t="str">
        <f>TEXT(Table95[[#This Row],[activity_date]],"dddd")</f>
        <v>Sunday</v>
      </c>
      <c r="E110">
        <v>1329</v>
      </c>
      <c r="F110" t="str" cm="1">
        <f t="array" ref="F110">_xlfn.IFS(Table95[[#This Row],[total_steps]]&lt;5000, "Low",Table95[[#This Row],[total_steps]]&lt;10000,"Moderate",Table95[[#This Row],[total_steps]]&lt;15000,"High",Table95[[#This Row],[total_steps]]&gt;15000,"Very High")</f>
        <v>Low</v>
      </c>
      <c r="G110" t="str">
        <f>IF(Table95[[#This Row],[total_steps]]&gt;=10000,"Yes","No")</f>
        <v>No</v>
      </c>
      <c r="H110" s="3">
        <v>0.97000002861022905</v>
      </c>
      <c r="I110" s="3">
        <v>0</v>
      </c>
      <c r="J110" s="3">
        <v>0</v>
      </c>
      <c r="K110" s="3">
        <v>0.97000002861022905</v>
      </c>
      <c r="L110">
        <v>0</v>
      </c>
      <c r="M110" t="str">
        <f>CHOOSE(MATCH(MAX(Table95[[#This Row],[very_active_distance]:[sedentary_active_distance]]),Table95[[#This Row],[very_active_distance]:[sedentary_active_distance]],0),"Very High","High","Moderate","Low")</f>
        <v>Moderate</v>
      </c>
      <c r="N110">
        <v>0</v>
      </c>
      <c r="O110">
        <v>0</v>
      </c>
      <c r="P110">
        <v>35</v>
      </c>
      <c r="Q110">
        <v>207</v>
      </c>
      <c r="R110" s="2">
        <f>(Table95[[#This Row],[lightly_active_minutes]]+Table95[[#This Row],[fairly_active_minutes]]+Table95[[#This Row],[very_active_minutes]])/1440</f>
        <v>2.4305555555555556E-2</v>
      </c>
      <c r="S110">
        <v>489</v>
      </c>
    </row>
    <row r="111" spans="1:19" x14ac:dyDescent="0.25">
      <c r="A111">
        <v>1644430081</v>
      </c>
      <c r="B111" s="1">
        <v>42472</v>
      </c>
      <c r="C111" s="1" t="str">
        <f>TEXT(Table95[[#This Row],[activity_date]],"mmmm")</f>
        <v>April</v>
      </c>
      <c r="D111" s="1" t="str">
        <f>TEXT(Table95[[#This Row],[activity_date]],"dddd")</f>
        <v>Tuesday</v>
      </c>
      <c r="E111">
        <v>10694</v>
      </c>
      <c r="F111" t="str" cm="1">
        <f t="array" ref="F111">_xlfn.IFS(Table95[[#This Row],[total_steps]]&lt;5000, "Low",Table95[[#This Row],[total_steps]]&lt;10000,"Moderate",Table95[[#This Row],[total_steps]]&lt;15000,"High",Table95[[#This Row],[total_steps]]&gt;15000,"Very High")</f>
        <v>High</v>
      </c>
      <c r="G111" t="str">
        <f>IF(Table95[[#This Row],[total_steps]]&gt;=10000,"Yes","No")</f>
        <v>Yes</v>
      </c>
      <c r="H111" s="3">
        <v>7.7699999809265101</v>
      </c>
      <c r="I111" s="3">
        <v>0.140000000596046</v>
      </c>
      <c r="J111" s="3">
        <v>2.2999999523162802</v>
      </c>
      <c r="K111" s="3">
        <v>5.3299999237060502</v>
      </c>
      <c r="L111">
        <v>0</v>
      </c>
      <c r="M111" t="str">
        <f>CHOOSE(MATCH(MAX(Table95[[#This Row],[very_active_distance]:[sedentary_active_distance]]),Table95[[#This Row],[very_active_distance]:[sedentary_active_distance]],0),"Very High","High","Moderate","Low")</f>
        <v>Moderate</v>
      </c>
      <c r="N111">
        <v>2</v>
      </c>
      <c r="O111">
        <v>51</v>
      </c>
      <c r="P111">
        <v>256</v>
      </c>
      <c r="Q111">
        <v>1131</v>
      </c>
      <c r="R111" s="2">
        <f>(Table95[[#This Row],[lightly_active_minutes]]+Table95[[#This Row],[fairly_active_minutes]]+Table95[[#This Row],[very_active_minutes]])/1440</f>
        <v>0.21458333333333332</v>
      </c>
      <c r="S111">
        <v>3199</v>
      </c>
    </row>
    <row r="112" spans="1:19" x14ac:dyDescent="0.25">
      <c r="A112">
        <v>1644430081</v>
      </c>
      <c r="B112" s="1">
        <v>42473</v>
      </c>
      <c r="C112" s="1" t="str">
        <f>TEXT(Table95[[#This Row],[activity_date]],"mmmm")</f>
        <v>April</v>
      </c>
      <c r="D112" s="1" t="str">
        <f>TEXT(Table95[[#This Row],[activity_date]],"dddd")</f>
        <v>Wednesday</v>
      </c>
      <c r="E112">
        <v>8001</v>
      </c>
      <c r="F112" t="str" cm="1">
        <f t="array" ref="F112">_xlfn.IFS(Table95[[#This Row],[total_steps]]&lt;5000, "Low",Table95[[#This Row],[total_steps]]&lt;10000,"Moderate",Table95[[#This Row],[total_steps]]&lt;15000,"High",Table95[[#This Row],[total_steps]]&gt;15000,"Very High")</f>
        <v>Moderate</v>
      </c>
      <c r="G112" t="str">
        <f>IF(Table95[[#This Row],[total_steps]]&gt;=10000,"Yes","No")</f>
        <v>No</v>
      </c>
      <c r="H112" s="3">
        <v>5.8200001716613796</v>
      </c>
      <c r="I112" s="3">
        <v>2.2799999713897701</v>
      </c>
      <c r="J112" s="3">
        <v>0.89999997615814198</v>
      </c>
      <c r="K112" s="3">
        <v>2.6400001049041699</v>
      </c>
      <c r="L112">
        <v>0</v>
      </c>
      <c r="M112" t="str">
        <f>CHOOSE(MATCH(MAX(Table95[[#This Row],[very_active_distance]:[sedentary_active_distance]]),Table95[[#This Row],[very_active_distance]:[sedentary_active_distance]],0),"Very High","High","Moderate","Low")</f>
        <v>Moderate</v>
      </c>
      <c r="N112">
        <v>30</v>
      </c>
      <c r="O112">
        <v>16</v>
      </c>
      <c r="P112">
        <v>135</v>
      </c>
      <c r="Q112">
        <v>1259</v>
      </c>
      <c r="R112" s="2">
        <f>(Table95[[#This Row],[lightly_active_minutes]]+Table95[[#This Row],[fairly_active_minutes]]+Table95[[#This Row],[very_active_minutes]])/1440</f>
        <v>0.12569444444444444</v>
      </c>
      <c r="S112">
        <v>2902</v>
      </c>
    </row>
    <row r="113" spans="1:19" x14ac:dyDescent="0.25">
      <c r="A113">
        <v>1644430081</v>
      </c>
      <c r="B113" s="1">
        <v>42474</v>
      </c>
      <c r="C113" s="1" t="str">
        <f>TEXT(Table95[[#This Row],[activity_date]],"mmmm")</f>
        <v>April</v>
      </c>
      <c r="D113" s="1" t="str">
        <f>TEXT(Table95[[#This Row],[activity_date]],"dddd")</f>
        <v>Thursday</v>
      </c>
      <c r="E113">
        <v>11037</v>
      </c>
      <c r="F113" t="str" cm="1">
        <f t="array" ref="F113">_xlfn.IFS(Table95[[#This Row],[total_steps]]&lt;5000, "Low",Table95[[#This Row],[total_steps]]&lt;10000,"Moderate",Table95[[#This Row],[total_steps]]&lt;15000,"High",Table95[[#This Row],[total_steps]]&gt;15000,"Very High")</f>
        <v>High</v>
      </c>
      <c r="G113" t="str">
        <f>IF(Table95[[#This Row],[total_steps]]&gt;=10000,"Yes","No")</f>
        <v>Yes</v>
      </c>
      <c r="H113" s="3">
        <v>8.0200004577636701</v>
      </c>
      <c r="I113" s="3">
        <v>0.36000001430511502</v>
      </c>
      <c r="J113" s="3">
        <v>2.5599999427795401</v>
      </c>
      <c r="K113" s="3">
        <v>5.0999999046325701</v>
      </c>
      <c r="L113">
        <v>0</v>
      </c>
      <c r="M113" t="str">
        <f>CHOOSE(MATCH(MAX(Table95[[#This Row],[very_active_distance]:[sedentary_active_distance]]),Table95[[#This Row],[very_active_distance]:[sedentary_active_distance]],0),"Very High","High","Moderate","Low")</f>
        <v>Moderate</v>
      </c>
      <c r="N113">
        <v>5</v>
      </c>
      <c r="O113">
        <v>58</v>
      </c>
      <c r="P113">
        <v>252</v>
      </c>
      <c r="Q113">
        <v>1125</v>
      </c>
      <c r="R113" s="2">
        <f>(Table95[[#This Row],[lightly_active_minutes]]+Table95[[#This Row],[fairly_active_minutes]]+Table95[[#This Row],[very_active_minutes]])/1440</f>
        <v>0.21875</v>
      </c>
      <c r="S113">
        <v>3226</v>
      </c>
    </row>
    <row r="114" spans="1:19" x14ac:dyDescent="0.25">
      <c r="A114">
        <v>1644430081</v>
      </c>
      <c r="B114" s="1">
        <v>42475</v>
      </c>
      <c r="C114" s="1" t="str">
        <f>TEXT(Table95[[#This Row],[activity_date]],"mmmm")</f>
        <v>April</v>
      </c>
      <c r="D114" s="1" t="str">
        <f>TEXT(Table95[[#This Row],[activity_date]],"dddd")</f>
        <v>Friday</v>
      </c>
      <c r="E114">
        <v>5263</v>
      </c>
      <c r="F114" t="str" cm="1">
        <f t="array" ref="F114">_xlfn.IFS(Table95[[#This Row],[total_steps]]&lt;5000, "Low",Table95[[#This Row],[total_steps]]&lt;10000,"Moderate",Table95[[#This Row],[total_steps]]&lt;15000,"High",Table95[[#This Row],[total_steps]]&gt;15000,"Very High")</f>
        <v>Moderate</v>
      </c>
      <c r="G114" t="str">
        <f>IF(Table95[[#This Row],[total_steps]]&gt;=10000,"Yes","No")</f>
        <v>No</v>
      </c>
      <c r="H114" s="3">
        <v>3.8299999237060498</v>
      </c>
      <c r="I114" s="3">
        <v>0.21999999880790699</v>
      </c>
      <c r="J114" s="3">
        <v>0.15000000596046401</v>
      </c>
      <c r="K114" s="3">
        <v>3.4500000476837198</v>
      </c>
      <c r="L114">
        <v>0</v>
      </c>
      <c r="M114" t="str">
        <f>CHOOSE(MATCH(MAX(Table95[[#This Row],[very_active_distance]:[sedentary_active_distance]]),Table95[[#This Row],[very_active_distance]:[sedentary_active_distance]],0),"Very High","High","Moderate","Low")</f>
        <v>Moderate</v>
      </c>
      <c r="N114">
        <v>3</v>
      </c>
      <c r="O114">
        <v>4</v>
      </c>
      <c r="P114">
        <v>170</v>
      </c>
      <c r="Q114">
        <v>1263</v>
      </c>
      <c r="R114" s="2">
        <f>(Table95[[#This Row],[lightly_active_minutes]]+Table95[[#This Row],[fairly_active_minutes]]+Table95[[#This Row],[very_active_minutes]])/1440</f>
        <v>0.12291666666666666</v>
      </c>
      <c r="S114">
        <v>2750</v>
      </c>
    </row>
    <row r="115" spans="1:19" x14ac:dyDescent="0.25">
      <c r="A115">
        <v>1644430081</v>
      </c>
      <c r="B115" s="1">
        <v>42476</v>
      </c>
      <c r="C115" s="1" t="str">
        <f>TEXT(Table95[[#This Row],[activity_date]],"mmmm")</f>
        <v>April</v>
      </c>
      <c r="D115" s="1" t="str">
        <f>TEXT(Table95[[#This Row],[activity_date]],"dddd")</f>
        <v>Saturday</v>
      </c>
      <c r="E115">
        <v>15300</v>
      </c>
      <c r="F115" t="str" cm="1">
        <f t="array" ref="F115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5" t="str">
        <f>IF(Table95[[#This Row],[total_steps]]&gt;=10000,"Yes","No")</f>
        <v>Yes</v>
      </c>
      <c r="H115" s="3">
        <v>11.1199998855591</v>
      </c>
      <c r="I115" s="3">
        <v>4.0999999046325701</v>
      </c>
      <c r="J115" s="3">
        <v>1.87999999523163</v>
      </c>
      <c r="K115" s="3">
        <v>5.0900001525878897</v>
      </c>
      <c r="L115">
        <v>0</v>
      </c>
      <c r="M115" t="str">
        <f>CHOOSE(MATCH(MAX(Table95[[#This Row],[very_active_distance]:[sedentary_active_distance]]),Table95[[#This Row],[very_active_distance]:[sedentary_active_distance]],0),"Very High","High","Moderate","Low")</f>
        <v>Moderate</v>
      </c>
      <c r="N115">
        <v>51</v>
      </c>
      <c r="O115">
        <v>42</v>
      </c>
      <c r="P115">
        <v>212</v>
      </c>
      <c r="Q115">
        <v>1135</v>
      </c>
      <c r="R115" s="2">
        <f>(Table95[[#This Row],[lightly_active_minutes]]+Table95[[#This Row],[fairly_active_minutes]]+Table95[[#This Row],[very_active_minutes]])/1440</f>
        <v>0.21180555555555555</v>
      </c>
      <c r="S115">
        <v>3493</v>
      </c>
    </row>
    <row r="116" spans="1:19" x14ac:dyDescent="0.25">
      <c r="A116">
        <v>1644430081</v>
      </c>
      <c r="B116" s="1">
        <v>42477</v>
      </c>
      <c r="C116" s="1" t="str">
        <f>TEXT(Table95[[#This Row],[activity_date]],"mmmm")</f>
        <v>April</v>
      </c>
      <c r="D116" s="1" t="str">
        <f>TEXT(Table95[[#This Row],[activity_date]],"dddd")</f>
        <v>Sunday</v>
      </c>
      <c r="E116">
        <v>8757</v>
      </c>
      <c r="F116" t="str" cm="1">
        <f t="array" ref="F116">_xlfn.IFS(Table95[[#This Row],[total_steps]]&lt;5000, "Low",Table95[[#This Row],[total_steps]]&lt;10000,"Moderate",Table95[[#This Row],[total_steps]]&lt;15000,"High",Table95[[#This Row],[total_steps]]&gt;15000,"Very High")</f>
        <v>Moderate</v>
      </c>
      <c r="G116" t="str">
        <f>IF(Table95[[#This Row],[total_steps]]&gt;=10000,"Yes","No")</f>
        <v>No</v>
      </c>
      <c r="H116" s="3">
        <v>6.3699998855590803</v>
      </c>
      <c r="I116" s="3">
        <v>2.25</v>
      </c>
      <c r="J116" s="3">
        <v>0.56999999284744296</v>
      </c>
      <c r="K116" s="3">
        <v>3.5499999523162802</v>
      </c>
      <c r="L116">
        <v>0</v>
      </c>
      <c r="M116" t="str">
        <f>CHOOSE(MATCH(MAX(Table95[[#This Row],[very_active_distance]:[sedentary_active_distance]]),Table95[[#This Row],[very_active_distance]:[sedentary_active_distance]],0),"Very High","High","Moderate","Low")</f>
        <v>Moderate</v>
      </c>
      <c r="N116">
        <v>29</v>
      </c>
      <c r="O116">
        <v>13</v>
      </c>
      <c r="P116">
        <v>186</v>
      </c>
      <c r="Q116">
        <v>1212</v>
      </c>
      <c r="R116" s="2">
        <f>(Table95[[#This Row],[lightly_active_minutes]]+Table95[[#This Row],[fairly_active_minutes]]+Table95[[#This Row],[very_active_minutes]])/1440</f>
        <v>0.15833333333333333</v>
      </c>
      <c r="S116">
        <v>3011</v>
      </c>
    </row>
    <row r="117" spans="1:19" x14ac:dyDescent="0.25">
      <c r="A117">
        <v>1644430081</v>
      </c>
      <c r="B117" s="1">
        <v>42478</v>
      </c>
      <c r="C117" s="1" t="str">
        <f>TEXT(Table95[[#This Row],[activity_date]],"mmmm")</f>
        <v>April</v>
      </c>
      <c r="D117" s="1" t="str">
        <f>TEXT(Table95[[#This Row],[activity_date]],"dddd")</f>
        <v>Monday</v>
      </c>
      <c r="E117">
        <v>7132</v>
      </c>
      <c r="F117" t="str" cm="1">
        <f t="array" ref="F117">_xlfn.IFS(Table95[[#This Row],[total_steps]]&lt;5000, "Low",Table95[[#This Row],[total_steps]]&lt;10000,"Moderate",Table95[[#This Row],[total_steps]]&lt;15000,"High",Table95[[#This Row],[total_steps]]&gt;15000,"Very High")</f>
        <v>Moderate</v>
      </c>
      <c r="G117" t="str">
        <f>IF(Table95[[#This Row],[total_steps]]&gt;=10000,"Yes","No")</f>
        <v>No</v>
      </c>
      <c r="H117" s="3">
        <v>5.1900000572204599</v>
      </c>
      <c r="I117" s="3">
        <v>1.0700000524520901</v>
      </c>
      <c r="J117" s="3">
        <v>1.66999995708466</v>
      </c>
      <c r="K117" s="3">
        <v>2.4500000476837198</v>
      </c>
      <c r="L117">
        <v>0</v>
      </c>
      <c r="M117" t="str">
        <f>CHOOSE(MATCH(MAX(Table95[[#This Row],[very_active_distance]:[sedentary_active_distance]]),Table95[[#This Row],[very_active_distance]:[sedentary_active_distance]],0),"Very High","High","Moderate","Low")</f>
        <v>Moderate</v>
      </c>
      <c r="N117">
        <v>15</v>
      </c>
      <c r="O117">
        <v>33</v>
      </c>
      <c r="P117">
        <v>121</v>
      </c>
      <c r="Q117">
        <v>1271</v>
      </c>
      <c r="R117" s="2">
        <f>(Table95[[#This Row],[lightly_active_minutes]]+Table95[[#This Row],[fairly_active_minutes]]+Table95[[#This Row],[very_active_minutes]])/1440</f>
        <v>0.11736111111111111</v>
      </c>
      <c r="S117">
        <v>2806</v>
      </c>
    </row>
    <row r="118" spans="1:19" x14ac:dyDescent="0.25">
      <c r="A118">
        <v>1644430081</v>
      </c>
      <c r="B118" s="1">
        <v>42479</v>
      </c>
      <c r="C118" s="1" t="str">
        <f>TEXT(Table95[[#This Row],[activity_date]],"mmmm")</f>
        <v>April</v>
      </c>
      <c r="D118" s="1" t="str">
        <f>TEXT(Table95[[#This Row],[activity_date]],"dddd")</f>
        <v>Tuesday</v>
      </c>
      <c r="E118">
        <v>11256</v>
      </c>
      <c r="F118" t="str" cm="1">
        <f t="array" ref="F118">_xlfn.IFS(Table95[[#This Row],[total_steps]]&lt;5000, "Low",Table95[[#This Row],[total_steps]]&lt;10000,"Moderate",Table95[[#This Row],[total_steps]]&lt;15000,"High",Table95[[#This Row],[total_steps]]&gt;15000,"Very High")</f>
        <v>High</v>
      </c>
      <c r="G118" t="str">
        <f>IF(Table95[[#This Row],[total_steps]]&gt;=10000,"Yes","No")</f>
        <v>Yes</v>
      </c>
      <c r="H118" s="3">
        <v>8.1800003051757795</v>
      </c>
      <c r="I118" s="3">
        <v>0.36000001430511502</v>
      </c>
      <c r="J118" s="3">
        <v>2.5299999713897701</v>
      </c>
      <c r="K118" s="3">
        <v>5.3000001907348597</v>
      </c>
      <c r="L118">
        <v>0</v>
      </c>
      <c r="M118" t="str">
        <f>CHOOSE(MATCH(MAX(Table95[[#This Row],[very_active_distance]:[sedentary_active_distance]]),Table95[[#This Row],[very_active_distance]:[sedentary_active_distance]],0),"Very High","High","Moderate","Low")</f>
        <v>Moderate</v>
      </c>
      <c r="N118">
        <v>5</v>
      </c>
      <c r="O118">
        <v>58</v>
      </c>
      <c r="P118">
        <v>278</v>
      </c>
      <c r="Q118">
        <v>1099</v>
      </c>
      <c r="R118" s="2">
        <f>(Table95[[#This Row],[lightly_active_minutes]]+Table95[[#This Row],[fairly_active_minutes]]+Table95[[#This Row],[very_active_minutes]])/1440</f>
        <v>0.23680555555555555</v>
      </c>
      <c r="S118">
        <v>3300</v>
      </c>
    </row>
    <row r="119" spans="1:19" x14ac:dyDescent="0.25">
      <c r="A119">
        <v>1644430081</v>
      </c>
      <c r="B119" s="1">
        <v>42480</v>
      </c>
      <c r="C119" s="1" t="str">
        <f>TEXT(Table95[[#This Row],[activity_date]],"mmmm")</f>
        <v>April</v>
      </c>
      <c r="D119" s="1" t="str">
        <f>TEXT(Table95[[#This Row],[activity_date]],"dddd")</f>
        <v>Wednesday</v>
      </c>
      <c r="E119">
        <v>2436</v>
      </c>
      <c r="F119" t="str" cm="1">
        <f t="array" ref="F119">_xlfn.IFS(Table95[[#This Row],[total_steps]]&lt;5000, "Low",Table95[[#This Row],[total_steps]]&lt;10000,"Moderate",Table95[[#This Row],[total_steps]]&lt;15000,"High",Table95[[#This Row],[total_steps]]&gt;15000,"Very High")</f>
        <v>Low</v>
      </c>
      <c r="G119" t="str">
        <f>IF(Table95[[#This Row],[total_steps]]&gt;=10000,"Yes","No")</f>
        <v>No</v>
      </c>
      <c r="H119" s="3">
        <v>1.7699999809265099</v>
      </c>
      <c r="I119" s="3">
        <v>0</v>
      </c>
      <c r="J119" s="3">
        <v>0</v>
      </c>
      <c r="K119" s="3">
        <v>1.7599999904632599</v>
      </c>
      <c r="L119">
        <v>9.9999997764825804E-3</v>
      </c>
      <c r="M119" t="str">
        <f>CHOOSE(MATCH(MAX(Table95[[#This Row],[very_active_distance]:[sedentary_active_distance]]),Table95[[#This Row],[very_active_distance]:[sedentary_active_distance]],0),"Very High","High","Moderate","Low")</f>
        <v>Moderate</v>
      </c>
      <c r="N119">
        <v>0</v>
      </c>
      <c r="O119">
        <v>0</v>
      </c>
      <c r="P119">
        <v>125</v>
      </c>
      <c r="Q119">
        <v>1315</v>
      </c>
      <c r="R119" s="2">
        <f>(Table95[[#This Row],[lightly_active_minutes]]+Table95[[#This Row],[fairly_active_minutes]]+Table95[[#This Row],[very_active_minutes]])/1440</f>
        <v>8.6805555555555552E-2</v>
      </c>
      <c r="S119">
        <v>2430</v>
      </c>
    </row>
    <row r="120" spans="1:19" x14ac:dyDescent="0.25">
      <c r="A120">
        <v>1644430081</v>
      </c>
      <c r="B120" s="1">
        <v>42481</v>
      </c>
      <c r="C120" s="1" t="str">
        <f>TEXT(Table95[[#This Row],[activity_date]],"mmmm")</f>
        <v>April</v>
      </c>
      <c r="D120" s="1" t="str">
        <f>TEXT(Table95[[#This Row],[activity_date]],"dddd")</f>
        <v>Thursday</v>
      </c>
      <c r="E120">
        <v>1223</v>
      </c>
      <c r="F120" t="str" cm="1">
        <f t="array" ref="F120">_xlfn.IFS(Table95[[#This Row],[total_steps]]&lt;5000, "Low",Table95[[#This Row],[total_steps]]&lt;10000,"Moderate",Table95[[#This Row],[total_steps]]&lt;15000,"High",Table95[[#This Row],[total_steps]]&gt;15000,"Very High")</f>
        <v>Low</v>
      </c>
      <c r="G120" t="str">
        <f>IF(Table95[[#This Row],[total_steps]]&gt;=10000,"Yes","No")</f>
        <v>No</v>
      </c>
      <c r="H120" s="3">
        <v>0.88999998569488503</v>
      </c>
      <c r="I120" s="3">
        <v>0</v>
      </c>
      <c r="J120" s="3">
        <v>0</v>
      </c>
      <c r="K120" s="3">
        <v>0.87999999523162797</v>
      </c>
      <c r="L120">
        <v>9.9999997764825804E-3</v>
      </c>
      <c r="M120" t="str">
        <f>CHOOSE(MATCH(MAX(Table95[[#This Row],[very_active_distance]:[sedentary_active_distance]]),Table95[[#This Row],[very_active_distance]:[sedentary_active_distance]],0),"Very High","High","Moderate","Low")</f>
        <v>Moderate</v>
      </c>
      <c r="N120">
        <v>0</v>
      </c>
      <c r="O120">
        <v>0</v>
      </c>
      <c r="P120">
        <v>38</v>
      </c>
      <c r="Q120">
        <v>1402</v>
      </c>
      <c r="R120" s="2">
        <f>(Table95[[#This Row],[lightly_active_minutes]]+Table95[[#This Row],[fairly_active_minutes]]+Table95[[#This Row],[very_active_minutes]])/1440</f>
        <v>2.6388888888888889E-2</v>
      </c>
      <c r="S120">
        <v>2140</v>
      </c>
    </row>
    <row r="121" spans="1:19" x14ac:dyDescent="0.25">
      <c r="A121">
        <v>1644430081</v>
      </c>
      <c r="B121" s="1">
        <v>42482</v>
      </c>
      <c r="C121" s="1" t="str">
        <f>TEXT(Table95[[#This Row],[activity_date]],"mmmm")</f>
        <v>April</v>
      </c>
      <c r="D121" s="1" t="str">
        <f>TEXT(Table95[[#This Row],[activity_date]],"dddd")</f>
        <v>Friday</v>
      </c>
      <c r="E121">
        <v>3673</v>
      </c>
      <c r="F121" t="str" cm="1">
        <f t="array" ref="F121">_xlfn.IFS(Table95[[#This Row],[total_steps]]&lt;5000, "Low",Table95[[#This Row],[total_steps]]&lt;10000,"Moderate",Table95[[#This Row],[total_steps]]&lt;15000,"High",Table95[[#This Row],[total_steps]]&gt;15000,"Very High")</f>
        <v>Low</v>
      </c>
      <c r="G121" t="str">
        <f>IF(Table95[[#This Row],[total_steps]]&gt;=10000,"Yes","No")</f>
        <v>No</v>
      </c>
      <c r="H121" s="3">
        <v>2.6700000762939502</v>
      </c>
      <c r="I121" s="3">
        <v>0</v>
      </c>
      <c r="J121" s="3">
        <v>0</v>
      </c>
      <c r="K121" s="3">
        <v>2.6600000858306898</v>
      </c>
      <c r="L121">
        <v>9.9999997764825804E-3</v>
      </c>
      <c r="M121" t="str">
        <f>CHOOSE(MATCH(MAX(Table95[[#This Row],[very_active_distance]:[sedentary_active_distance]]),Table95[[#This Row],[very_active_distance]:[sedentary_active_distance]],0),"Very High","High","Moderate","Low")</f>
        <v>Moderate</v>
      </c>
      <c r="N121">
        <v>0</v>
      </c>
      <c r="O121">
        <v>0</v>
      </c>
      <c r="P121">
        <v>86</v>
      </c>
      <c r="Q121">
        <v>1354</v>
      </c>
      <c r="R121" s="2">
        <f>(Table95[[#This Row],[lightly_active_minutes]]+Table95[[#This Row],[fairly_active_minutes]]+Table95[[#This Row],[very_active_minutes]])/1440</f>
        <v>5.9722222222222225E-2</v>
      </c>
      <c r="S121">
        <v>2344</v>
      </c>
    </row>
    <row r="122" spans="1:19" x14ac:dyDescent="0.25">
      <c r="A122">
        <v>1644430081</v>
      </c>
      <c r="B122" s="1">
        <v>42483</v>
      </c>
      <c r="C122" s="1" t="str">
        <f>TEXT(Table95[[#This Row],[activity_date]],"mmmm")</f>
        <v>April</v>
      </c>
      <c r="D122" s="1" t="str">
        <f>TEXT(Table95[[#This Row],[activity_date]],"dddd")</f>
        <v>Saturday</v>
      </c>
      <c r="E122">
        <v>6637</v>
      </c>
      <c r="F122" t="str" cm="1">
        <f t="array" ref="F122">_xlfn.IFS(Table95[[#This Row],[total_steps]]&lt;5000, "Low",Table95[[#This Row],[total_steps]]&lt;10000,"Moderate",Table95[[#This Row],[total_steps]]&lt;15000,"High",Table95[[#This Row],[total_steps]]&gt;15000,"Very High")</f>
        <v>Moderate</v>
      </c>
      <c r="G122" t="str">
        <f>IF(Table95[[#This Row],[total_steps]]&gt;=10000,"Yes","No")</f>
        <v>No</v>
      </c>
      <c r="H122" s="3">
        <v>4.8299999237060502</v>
      </c>
      <c r="I122" s="3">
        <v>0</v>
      </c>
      <c r="J122" s="3">
        <v>0.57999998331069902</v>
      </c>
      <c r="K122" s="3">
        <v>4.25</v>
      </c>
      <c r="L122">
        <v>0</v>
      </c>
      <c r="M122" t="str">
        <f>CHOOSE(MATCH(MAX(Table95[[#This Row],[very_active_distance]:[sedentary_active_distance]]),Table95[[#This Row],[very_active_distance]:[sedentary_active_distance]],0),"Very High","High","Moderate","Low")</f>
        <v>Moderate</v>
      </c>
      <c r="N122">
        <v>0</v>
      </c>
      <c r="O122">
        <v>15</v>
      </c>
      <c r="P122">
        <v>160</v>
      </c>
      <c r="Q122">
        <v>1265</v>
      </c>
      <c r="R122" s="2">
        <f>(Table95[[#This Row],[lightly_active_minutes]]+Table95[[#This Row],[fairly_active_minutes]]+Table95[[#This Row],[very_active_minutes]])/1440</f>
        <v>0.12152777777777778</v>
      </c>
      <c r="S122">
        <v>2677</v>
      </c>
    </row>
    <row r="123" spans="1:19" x14ac:dyDescent="0.25">
      <c r="A123">
        <v>1644430081</v>
      </c>
      <c r="B123" s="1">
        <v>42484</v>
      </c>
      <c r="C123" s="1" t="str">
        <f>TEXT(Table95[[#This Row],[activity_date]],"mmmm")</f>
        <v>April</v>
      </c>
      <c r="D123" s="1" t="str">
        <f>TEXT(Table95[[#This Row],[activity_date]],"dddd")</f>
        <v>Sunday</v>
      </c>
      <c r="E123">
        <v>3321</v>
      </c>
      <c r="F123" t="str" cm="1">
        <f t="array" ref="F123">_xlfn.IFS(Table95[[#This Row],[total_steps]]&lt;5000, "Low",Table95[[#This Row],[total_steps]]&lt;10000,"Moderate",Table95[[#This Row],[total_steps]]&lt;15000,"High",Table95[[#This Row],[total_steps]]&gt;15000,"Very High")</f>
        <v>Low</v>
      </c>
      <c r="G123" t="str">
        <f>IF(Table95[[#This Row],[total_steps]]&gt;=10000,"Yes","No")</f>
        <v>No</v>
      </c>
      <c r="H123" s="3">
        <v>2.4100000858306898</v>
      </c>
      <c r="I123" s="3">
        <v>0</v>
      </c>
      <c r="J123" s="3">
        <v>0</v>
      </c>
      <c r="K123" s="3">
        <v>2.4100000858306898</v>
      </c>
      <c r="L123">
        <v>0</v>
      </c>
      <c r="M123" t="str">
        <f>CHOOSE(MATCH(MAX(Table95[[#This Row],[very_active_distance]:[sedentary_active_distance]]),Table95[[#This Row],[very_active_distance]:[sedentary_active_distance]],0),"Very High","High","Moderate","Low")</f>
        <v>Moderate</v>
      </c>
      <c r="N123">
        <v>0</v>
      </c>
      <c r="O123">
        <v>0</v>
      </c>
      <c r="P123">
        <v>89</v>
      </c>
      <c r="Q123">
        <v>1351</v>
      </c>
      <c r="R123" s="2">
        <f>(Table95[[#This Row],[lightly_active_minutes]]+Table95[[#This Row],[fairly_active_minutes]]+Table95[[#This Row],[very_active_minutes]])/1440</f>
        <v>6.1805555555555558E-2</v>
      </c>
      <c r="S123">
        <v>2413</v>
      </c>
    </row>
    <row r="124" spans="1:19" x14ac:dyDescent="0.25">
      <c r="A124">
        <v>1644430081</v>
      </c>
      <c r="B124" s="1">
        <v>42485</v>
      </c>
      <c r="C124" s="1" t="str">
        <f>TEXT(Table95[[#This Row],[activity_date]],"mmmm")</f>
        <v>April</v>
      </c>
      <c r="D124" s="1" t="str">
        <f>TEXT(Table95[[#This Row],[activity_date]],"dddd")</f>
        <v>Monday</v>
      </c>
      <c r="E124">
        <v>3580</v>
      </c>
      <c r="F124" t="str" cm="1">
        <f t="array" ref="F124">_xlfn.IFS(Table95[[#This Row],[total_steps]]&lt;5000, "Low",Table95[[#This Row],[total_steps]]&lt;10000,"Moderate",Table95[[#This Row],[total_steps]]&lt;15000,"High",Table95[[#This Row],[total_steps]]&gt;15000,"Very High")</f>
        <v>Low</v>
      </c>
      <c r="G124" t="str">
        <f>IF(Table95[[#This Row],[total_steps]]&gt;=10000,"Yes","No")</f>
        <v>No</v>
      </c>
      <c r="H124" s="3">
        <v>2.5999999046325701</v>
      </c>
      <c r="I124" s="3">
        <v>0.58999997377395597</v>
      </c>
      <c r="J124" s="3">
        <v>5.9999998658895499E-2</v>
      </c>
      <c r="K124" s="3">
        <v>1.95000004768372</v>
      </c>
      <c r="L124">
        <v>0</v>
      </c>
      <c r="M124" t="str">
        <f>CHOOSE(MATCH(MAX(Table95[[#This Row],[very_active_distance]:[sedentary_active_distance]]),Table95[[#This Row],[very_active_distance]:[sedentary_active_distance]],0),"Very High","High","Moderate","Low")</f>
        <v>Moderate</v>
      </c>
      <c r="N124">
        <v>8</v>
      </c>
      <c r="O124">
        <v>1</v>
      </c>
      <c r="P124">
        <v>94</v>
      </c>
      <c r="Q124">
        <v>1337</v>
      </c>
      <c r="R124" s="2">
        <f>(Table95[[#This Row],[lightly_active_minutes]]+Table95[[#This Row],[fairly_active_minutes]]+Table95[[#This Row],[very_active_minutes]])/1440</f>
        <v>7.1527777777777773E-2</v>
      </c>
      <c r="S124">
        <v>2497</v>
      </c>
    </row>
    <row r="125" spans="1:19" x14ac:dyDescent="0.25">
      <c r="A125">
        <v>1644430081</v>
      </c>
      <c r="B125" s="1">
        <v>42486</v>
      </c>
      <c r="C125" s="1" t="str">
        <f>TEXT(Table95[[#This Row],[activity_date]],"mmmm")</f>
        <v>April</v>
      </c>
      <c r="D125" s="1" t="str">
        <f>TEXT(Table95[[#This Row],[activity_date]],"dddd")</f>
        <v>Tuesday</v>
      </c>
      <c r="E125">
        <v>9919</v>
      </c>
      <c r="F125" t="str" cm="1">
        <f t="array" ref="F125">_xlfn.IFS(Table95[[#This Row],[total_steps]]&lt;5000, "Low",Table95[[#This Row],[total_steps]]&lt;10000,"Moderate",Table95[[#This Row],[total_steps]]&lt;15000,"High",Table95[[#This Row],[total_steps]]&gt;15000,"Very High")</f>
        <v>Moderate</v>
      </c>
      <c r="G125" t="str">
        <f>IF(Table95[[#This Row],[total_steps]]&gt;=10000,"Yes","No")</f>
        <v>No</v>
      </c>
      <c r="H125" s="3">
        <v>7.21000003814697</v>
      </c>
      <c r="I125" s="3">
        <v>0.80000001192092896</v>
      </c>
      <c r="J125" s="3">
        <v>1.7200000286102299</v>
      </c>
      <c r="K125" s="3">
        <v>4.6900000572204599</v>
      </c>
      <c r="L125">
        <v>0</v>
      </c>
      <c r="M125" t="str">
        <f>CHOOSE(MATCH(MAX(Table95[[#This Row],[very_active_distance]:[sedentary_active_distance]]),Table95[[#This Row],[very_active_distance]:[sedentary_active_distance]],0),"Very High","High","Moderate","Low")</f>
        <v>Moderate</v>
      </c>
      <c r="N125">
        <v>11</v>
      </c>
      <c r="O125">
        <v>41</v>
      </c>
      <c r="P125">
        <v>223</v>
      </c>
      <c r="Q125">
        <v>1165</v>
      </c>
      <c r="R125" s="2">
        <f>(Table95[[#This Row],[lightly_active_minutes]]+Table95[[#This Row],[fairly_active_minutes]]+Table95[[#This Row],[very_active_minutes]])/1440</f>
        <v>0.19097222222222221</v>
      </c>
      <c r="S125">
        <v>3123</v>
      </c>
    </row>
    <row r="126" spans="1:19" x14ac:dyDescent="0.25">
      <c r="A126">
        <v>1644430081</v>
      </c>
      <c r="B126" s="1">
        <v>42487</v>
      </c>
      <c r="C126" s="1" t="str">
        <f>TEXT(Table95[[#This Row],[activity_date]],"mmmm")</f>
        <v>April</v>
      </c>
      <c r="D126" s="1" t="str">
        <f>TEXT(Table95[[#This Row],[activity_date]],"dddd")</f>
        <v>Wednesday</v>
      </c>
      <c r="E126">
        <v>3032</v>
      </c>
      <c r="F126" t="str" cm="1">
        <f t="array" ref="F126">_xlfn.IFS(Table95[[#This Row],[total_steps]]&lt;5000, "Low",Table95[[#This Row],[total_steps]]&lt;10000,"Moderate",Table95[[#This Row],[total_steps]]&lt;15000,"High",Table95[[#This Row],[total_steps]]&gt;15000,"Very High")</f>
        <v>Low</v>
      </c>
      <c r="G126" t="str">
        <f>IF(Table95[[#This Row],[total_steps]]&gt;=10000,"Yes","No")</f>
        <v>No</v>
      </c>
      <c r="H126" s="3">
        <v>2.2000000476837198</v>
      </c>
      <c r="I126" s="3">
        <v>0</v>
      </c>
      <c r="J126" s="3">
        <v>0</v>
      </c>
      <c r="K126" s="3">
        <v>2.2000000476837198</v>
      </c>
      <c r="L126">
        <v>0</v>
      </c>
      <c r="M126" t="str">
        <f>CHOOSE(MATCH(MAX(Table95[[#This Row],[very_active_distance]:[sedentary_active_distance]]),Table95[[#This Row],[very_active_distance]:[sedentary_active_distance]],0),"Very High","High","Moderate","Low")</f>
        <v>Moderate</v>
      </c>
      <c r="N126">
        <v>0</v>
      </c>
      <c r="O126">
        <v>0</v>
      </c>
      <c r="P126">
        <v>118</v>
      </c>
      <c r="Q126">
        <v>1322</v>
      </c>
      <c r="R126" s="2">
        <f>(Table95[[#This Row],[lightly_active_minutes]]+Table95[[#This Row],[fairly_active_minutes]]+Table95[[#This Row],[very_active_minutes]])/1440</f>
        <v>8.1944444444444445E-2</v>
      </c>
      <c r="S126">
        <v>2489</v>
      </c>
    </row>
    <row r="127" spans="1:19" x14ac:dyDescent="0.25">
      <c r="A127">
        <v>1644430081</v>
      </c>
      <c r="B127" s="1">
        <v>42488</v>
      </c>
      <c r="C127" s="1" t="str">
        <f>TEXT(Table95[[#This Row],[activity_date]],"mmmm")</f>
        <v>April</v>
      </c>
      <c r="D127" s="1" t="str">
        <f>TEXT(Table95[[#This Row],[activity_date]],"dddd")</f>
        <v>Thursday</v>
      </c>
      <c r="E127">
        <v>9405</v>
      </c>
      <c r="F127" t="str" cm="1">
        <f t="array" ref="F127">_xlfn.IFS(Table95[[#This Row],[total_steps]]&lt;5000, "Low",Table95[[#This Row],[total_steps]]&lt;10000,"Moderate",Table95[[#This Row],[total_steps]]&lt;15000,"High",Table95[[#This Row],[total_steps]]&gt;15000,"Very High")</f>
        <v>Moderate</v>
      </c>
      <c r="G127" t="str">
        <f>IF(Table95[[#This Row],[total_steps]]&gt;=10000,"Yes","No")</f>
        <v>No</v>
      </c>
      <c r="H127" s="3">
        <v>6.8400001525878897</v>
      </c>
      <c r="I127" s="3">
        <v>0.20000000298023199</v>
      </c>
      <c r="J127" s="3">
        <v>2.3199999332428001</v>
      </c>
      <c r="K127" s="3">
        <v>4.3099999427795401</v>
      </c>
      <c r="L127">
        <v>0</v>
      </c>
      <c r="M127" t="str">
        <f>CHOOSE(MATCH(MAX(Table95[[#This Row],[very_active_distance]:[sedentary_active_distance]]),Table95[[#This Row],[very_active_distance]:[sedentary_active_distance]],0),"Very High","High","Moderate","Low")</f>
        <v>Moderate</v>
      </c>
      <c r="N127">
        <v>3</v>
      </c>
      <c r="O127">
        <v>53</v>
      </c>
      <c r="P127">
        <v>227</v>
      </c>
      <c r="Q127">
        <v>1157</v>
      </c>
      <c r="R127" s="2">
        <f>(Table95[[#This Row],[lightly_active_minutes]]+Table95[[#This Row],[fairly_active_minutes]]+Table95[[#This Row],[very_active_minutes]])/1440</f>
        <v>0.19652777777777777</v>
      </c>
      <c r="S127">
        <v>3108</v>
      </c>
    </row>
    <row r="128" spans="1:19" x14ac:dyDescent="0.25">
      <c r="A128">
        <v>1644430081</v>
      </c>
      <c r="B128" s="1">
        <v>42489</v>
      </c>
      <c r="C128" s="1" t="str">
        <f>TEXT(Table95[[#This Row],[activity_date]],"mmmm")</f>
        <v>April</v>
      </c>
      <c r="D128" s="1" t="str">
        <f>TEXT(Table95[[#This Row],[activity_date]],"dddd")</f>
        <v>Friday</v>
      </c>
      <c r="E128">
        <v>3176</v>
      </c>
      <c r="F128" t="str" cm="1">
        <f t="array" ref="F128">_xlfn.IFS(Table95[[#This Row],[total_steps]]&lt;5000, "Low",Table95[[#This Row],[total_steps]]&lt;10000,"Moderate",Table95[[#This Row],[total_steps]]&lt;15000,"High",Table95[[#This Row],[total_steps]]&gt;15000,"Very High")</f>
        <v>Low</v>
      </c>
      <c r="G128" t="str">
        <f>IF(Table95[[#This Row],[total_steps]]&gt;=10000,"Yes","No")</f>
        <v>No</v>
      </c>
      <c r="H128" s="3">
        <v>2.3099999427795401</v>
      </c>
      <c r="I128" s="3">
        <v>0</v>
      </c>
      <c r="J128" s="3">
        <v>0</v>
      </c>
      <c r="K128" s="3">
        <v>2.3099999427795401</v>
      </c>
      <c r="L128">
        <v>0</v>
      </c>
      <c r="M128" t="str">
        <f>CHOOSE(MATCH(MAX(Table95[[#This Row],[very_active_distance]:[sedentary_active_distance]]),Table95[[#This Row],[very_active_distance]:[sedentary_active_distance]],0),"Very High","High","Moderate","Low")</f>
        <v>Moderate</v>
      </c>
      <c r="N128">
        <v>0</v>
      </c>
      <c r="O128">
        <v>0</v>
      </c>
      <c r="P128">
        <v>120</v>
      </c>
      <c r="Q128">
        <v>1193</v>
      </c>
      <c r="R128" s="2">
        <f>(Table95[[#This Row],[lightly_active_minutes]]+Table95[[#This Row],[fairly_active_minutes]]+Table95[[#This Row],[very_active_minutes]])/1440</f>
        <v>8.3333333333333329E-2</v>
      </c>
      <c r="S128">
        <v>2498</v>
      </c>
    </row>
    <row r="129" spans="1:19" x14ac:dyDescent="0.25">
      <c r="A129">
        <v>1644430081</v>
      </c>
      <c r="B129" s="1">
        <v>42490</v>
      </c>
      <c r="C129" s="1" t="str">
        <f>TEXT(Table95[[#This Row],[activity_date]],"mmmm")</f>
        <v>April</v>
      </c>
      <c r="D129" s="1" t="str">
        <f>TEXT(Table95[[#This Row],[activity_date]],"dddd")</f>
        <v>Saturday</v>
      </c>
      <c r="E129">
        <v>18213</v>
      </c>
      <c r="F129" t="str" cm="1">
        <f t="array" ref="F12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9" t="str">
        <f>IF(Table95[[#This Row],[total_steps]]&gt;=10000,"Yes","No")</f>
        <v>Yes</v>
      </c>
      <c r="H129" s="3">
        <v>13.2399997711182</v>
      </c>
      <c r="I129" s="3">
        <v>0.62999999523162797</v>
      </c>
      <c r="J129" s="3">
        <v>3.1400001049041699</v>
      </c>
      <c r="K129" s="3">
        <v>9.4600000381469709</v>
      </c>
      <c r="L129">
        <v>0</v>
      </c>
      <c r="M129" t="str">
        <f>CHOOSE(MATCH(MAX(Table95[[#This Row],[very_active_distance]:[sedentary_active_distance]]),Table95[[#This Row],[very_active_distance]:[sedentary_active_distance]],0),"Very High","High","Moderate","Low")</f>
        <v>Moderate</v>
      </c>
      <c r="N129">
        <v>9</v>
      </c>
      <c r="O129">
        <v>71</v>
      </c>
      <c r="P129">
        <v>402</v>
      </c>
      <c r="Q129">
        <v>816</v>
      </c>
      <c r="R129" s="2">
        <f>(Table95[[#This Row],[lightly_active_minutes]]+Table95[[#This Row],[fairly_active_minutes]]+Table95[[#This Row],[very_active_minutes]])/1440</f>
        <v>0.3347222222222222</v>
      </c>
      <c r="S129">
        <v>3846</v>
      </c>
    </row>
    <row r="130" spans="1:19" x14ac:dyDescent="0.25">
      <c r="A130">
        <v>1644430081</v>
      </c>
      <c r="B130" s="1">
        <v>42491</v>
      </c>
      <c r="C130" s="1" t="str">
        <f>TEXT(Table95[[#This Row],[activity_date]],"mmmm")</f>
        <v>May</v>
      </c>
      <c r="D130" s="1" t="str">
        <f>TEXT(Table95[[#This Row],[activity_date]],"dddd")</f>
        <v>Sunday</v>
      </c>
      <c r="E130">
        <v>6132</v>
      </c>
      <c r="F130" t="str" cm="1">
        <f t="array" ref="F130">_xlfn.IFS(Table95[[#This Row],[total_steps]]&lt;5000, "Low",Table95[[#This Row],[total_steps]]&lt;10000,"Moderate",Table95[[#This Row],[total_steps]]&lt;15000,"High",Table95[[#This Row],[total_steps]]&gt;15000,"Very High")</f>
        <v>Moderate</v>
      </c>
      <c r="G130" t="str">
        <f>IF(Table95[[#This Row],[total_steps]]&gt;=10000,"Yes","No")</f>
        <v>No</v>
      </c>
      <c r="H130" s="3">
        <v>4.46000003814697</v>
      </c>
      <c r="I130" s="3">
        <v>0.239999994635582</v>
      </c>
      <c r="J130" s="3">
        <v>0.99000000953674305</v>
      </c>
      <c r="K130" s="3">
        <v>3.2300000190734899</v>
      </c>
      <c r="L130">
        <v>0</v>
      </c>
      <c r="M130" t="str">
        <f>CHOOSE(MATCH(MAX(Table95[[#This Row],[very_active_distance]:[sedentary_active_distance]]),Table95[[#This Row],[very_active_distance]:[sedentary_active_distance]],0),"Very High","High","Moderate","Low")</f>
        <v>Moderate</v>
      </c>
      <c r="N130">
        <v>3</v>
      </c>
      <c r="O130">
        <v>24</v>
      </c>
      <c r="P130">
        <v>146</v>
      </c>
      <c r="Q130">
        <v>908</v>
      </c>
      <c r="R130" s="2">
        <f>(Table95[[#This Row],[lightly_active_minutes]]+Table95[[#This Row],[fairly_active_minutes]]+Table95[[#This Row],[very_active_minutes]])/1440</f>
        <v>0.12013888888888889</v>
      </c>
      <c r="S130">
        <v>2696</v>
      </c>
    </row>
    <row r="131" spans="1:19" x14ac:dyDescent="0.25">
      <c r="A131">
        <v>1644430081</v>
      </c>
      <c r="B131" s="1">
        <v>42492</v>
      </c>
      <c r="C131" s="1" t="str">
        <f>TEXT(Table95[[#This Row],[activity_date]],"mmmm")</f>
        <v>May</v>
      </c>
      <c r="D131" s="1" t="str">
        <f>TEXT(Table95[[#This Row],[activity_date]],"dddd")</f>
        <v>Monday</v>
      </c>
      <c r="E131">
        <v>3758</v>
      </c>
      <c r="F131" t="str" cm="1">
        <f t="array" ref="F131">_xlfn.IFS(Table95[[#This Row],[total_steps]]&lt;5000, "Low",Table95[[#This Row],[total_steps]]&lt;10000,"Moderate",Table95[[#This Row],[total_steps]]&lt;15000,"High",Table95[[#This Row],[total_steps]]&gt;15000,"Very High")</f>
        <v>Low</v>
      </c>
      <c r="G131" t="str">
        <f>IF(Table95[[#This Row],[total_steps]]&gt;=10000,"Yes","No")</f>
        <v>No</v>
      </c>
      <c r="H131" s="3">
        <v>2.7300000190734899</v>
      </c>
      <c r="I131" s="3">
        <v>7.0000000298023196E-2</v>
      </c>
      <c r="J131" s="3">
        <v>0.31000000238418601</v>
      </c>
      <c r="K131" s="3">
        <v>2.3499999046325701</v>
      </c>
      <c r="L131">
        <v>0</v>
      </c>
      <c r="M131" t="str">
        <f>CHOOSE(MATCH(MAX(Table95[[#This Row],[very_active_distance]:[sedentary_active_distance]]),Table95[[#This Row],[very_active_distance]:[sedentary_active_distance]],0),"Very High","High","Moderate","Low")</f>
        <v>Moderate</v>
      </c>
      <c r="N131">
        <v>1</v>
      </c>
      <c r="O131">
        <v>7</v>
      </c>
      <c r="P131">
        <v>148</v>
      </c>
      <c r="Q131">
        <v>682</v>
      </c>
      <c r="R131" s="2">
        <f>(Table95[[#This Row],[lightly_active_minutes]]+Table95[[#This Row],[fairly_active_minutes]]+Table95[[#This Row],[very_active_minutes]])/1440</f>
        <v>0.10833333333333334</v>
      </c>
      <c r="S131">
        <v>2580</v>
      </c>
    </row>
    <row r="132" spans="1:19" x14ac:dyDescent="0.25">
      <c r="A132">
        <v>1644430081</v>
      </c>
      <c r="B132" s="1">
        <v>42493</v>
      </c>
      <c r="C132" s="1" t="str">
        <f>TEXT(Table95[[#This Row],[activity_date]],"mmmm")</f>
        <v>May</v>
      </c>
      <c r="D132" s="1" t="str">
        <f>TEXT(Table95[[#This Row],[activity_date]],"dddd")</f>
        <v>Tuesday</v>
      </c>
      <c r="E132">
        <v>12850</v>
      </c>
      <c r="F132" t="str" cm="1">
        <f t="array" ref="F132">_xlfn.IFS(Table95[[#This Row],[total_steps]]&lt;5000, "Low",Table95[[#This Row],[total_steps]]&lt;10000,"Moderate",Table95[[#This Row],[total_steps]]&lt;15000,"High",Table95[[#This Row],[total_steps]]&gt;15000,"Very High")</f>
        <v>High</v>
      </c>
      <c r="G132" t="str">
        <f>IF(Table95[[#This Row],[total_steps]]&gt;=10000,"Yes","No")</f>
        <v>Yes</v>
      </c>
      <c r="H132" s="3">
        <v>9.3400001525878906</v>
      </c>
      <c r="I132" s="3">
        <v>0.72000002861022905</v>
      </c>
      <c r="J132" s="3">
        <v>4.0900001525878897</v>
      </c>
      <c r="K132" s="3">
        <v>4.53999996185303</v>
      </c>
      <c r="L132">
        <v>0</v>
      </c>
      <c r="M132" t="str">
        <f>CHOOSE(MATCH(MAX(Table95[[#This Row],[very_active_distance]:[sedentary_active_distance]]),Table95[[#This Row],[very_active_distance]:[sedentary_active_distance]],0),"Very High","High","Moderate","Low")</f>
        <v>Moderate</v>
      </c>
      <c r="N132">
        <v>10</v>
      </c>
      <c r="O132">
        <v>94</v>
      </c>
      <c r="P132">
        <v>221</v>
      </c>
      <c r="Q132">
        <v>1115</v>
      </c>
      <c r="R132" s="2">
        <f>(Table95[[#This Row],[lightly_active_minutes]]+Table95[[#This Row],[fairly_active_minutes]]+Table95[[#This Row],[very_active_minutes]])/1440</f>
        <v>0.22569444444444445</v>
      </c>
      <c r="S132">
        <v>3324</v>
      </c>
    </row>
    <row r="133" spans="1:19" x14ac:dyDescent="0.25">
      <c r="A133">
        <v>1644430081</v>
      </c>
      <c r="B133" s="1">
        <v>42494</v>
      </c>
      <c r="C133" s="1" t="str">
        <f>TEXT(Table95[[#This Row],[activity_date]],"mmmm")</f>
        <v>May</v>
      </c>
      <c r="D133" s="1" t="str">
        <f>TEXT(Table95[[#This Row],[activity_date]],"dddd")</f>
        <v>Wednesday</v>
      </c>
      <c r="E133">
        <v>2309</v>
      </c>
      <c r="F133" t="str" cm="1">
        <f t="array" ref="F133">_xlfn.IFS(Table95[[#This Row],[total_steps]]&lt;5000, "Low",Table95[[#This Row],[total_steps]]&lt;10000,"Moderate",Table95[[#This Row],[total_steps]]&lt;15000,"High",Table95[[#This Row],[total_steps]]&gt;15000,"Very High")</f>
        <v>Low</v>
      </c>
      <c r="G133" t="str">
        <f>IF(Table95[[#This Row],[total_steps]]&gt;=10000,"Yes","No")</f>
        <v>No</v>
      </c>
      <c r="H133" s="3">
        <v>1.6799999475479099</v>
      </c>
      <c r="I133" s="3">
        <v>0</v>
      </c>
      <c r="J133" s="3">
        <v>0</v>
      </c>
      <c r="K133" s="3">
        <v>1.6599999666214</v>
      </c>
      <c r="L133">
        <v>1.9999999552965199E-2</v>
      </c>
      <c r="M133" t="str">
        <f>CHOOSE(MATCH(MAX(Table95[[#This Row],[very_active_distance]:[sedentary_active_distance]]),Table95[[#This Row],[very_active_distance]:[sedentary_active_distance]],0),"Very High","High","Moderate","Low")</f>
        <v>Moderate</v>
      </c>
      <c r="N133">
        <v>0</v>
      </c>
      <c r="O133">
        <v>0</v>
      </c>
      <c r="P133">
        <v>52</v>
      </c>
      <c r="Q133">
        <v>1388</v>
      </c>
      <c r="R133" s="2">
        <f>(Table95[[#This Row],[lightly_active_minutes]]+Table95[[#This Row],[fairly_active_minutes]]+Table95[[#This Row],[very_active_minutes]])/1440</f>
        <v>3.6111111111111108E-2</v>
      </c>
      <c r="S133">
        <v>2222</v>
      </c>
    </row>
    <row r="134" spans="1:19" x14ac:dyDescent="0.25">
      <c r="A134">
        <v>1644430081</v>
      </c>
      <c r="B134" s="1">
        <v>42495</v>
      </c>
      <c r="C134" s="1" t="str">
        <f>TEXT(Table95[[#This Row],[activity_date]],"mmmm")</f>
        <v>May</v>
      </c>
      <c r="D134" s="1" t="str">
        <f>TEXT(Table95[[#This Row],[activity_date]],"dddd")</f>
        <v>Thursday</v>
      </c>
      <c r="E134">
        <v>4363</v>
      </c>
      <c r="F134" t="str" cm="1">
        <f t="array" ref="F134">_xlfn.IFS(Table95[[#This Row],[total_steps]]&lt;5000, "Low",Table95[[#This Row],[total_steps]]&lt;10000,"Moderate",Table95[[#This Row],[total_steps]]&lt;15000,"High",Table95[[#This Row],[total_steps]]&gt;15000,"Very High")</f>
        <v>Low</v>
      </c>
      <c r="G134" t="str">
        <f>IF(Table95[[#This Row],[total_steps]]&gt;=10000,"Yes","No")</f>
        <v>No</v>
      </c>
      <c r="H134" s="3">
        <v>3.1900000572204599</v>
      </c>
      <c r="I134" s="3">
        <v>0.519999980926514</v>
      </c>
      <c r="J134" s="3">
        <v>0.54000002145767201</v>
      </c>
      <c r="K134" s="3">
        <v>2.1300001144409202</v>
      </c>
      <c r="L134">
        <v>9.9999997764825804E-3</v>
      </c>
      <c r="M134" t="str">
        <f>CHOOSE(MATCH(MAX(Table95[[#This Row],[very_active_distance]:[sedentary_active_distance]]),Table95[[#This Row],[very_active_distance]:[sedentary_active_distance]],0),"Very High","High","Moderate","Low")</f>
        <v>Moderate</v>
      </c>
      <c r="N134">
        <v>6</v>
      </c>
      <c r="O134">
        <v>12</v>
      </c>
      <c r="P134">
        <v>81</v>
      </c>
      <c r="Q134">
        <v>1341</v>
      </c>
      <c r="R134" s="2">
        <f>(Table95[[#This Row],[lightly_active_minutes]]+Table95[[#This Row],[fairly_active_minutes]]+Table95[[#This Row],[very_active_minutes]])/1440</f>
        <v>6.8750000000000006E-2</v>
      </c>
      <c r="S134">
        <v>2463</v>
      </c>
    </row>
    <row r="135" spans="1:19" x14ac:dyDescent="0.25">
      <c r="A135">
        <v>1644430081</v>
      </c>
      <c r="B135" s="1">
        <v>42496</v>
      </c>
      <c r="C135" s="1" t="str">
        <f>TEXT(Table95[[#This Row],[activity_date]],"mmmm")</f>
        <v>May</v>
      </c>
      <c r="D135" s="1" t="str">
        <f>TEXT(Table95[[#This Row],[activity_date]],"dddd")</f>
        <v>Friday</v>
      </c>
      <c r="E135">
        <v>9787</v>
      </c>
      <c r="F135" t="str" cm="1">
        <f t="array" ref="F135">_xlfn.IFS(Table95[[#This Row],[total_steps]]&lt;5000, "Low",Table95[[#This Row],[total_steps]]&lt;10000,"Moderate",Table95[[#This Row],[total_steps]]&lt;15000,"High",Table95[[#This Row],[total_steps]]&gt;15000,"Very High")</f>
        <v>Moderate</v>
      </c>
      <c r="G135" t="str">
        <f>IF(Table95[[#This Row],[total_steps]]&gt;=10000,"Yes","No")</f>
        <v>No</v>
      </c>
      <c r="H135" s="3">
        <v>7.1199998855590803</v>
      </c>
      <c r="I135" s="3">
        <v>0.81999999284744296</v>
      </c>
      <c r="J135" s="3">
        <v>0.270000010728836</v>
      </c>
      <c r="K135" s="3">
        <v>6.0100002288818404</v>
      </c>
      <c r="L135">
        <v>1.9999999552965199E-2</v>
      </c>
      <c r="M135" t="str">
        <f>CHOOSE(MATCH(MAX(Table95[[#This Row],[very_active_distance]:[sedentary_active_distance]]),Table95[[#This Row],[very_active_distance]:[sedentary_active_distance]],0),"Very High","High","Moderate","Low")</f>
        <v>Moderate</v>
      </c>
      <c r="N135">
        <v>11</v>
      </c>
      <c r="O135">
        <v>6</v>
      </c>
      <c r="P135">
        <v>369</v>
      </c>
      <c r="Q135">
        <v>1054</v>
      </c>
      <c r="R135" s="2">
        <f>(Table95[[#This Row],[lightly_active_minutes]]+Table95[[#This Row],[fairly_active_minutes]]+Table95[[#This Row],[very_active_minutes]])/1440</f>
        <v>0.26805555555555555</v>
      </c>
      <c r="S135">
        <v>3328</v>
      </c>
    </row>
    <row r="136" spans="1:19" x14ac:dyDescent="0.25">
      <c r="A136">
        <v>1644430081</v>
      </c>
      <c r="B136" s="1">
        <v>42497</v>
      </c>
      <c r="C136" s="1" t="str">
        <f>TEXT(Table95[[#This Row],[activity_date]],"mmmm")</f>
        <v>May</v>
      </c>
      <c r="D136" s="1" t="str">
        <f>TEXT(Table95[[#This Row],[activity_date]],"dddd")</f>
        <v>Saturday</v>
      </c>
      <c r="E136">
        <v>13372</v>
      </c>
      <c r="F136" t="str" cm="1">
        <f t="array" ref="F136">_xlfn.IFS(Table95[[#This Row],[total_steps]]&lt;5000, "Low",Table95[[#This Row],[total_steps]]&lt;10000,"Moderate",Table95[[#This Row],[total_steps]]&lt;15000,"High",Table95[[#This Row],[total_steps]]&gt;15000,"Very High")</f>
        <v>High</v>
      </c>
      <c r="G136" t="str">
        <f>IF(Table95[[#This Row],[total_steps]]&gt;=10000,"Yes","No")</f>
        <v>Yes</v>
      </c>
      <c r="H136" s="3">
        <v>9.7200002670288104</v>
      </c>
      <c r="I136" s="3">
        <v>3.2599999904632599</v>
      </c>
      <c r="J136" s="3">
        <v>0.79000002145767201</v>
      </c>
      <c r="K136" s="3">
        <v>5.6700000762939498</v>
      </c>
      <c r="L136">
        <v>9.9999997764825804E-3</v>
      </c>
      <c r="M136" t="str">
        <f>CHOOSE(MATCH(MAX(Table95[[#This Row],[very_active_distance]:[sedentary_active_distance]]),Table95[[#This Row],[very_active_distance]:[sedentary_active_distance]],0),"Very High","High","Moderate","Low")</f>
        <v>Moderate</v>
      </c>
      <c r="N136">
        <v>41</v>
      </c>
      <c r="O136">
        <v>17</v>
      </c>
      <c r="P136">
        <v>243</v>
      </c>
      <c r="Q136">
        <v>1139</v>
      </c>
      <c r="R136" s="2">
        <f>(Table95[[#This Row],[lightly_active_minutes]]+Table95[[#This Row],[fairly_active_minutes]]+Table95[[#This Row],[very_active_minutes]])/1440</f>
        <v>0.20902777777777778</v>
      </c>
      <c r="S136">
        <v>3404</v>
      </c>
    </row>
    <row r="137" spans="1:19" x14ac:dyDescent="0.25">
      <c r="A137">
        <v>1644430081</v>
      </c>
      <c r="B137" s="1">
        <v>42498</v>
      </c>
      <c r="C137" s="1" t="str">
        <f>TEXT(Table95[[#This Row],[activity_date]],"mmmm")</f>
        <v>May</v>
      </c>
      <c r="D137" s="1" t="str">
        <f>TEXT(Table95[[#This Row],[activity_date]],"dddd")</f>
        <v>Sunday</v>
      </c>
      <c r="E137">
        <v>6724</v>
      </c>
      <c r="F137" t="str" cm="1">
        <f t="array" ref="F137">_xlfn.IFS(Table95[[#This Row],[total_steps]]&lt;5000, "Low",Table95[[#This Row],[total_steps]]&lt;10000,"Moderate",Table95[[#This Row],[total_steps]]&lt;15000,"High",Table95[[#This Row],[total_steps]]&gt;15000,"Very High")</f>
        <v>Moderate</v>
      </c>
      <c r="G137" t="str">
        <f>IF(Table95[[#This Row],[total_steps]]&gt;=10000,"Yes","No")</f>
        <v>No</v>
      </c>
      <c r="H137" s="3">
        <v>4.8899998664856001</v>
      </c>
      <c r="I137" s="3">
        <v>0</v>
      </c>
      <c r="J137" s="3">
        <v>0</v>
      </c>
      <c r="K137" s="3">
        <v>4.8800001144409197</v>
      </c>
      <c r="L137">
        <v>0</v>
      </c>
      <c r="M137" t="str">
        <f>CHOOSE(MATCH(MAX(Table95[[#This Row],[very_active_distance]:[sedentary_active_distance]]),Table95[[#This Row],[very_active_distance]:[sedentary_active_distance]],0),"Very High","High","Moderate","Low")</f>
        <v>Moderate</v>
      </c>
      <c r="N137">
        <v>0</v>
      </c>
      <c r="O137">
        <v>0</v>
      </c>
      <c r="P137">
        <v>295</v>
      </c>
      <c r="Q137">
        <v>991</v>
      </c>
      <c r="R137" s="2">
        <f>(Table95[[#This Row],[lightly_active_minutes]]+Table95[[#This Row],[fairly_active_minutes]]+Table95[[#This Row],[very_active_minutes]])/1440</f>
        <v>0.2048611111111111</v>
      </c>
      <c r="S137">
        <v>2987</v>
      </c>
    </row>
    <row r="138" spans="1:19" x14ac:dyDescent="0.25">
      <c r="A138">
        <v>1644430081</v>
      </c>
      <c r="B138" s="1">
        <v>42499</v>
      </c>
      <c r="C138" s="1" t="str">
        <f>TEXT(Table95[[#This Row],[activity_date]],"mmmm")</f>
        <v>May</v>
      </c>
      <c r="D138" s="1" t="str">
        <f>TEXT(Table95[[#This Row],[activity_date]],"dddd")</f>
        <v>Monday</v>
      </c>
      <c r="E138">
        <v>6643</v>
      </c>
      <c r="F138" t="str" cm="1">
        <f t="array" ref="F138">_xlfn.IFS(Table95[[#This Row],[total_steps]]&lt;5000, "Low",Table95[[#This Row],[total_steps]]&lt;10000,"Moderate",Table95[[#This Row],[total_steps]]&lt;15000,"High",Table95[[#This Row],[total_steps]]&gt;15000,"Very High")</f>
        <v>Moderate</v>
      </c>
      <c r="G138" t="str">
        <f>IF(Table95[[#This Row],[total_steps]]&gt;=10000,"Yes","No")</f>
        <v>No</v>
      </c>
      <c r="H138" s="3">
        <v>4.8299999237060502</v>
      </c>
      <c r="I138" s="3">
        <v>2.3900001049041699</v>
      </c>
      <c r="J138" s="3">
        <v>0.34999999403953602</v>
      </c>
      <c r="K138" s="3">
        <v>2.0899999141693102</v>
      </c>
      <c r="L138">
        <v>9.9999997764825804E-3</v>
      </c>
      <c r="M138" t="str">
        <f>CHOOSE(MATCH(MAX(Table95[[#This Row],[very_active_distance]:[sedentary_active_distance]]),Table95[[#This Row],[very_active_distance]:[sedentary_active_distance]],0),"Very High","High","Moderate","Low")</f>
        <v>Very High</v>
      </c>
      <c r="N138">
        <v>32</v>
      </c>
      <c r="O138">
        <v>6</v>
      </c>
      <c r="P138">
        <v>303</v>
      </c>
      <c r="Q138">
        <v>1099</v>
      </c>
      <c r="R138" s="2">
        <f>(Table95[[#This Row],[lightly_active_minutes]]+Table95[[#This Row],[fairly_active_minutes]]+Table95[[#This Row],[very_active_minutes]])/1440</f>
        <v>0.23680555555555555</v>
      </c>
      <c r="S138">
        <v>3008</v>
      </c>
    </row>
    <row r="139" spans="1:19" x14ac:dyDescent="0.25">
      <c r="A139">
        <v>1644430081</v>
      </c>
      <c r="B139" s="1">
        <v>42500</v>
      </c>
      <c r="C139" s="1" t="str">
        <f>TEXT(Table95[[#This Row],[activity_date]],"mmmm")</f>
        <v>May</v>
      </c>
      <c r="D139" s="1" t="str">
        <f>TEXT(Table95[[#This Row],[activity_date]],"dddd")</f>
        <v>Tuesday</v>
      </c>
      <c r="E139">
        <v>9167</v>
      </c>
      <c r="F139" t="str" cm="1">
        <f t="array" ref="F139">_xlfn.IFS(Table95[[#This Row],[total_steps]]&lt;5000, "Low",Table95[[#This Row],[total_steps]]&lt;10000,"Moderate",Table95[[#This Row],[total_steps]]&lt;15000,"High",Table95[[#This Row],[total_steps]]&gt;15000,"Very High")</f>
        <v>Moderate</v>
      </c>
      <c r="G139" t="str">
        <f>IF(Table95[[#This Row],[total_steps]]&gt;=10000,"Yes","No")</f>
        <v>No</v>
      </c>
      <c r="H139" s="3">
        <v>6.6599998474121103</v>
      </c>
      <c r="I139" s="3">
        <v>0.87999999523162797</v>
      </c>
      <c r="J139" s="3">
        <v>0.81000000238418601</v>
      </c>
      <c r="K139" s="3">
        <v>4.9699997901916504</v>
      </c>
      <c r="L139">
        <v>9.9999997764825804E-3</v>
      </c>
      <c r="M139" t="str">
        <f>CHOOSE(MATCH(MAX(Table95[[#This Row],[very_active_distance]:[sedentary_active_distance]]),Table95[[#This Row],[very_active_distance]:[sedentary_active_distance]],0),"Very High","High","Moderate","Low")</f>
        <v>Moderate</v>
      </c>
      <c r="N139">
        <v>12</v>
      </c>
      <c r="O139">
        <v>19</v>
      </c>
      <c r="P139">
        <v>155</v>
      </c>
      <c r="Q139">
        <v>1254</v>
      </c>
      <c r="R139" s="2">
        <f>(Table95[[#This Row],[lightly_active_minutes]]+Table95[[#This Row],[fairly_active_minutes]]+Table95[[#This Row],[very_active_minutes]])/1440</f>
        <v>0.12916666666666668</v>
      </c>
      <c r="S139">
        <v>2799</v>
      </c>
    </row>
    <row r="140" spans="1:19" x14ac:dyDescent="0.25">
      <c r="A140">
        <v>1644430081</v>
      </c>
      <c r="B140" s="1">
        <v>42501</v>
      </c>
      <c r="C140" s="1" t="str">
        <f>TEXT(Table95[[#This Row],[activity_date]],"mmmm")</f>
        <v>May</v>
      </c>
      <c r="D140" s="1" t="str">
        <f>TEXT(Table95[[#This Row],[activity_date]],"dddd")</f>
        <v>Wednesday</v>
      </c>
      <c r="E140">
        <v>1329</v>
      </c>
      <c r="F140" t="str" cm="1">
        <f t="array" ref="F140">_xlfn.IFS(Table95[[#This Row],[total_steps]]&lt;5000, "Low",Table95[[#This Row],[total_steps]]&lt;10000,"Moderate",Table95[[#This Row],[total_steps]]&lt;15000,"High",Table95[[#This Row],[total_steps]]&gt;15000,"Very High")</f>
        <v>Low</v>
      </c>
      <c r="G140" t="str">
        <f>IF(Table95[[#This Row],[total_steps]]&gt;=10000,"Yes","No")</f>
        <v>No</v>
      </c>
      <c r="H140" s="3">
        <v>0.97000002861022905</v>
      </c>
      <c r="I140" s="3">
        <v>0</v>
      </c>
      <c r="J140" s="3">
        <v>0</v>
      </c>
      <c r="K140" s="3">
        <v>0.94999998807907104</v>
      </c>
      <c r="L140">
        <v>9.9999997764825804E-3</v>
      </c>
      <c r="M140" t="str">
        <f>CHOOSE(MATCH(MAX(Table95[[#This Row],[very_active_distance]:[sedentary_active_distance]]),Table95[[#This Row],[very_active_distance]:[sedentary_active_distance]],0),"Very High","High","Moderate","Low")</f>
        <v>Moderate</v>
      </c>
      <c r="N140">
        <v>0</v>
      </c>
      <c r="O140">
        <v>0</v>
      </c>
      <c r="P140">
        <v>49</v>
      </c>
      <c r="Q140">
        <v>713</v>
      </c>
      <c r="R140" s="2">
        <f>(Table95[[#This Row],[lightly_active_minutes]]+Table95[[#This Row],[fairly_active_minutes]]+Table95[[#This Row],[very_active_minutes]])/1440</f>
        <v>3.4027777777777775E-2</v>
      </c>
      <c r="S140">
        <v>1276</v>
      </c>
    </row>
    <row r="141" spans="1:19" x14ac:dyDescent="0.25">
      <c r="A141">
        <v>1844505072</v>
      </c>
      <c r="B141" s="1">
        <v>42461</v>
      </c>
      <c r="C141" s="1" t="str">
        <f>TEXT(Table95[[#This Row],[activity_date]],"mmmm")</f>
        <v>April</v>
      </c>
      <c r="D141" s="1" t="str">
        <f>TEXT(Table95[[#This Row],[activity_date]],"dddd")</f>
        <v>Friday</v>
      </c>
      <c r="E141">
        <v>6847</v>
      </c>
      <c r="F141" t="str" cm="1">
        <f t="array" ref="F141">_xlfn.IFS(Table95[[#This Row],[total_steps]]&lt;5000, "Low",Table95[[#This Row],[total_steps]]&lt;10000,"Moderate",Table95[[#This Row],[total_steps]]&lt;15000,"High",Table95[[#This Row],[total_steps]]&gt;15000,"Very High")</f>
        <v>Moderate</v>
      </c>
      <c r="G141" t="str">
        <f>IF(Table95[[#This Row],[total_steps]]&gt;=10000,"Yes","No")</f>
        <v>No</v>
      </c>
      <c r="H141" s="3">
        <v>4.5300002098083496</v>
      </c>
      <c r="I141" s="3">
        <v>0.61000001430511497</v>
      </c>
      <c r="J141" s="3">
        <v>0.37000000476837203</v>
      </c>
      <c r="K141" s="3">
        <v>3.5499999523162802</v>
      </c>
      <c r="L141">
        <v>0</v>
      </c>
      <c r="M141" t="str">
        <f>CHOOSE(MATCH(MAX(Table95[[#This Row],[very_active_distance]:[sedentary_active_distance]]),Table95[[#This Row],[very_active_distance]:[sedentary_active_distance]],0),"Very High","High","Moderate","Low")</f>
        <v>Moderate</v>
      </c>
      <c r="N141">
        <v>9</v>
      </c>
      <c r="O141">
        <v>9</v>
      </c>
      <c r="P141">
        <v>251</v>
      </c>
      <c r="Q141">
        <v>1171</v>
      </c>
      <c r="R141" s="2">
        <f>(Table95[[#This Row],[lightly_active_minutes]]+Table95[[#This Row],[fairly_active_minutes]]+Table95[[#This Row],[very_active_minutes]])/1440</f>
        <v>0.18680555555555556</v>
      </c>
      <c r="S141">
        <v>1969</v>
      </c>
    </row>
    <row r="142" spans="1:19" x14ac:dyDescent="0.25">
      <c r="A142">
        <v>1844505072</v>
      </c>
      <c r="B142" s="1">
        <v>42462</v>
      </c>
      <c r="C142" s="1" t="str">
        <f>TEXT(Table95[[#This Row],[activity_date]],"mmmm")</f>
        <v>April</v>
      </c>
      <c r="D142" s="1" t="str">
        <f>TEXT(Table95[[#This Row],[activity_date]],"dddd")</f>
        <v>Saturday</v>
      </c>
      <c r="E142">
        <v>5367</v>
      </c>
      <c r="F142" t="str" cm="1">
        <f t="array" ref="F142">_xlfn.IFS(Table95[[#This Row],[total_steps]]&lt;5000, "Low",Table95[[#This Row],[total_steps]]&lt;10000,"Moderate",Table95[[#This Row],[total_steps]]&lt;15000,"High",Table95[[#This Row],[total_steps]]&gt;15000,"Very High")</f>
        <v>Moderate</v>
      </c>
      <c r="G142" t="str">
        <f>IF(Table95[[#This Row],[total_steps]]&gt;=10000,"Yes","No")</f>
        <v>No</v>
      </c>
      <c r="H142" s="3">
        <v>3.5499999523162802</v>
      </c>
      <c r="I142" s="3">
        <v>0</v>
      </c>
      <c r="J142" s="3">
        <v>0</v>
      </c>
      <c r="K142" s="3">
        <v>3.5499999523162802</v>
      </c>
      <c r="L142">
        <v>0</v>
      </c>
      <c r="M142" t="str">
        <f>CHOOSE(MATCH(MAX(Table95[[#This Row],[very_active_distance]:[sedentary_active_distance]]),Table95[[#This Row],[very_active_distance]:[sedentary_active_distance]],0),"Very High","High","Moderate","Low")</f>
        <v>Moderate</v>
      </c>
      <c r="N142">
        <v>0</v>
      </c>
      <c r="O142">
        <v>0</v>
      </c>
      <c r="P142">
        <v>263</v>
      </c>
      <c r="Q142">
        <v>1177</v>
      </c>
      <c r="R142" s="2">
        <f>(Table95[[#This Row],[lightly_active_minutes]]+Table95[[#This Row],[fairly_active_minutes]]+Table95[[#This Row],[very_active_minutes]])/1440</f>
        <v>0.18263888888888888</v>
      </c>
      <c r="S142">
        <v>1889</v>
      </c>
    </row>
    <row r="143" spans="1:19" x14ac:dyDescent="0.25">
      <c r="A143">
        <v>1844505072</v>
      </c>
      <c r="B143" s="1">
        <v>42463</v>
      </c>
      <c r="C143" s="1" t="str">
        <f>TEXT(Table95[[#This Row],[activity_date]],"mmmm")</f>
        <v>April</v>
      </c>
      <c r="D143" s="1" t="str">
        <f>TEXT(Table95[[#This Row],[activity_date]],"dddd")</f>
        <v>Sunday</v>
      </c>
      <c r="E143">
        <v>2841</v>
      </c>
      <c r="F143" t="str" cm="1">
        <f t="array" ref="F143">_xlfn.IFS(Table95[[#This Row],[total_steps]]&lt;5000, "Low",Table95[[#This Row],[total_steps]]&lt;10000,"Moderate",Table95[[#This Row],[total_steps]]&lt;15000,"High",Table95[[#This Row],[total_steps]]&gt;15000,"Very High")</f>
        <v>Low</v>
      </c>
      <c r="G143" t="str">
        <f>IF(Table95[[#This Row],[total_steps]]&gt;=10000,"Yes","No")</f>
        <v>No</v>
      </c>
      <c r="H143" s="3">
        <v>1.87999999523163</v>
      </c>
      <c r="I143" s="3">
        <v>0</v>
      </c>
      <c r="J143" s="3">
        <v>0</v>
      </c>
      <c r="K143" s="3">
        <v>1.87999999523163</v>
      </c>
      <c r="L143">
        <v>0</v>
      </c>
      <c r="M143" t="str">
        <f>CHOOSE(MATCH(MAX(Table95[[#This Row],[very_active_distance]:[sedentary_active_distance]]),Table95[[#This Row],[very_active_distance]:[sedentary_active_distance]],0),"Very High","High","Moderate","Low")</f>
        <v>Moderate</v>
      </c>
      <c r="N143">
        <v>0</v>
      </c>
      <c r="O143">
        <v>0</v>
      </c>
      <c r="P143">
        <v>136</v>
      </c>
      <c r="Q143">
        <v>1114</v>
      </c>
      <c r="R143" s="2">
        <f>(Table95[[#This Row],[lightly_active_minutes]]+Table95[[#This Row],[fairly_active_minutes]]+Table95[[#This Row],[very_active_minutes]])/1440</f>
        <v>9.4444444444444442E-2</v>
      </c>
      <c r="S143">
        <v>1636</v>
      </c>
    </row>
    <row r="144" spans="1:19" x14ac:dyDescent="0.25">
      <c r="A144">
        <v>1844505072</v>
      </c>
      <c r="B144" s="1">
        <v>42467</v>
      </c>
      <c r="C144" s="1" t="str">
        <f>TEXT(Table95[[#This Row],[activity_date]],"mmmm")</f>
        <v>April</v>
      </c>
      <c r="D144" s="1" t="str">
        <f>TEXT(Table95[[#This Row],[activity_date]],"dddd")</f>
        <v>Thursday</v>
      </c>
      <c r="E144">
        <v>6344</v>
      </c>
      <c r="F144" t="str" cm="1">
        <f t="array" ref="F144">_xlfn.IFS(Table95[[#This Row],[total_steps]]&lt;5000, "Low",Table95[[#This Row],[total_steps]]&lt;10000,"Moderate",Table95[[#This Row],[total_steps]]&lt;15000,"High",Table95[[#This Row],[total_steps]]&gt;15000,"Very High")</f>
        <v>Moderate</v>
      </c>
      <c r="G144" t="str">
        <f>IF(Table95[[#This Row],[total_steps]]&gt;=10000,"Yes","No")</f>
        <v>No</v>
      </c>
      <c r="H144" s="3">
        <v>4.1900000572204599</v>
      </c>
      <c r="I144" s="3">
        <v>0</v>
      </c>
      <c r="J144" s="3">
        <v>0</v>
      </c>
      <c r="K144" s="3">
        <v>4.1900000572204599</v>
      </c>
      <c r="L144">
        <v>0</v>
      </c>
      <c r="M144" t="str">
        <f>CHOOSE(MATCH(MAX(Table95[[#This Row],[very_active_distance]:[sedentary_active_distance]]),Table95[[#This Row],[very_active_distance]:[sedentary_active_distance]],0),"Very High","High","Moderate","Low")</f>
        <v>Moderate</v>
      </c>
      <c r="N144">
        <v>0</v>
      </c>
      <c r="O144">
        <v>0</v>
      </c>
      <c r="P144">
        <v>290</v>
      </c>
      <c r="Q144">
        <v>1150</v>
      </c>
      <c r="R144" s="2">
        <f>(Table95[[#This Row],[lightly_active_minutes]]+Table95[[#This Row],[fairly_active_minutes]]+Table95[[#This Row],[very_active_minutes]])/1440</f>
        <v>0.2013888888888889</v>
      </c>
      <c r="S144">
        <v>1965</v>
      </c>
    </row>
    <row r="145" spans="1:19" x14ac:dyDescent="0.25">
      <c r="A145">
        <v>1844505072</v>
      </c>
      <c r="B145" s="1">
        <v>42468</v>
      </c>
      <c r="C145" s="1" t="str">
        <f>TEXT(Table95[[#This Row],[activity_date]],"mmmm")</f>
        <v>April</v>
      </c>
      <c r="D145" s="1" t="str">
        <f>TEXT(Table95[[#This Row],[activity_date]],"dddd")</f>
        <v>Friday</v>
      </c>
      <c r="E145">
        <v>5316</v>
      </c>
      <c r="F145" t="str" cm="1">
        <f t="array" ref="F145">_xlfn.IFS(Table95[[#This Row],[total_steps]]&lt;5000, "Low",Table95[[#This Row],[total_steps]]&lt;10000,"Moderate",Table95[[#This Row],[total_steps]]&lt;15000,"High",Table95[[#This Row],[total_steps]]&gt;15000,"Very High")</f>
        <v>Moderate</v>
      </c>
      <c r="G145" t="str">
        <f>IF(Table95[[#This Row],[total_steps]]&gt;=10000,"Yes","No")</f>
        <v>No</v>
      </c>
      <c r="H145" s="3">
        <v>3.5099999904632599</v>
      </c>
      <c r="I145" s="3">
        <v>0</v>
      </c>
      <c r="J145" s="3">
        <v>0</v>
      </c>
      <c r="K145" s="3">
        <v>3.5099999904632599</v>
      </c>
      <c r="L145">
        <v>0</v>
      </c>
      <c r="M145" t="str">
        <f>CHOOSE(MATCH(MAX(Table95[[#This Row],[very_active_distance]:[sedentary_active_distance]]),Table95[[#This Row],[very_active_distance]:[sedentary_active_distance]],0),"Very High","High","Moderate","Low")</f>
        <v>Moderate</v>
      </c>
      <c r="N145">
        <v>0</v>
      </c>
      <c r="O145">
        <v>0</v>
      </c>
      <c r="P145">
        <v>221</v>
      </c>
      <c r="Q145">
        <v>1219</v>
      </c>
      <c r="R145" s="2">
        <f>(Table95[[#This Row],[lightly_active_minutes]]+Table95[[#This Row],[fairly_active_minutes]]+Table95[[#This Row],[very_active_minutes]])/1440</f>
        <v>0.15347222222222223</v>
      </c>
      <c r="S145">
        <v>1824</v>
      </c>
    </row>
    <row r="146" spans="1:19" x14ac:dyDescent="0.25">
      <c r="A146">
        <v>1844505072</v>
      </c>
      <c r="B146" s="1">
        <v>42469</v>
      </c>
      <c r="C146" s="1" t="str">
        <f>TEXT(Table95[[#This Row],[activity_date]],"mmmm")</f>
        <v>April</v>
      </c>
      <c r="D146" s="1" t="str">
        <f>TEXT(Table95[[#This Row],[activity_date]],"dddd")</f>
        <v>Saturday</v>
      </c>
      <c r="E146">
        <v>4979</v>
      </c>
      <c r="F146" t="str" cm="1">
        <f t="array" ref="F146">_xlfn.IFS(Table95[[#This Row],[total_steps]]&lt;5000, "Low",Table95[[#This Row],[total_steps]]&lt;10000,"Moderate",Table95[[#This Row],[total_steps]]&lt;15000,"High",Table95[[#This Row],[total_steps]]&gt;15000,"Very High")</f>
        <v>Low</v>
      </c>
      <c r="G146" t="str">
        <f>IF(Table95[[#This Row],[total_steps]]&gt;=10000,"Yes","No")</f>
        <v>No</v>
      </c>
      <c r="H146" s="3">
        <v>3.28999996185303</v>
      </c>
      <c r="I146" s="3">
        <v>0</v>
      </c>
      <c r="J146" s="3">
        <v>0</v>
      </c>
      <c r="K146" s="3">
        <v>3.28999996185303</v>
      </c>
      <c r="L146">
        <v>0</v>
      </c>
      <c r="M146" t="str">
        <f>CHOOSE(MATCH(MAX(Table95[[#This Row],[very_active_distance]:[sedentary_active_distance]]),Table95[[#This Row],[very_active_distance]:[sedentary_active_distance]],0),"Very High","High","Moderate","Low")</f>
        <v>Moderate</v>
      </c>
      <c r="N146">
        <v>0</v>
      </c>
      <c r="O146">
        <v>0</v>
      </c>
      <c r="P146">
        <v>184</v>
      </c>
      <c r="Q146">
        <v>620</v>
      </c>
      <c r="R146" s="2">
        <f>(Table95[[#This Row],[lightly_active_minutes]]+Table95[[#This Row],[fairly_active_minutes]]+Table95[[#This Row],[very_active_minutes]])/1440</f>
        <v>0.12777777777777777</v>
      </c>
      <c r="S146">
        <v>1807</v>
      </c>
    </row>
    <row r="147" spans="1:19" x14ac:dyDescent="0.25">
      <c r="A147">
        <v>1844505072</v>
      </c>
      <c r="B147" s="1">
        <v>42470</v>
      </c>
      <c r="C147" s="1" t="str">
        <f>TEXT(Table95[[#This Row],[activity_date]],"mmmm")</f>
        <v>April</v>
      </c>
      <c r="D147" s="1" t="str">
        <f>TEXT(Table95[[#This Row],[activity_date]],"dddd")</f>
        <v>Sunday</v>
      </c>
      <c r="E147">
        <v>6556</v>
      </c>
      <c r="F147" t="str" cm="1">
        <f t="array" ref="F147">_xlfn.IFS(Table95[[#This Row],[total_steps]]&lt;5000, "Low",Table95[[#This Row],[total_steps]]&lt;10000,"Moderate",Table95[[#This Row],[total_steps]]&lt;15000,"High",Table95[[#This Row],[total_steps]]&gt;15000,"Very High")</f>
        <v>Moderate</v>
      </c>
      <c r="G147" t="str">
        <f>IF(Table95[[#This Row],[total_steps]]&gt;=10000,"Yes","No")</f>
        <v>No</v>
      </c>
      <c r="H147" s="3">
        <v>4.3400001525878897</v>
      </c>
      <c r="I147" s="3">
        <v>0</v>
      </c>
      <c r="J147" s="3">
        <v>0</v>
      </c>
      <c r="K147" s="3">
        <v>4.3299999237060502</v>
      </c>
      <c r="L147">
        <v>0</v>
      </c>
      <c r="M147" t="str">
        <f>CHOOSE(MATCH(MAX(Table95[[#This Row],[very_active_distance]:[sedentary_active_distance]]),Table95[[#This Row],[very_active_distance]:[sedentary_active_distance]],0),"Very High","High","Moderate","Low")</f>
        <v>Moderate</v>
      </c>
      <c r="N147">
        <v>0</v>
      </c>
      <c r="O147">
        <v>0</v>
      </c>
      <c r="P147">
        <v>305</v>
      </c>
      <c r="Q147">
        <v>810</v>
      </c>
      <c r="R147" s="2">
        <f>(Table95[[#This Row],[lightly_active_minutes]]+Table95[[#This Row],[fairly_active_minutes]]+Table95[[#This Row],[very_active_minutes]])/1440</f>
        <v>0.21180555555555555</v>
      </c>
      <c r="S147">
        <v>1971</v>
      </c>
    </row>
    <row r="148" spans="1:19" x14ac:dyDescent="0.25">
      <c r="A148">
        <v>1844505072</v>
      </c>
      <c r="B148" s="1">
        <v>42471</v>
      </c>
      <c r="C148" s="1" t="str">
        <f>TEXT(Table95[[#This Row],[activity_date]],"mmmm")</f>
        <v>April</v>
      </c>
      <c r="D148" s="1" t="str">
        <f>TEXT(Table95[[#This Row],[activity_date]],"dddd")</f>
        <v>Monday</v>
      </c>
      <c r="E148">
        <v>5430</v>
      </c>
      <c r="F148" t="str" cm="1">
        <f t="array" ref="F148">_xlfn.IFS(Table95[[#This Row],[total_steps]]&lt;5000, "Low",Table95[[#This Row],[total_steps]]&lt;10000,"Moderate",Table95[[#This Row],[total_steps]]&lt;15000,"High",Table95[[#This Row],[total_steps]]&gt;15000,"Very High")</f>
        <v>Moderate</v>
      </c>
      <c r="G148" t="str">
        <f>IF(Table95[[#This Row],[total_steps]]&gt;=10000,"Yes","No")</f>
        <v>No</v>
      </c>
      <c r="H148" s="3">
        <v>3.5899999141693102</v>
      </c>
      <c r="I148" s="3">
        <v>0</v>
      </c>
      <c r="J148" s="3">
        <v>0</v>
      </c>
      <c r="K148" s="3">
        <v>3.5899999141693102</v>
      </c>
      <c r="L148">
        <v>0</v>
      </c>
      <c r="M148" t="str">
        <f>CHOOSE(MATCH(MAX(Table95[[#This Row],[very_active_distance]:[sedentary_active_distance]]),Table95[[#This Row],[very_active_distance]:[sedentary_active_distance]],0),"Very High","High","Moderate","Low")</f>
        <v>Moderate</v>
      </c>
      <c r="N148">
        <v>0</v>
      </c>
      <c r="O148">
        <v>0</v>
      </c>
      <c r="P148">
        <v>251</v>
      </c>
      <c r="Q148">
        <v>1189</v>
      </c>
      <c r="R148" s="2">
        <f>(Table95[[#This Row],[lightly_active_minutes]]+Table95[[#This Row],[fairly_active_minutes]]+Table95[[#This Row],[very_active_minutes]])/1440</f>
        <v>0.17430555555555555</v>
      </c>
      <c r="S148">
        <v>1888</v>
      </c>
    </row>
    <row r="149" spans="1:19" x14ac:dyDescent="0.25">
      <c r="A149">
        <v>1844505072</v>
      </c>
      <c r="B149" s="1">
        <v>42472</v>
      </c>
      <c r="C149" s="1" t="str">
        <f>TEXT(Table95[[#This Row],[activity_date]],"mmmm")</f>
        <v>April</v>
      </c>
      <c r="D149" s="1" t="str">
        <f>TEXT(Table95[[#This Row],[activity_date]],"dddd")</f>
        <v>Tuesday</v>
      </c>
      <c r="E149">
        <v>6697</v>
      </c>
      <c r="F149" t="str" cm="1">
        <f t="array" ref="F149">_xlfn.IFS(Table95[[#This Row],[total_steps]]&lt;5000, "Low",Table95[[#This Row],[total_steps]]&lt;10000,"Moderate",Table95[[#This Row],[total_steps]]&lt;15000,"High",Table95[[#This Row],[total_steps]]&gt;15000,"Very High")</f>
        <v>Moderate</v>
      </c>
      <c r="G149" t="str">
        <f>IF(Table95[[#This Row],[total_steps]]&gt;=10000,"Yes","No")</f>
        <v>No</v>
      </c>
      <c r="H149" s="3">
        <v>4.4299998283386204</v>
      </c>
      <c r="I149" s="3">
        <v>0</v>
      </c>
      <c r="J149" s="3">
        <v>0</v>
      </c>
      <c r="K149" s="3">
        <v>4.4299998283386204</v>
      </c>
      <c r="L149">
        <v>0</v>
      </c>
      <c r="M149" t="str">
        <f>CHOOSE(MATCH(MAX(Table95[[#This Row],[very_active_distance]:[sedentary_active_distance]]),Table95[[#This Row],[very_active_distance]:[sedentary_active_distance]],0),"Very High","High","Moderate","Low")</f>
        <v>Moderate</v>
      </c>
      <c r="N149">
        <v>0</v>
      </c>
      <c r="O149">
        <v>0</v>
      </c>
      <c r="P149">
        <v>339</v>
      </c>
      <c r="Q149">
        <v>1101</v>
      </c>
      <c r="R149" s="2">
        <f>(Table95[[#This Row],[lightly_active_minutes]]+Table95[[#This Row],[fairly_active_minutes]]+Table95[[#This Row],[very_active_minutes]])/1440</f>
        <v>0.23541666666666666</v>
      </c>
      <c r="S149">
        <v>2030</v>
      </c>
    </row>
    <row r="150" spans="1:19" x14ac:dyDescent="0.25">
      <c r="A150">
        <v>1844505072</v>
      </c>
      <c r="B150" s="1">
        <v>42473</v>
      </c>
      <c r="C150" s="1" t="str">
        <f>TEXT(Table95[[#This Row],[activity_date]],"mmmm")</f>
        <v>April</v>
      </c>
      <c r="D150" s="1" t="str">
        <f>TEXT(Table95[[#This Row],[activity_date]],"dddd")</f>
        <v>Wednesday</v>
      </c>
      <c r="E150">
        <v>4929</v>
      </c>
      <c r="F150" t="str" cm="1">
        <f t="array" ref="F150">_xlfn.IFS(Table95[[#This Row],[total_steps]]&lt;5000, "Low",Table95[[#This Row],[total_steps]]&lt;10000,"Moderate",Table95[[#This Row],[total_steps]]&lt;15000,"High",Table95[[#This Row],[total_steps]]&gt;15000,"Very High")</f>
        <v>Low</v>
      </c>
      <c r="G150" t="str">
        <f>IF(Table95[[#This Row],[total_steps]]&gt;=10000,"Yes","No")</f>
        <v>No</v>
      </c>
      <c r="H150" s="3">
        <v>3.2599999904632599</v>
      </c>
      <c r="I150" s="3">
        <v>0</v>
      </c>
      <c r="J150" s="3">
        <v>0</v>
      </c>
      <c r="K150" s="3">
        <v>3.2599999904632599</v>
      </c>
      <c r="L150">
        <v>0</v>
      </c>
      <c r="M150" t="str">
        <f>CHOOSE(MATCH(MAX(Table95[[#This Row],[very_active_distance]:[sedentary_active_distance]]),Table95[[#This Row],[very_active_distance]:[sedentary_active_distance]],0),"Very High","High","Moderate","Low")</f>
        <v>Moderate</v>
      </c>
      <c r="N150">
        <v>0</v>
      </c>
      <c r="O150">
        <v>0</v>
      </c>
      <c r="P150">
        <v>248</v>
      </c>
      <c r="Q150">
        <v>1192</v>
      </c>
      <c r="R150" s="2">
        <f>(Table95[[#This Row],[lightly_active_minutes]]+Table95[[#This Row],[fairly_active_minutes]]+Table95[[#This Row],[very_active_minutes]])/1440</f>
        <v>0.17222222222222222</v>
      </c>
      <c r="S150">
        <v>1860</v>
      </c>
    </row>
    <row r="151" spans="1:19" x14ac:dyDescent="0.25">
      <c r="A151">
        <v>1844505072</v>
      </c>
      <c r="B151" s="1">
        <v>42474</v>
      </c>
      <c r="C151" s="1" t="str">
        <f>TEXT(Table95[[#This Row],[activity_date]],"mmmm")</f>
        <v>April</v>
      </c>
      <c r="D151" s="1" t="str">
        <f>TEXT(Table95[[#This Row],[activity_date]],"dddd")</f>
        <v>Thursday</v>
      </c>
      <c r="E151">
        <v>7937</v>
      </c>
      <c r="F151" t="str" cm="1">
        <f t="array" ref="F151">_xlfn.IFS(Table95[[#This Row],[total_steps]]&lt;5000, "Low",Table95[[#This Row],[total_steps]]&lt;10000,"Moderate",Table95[[#This Row],[total_steps]]&lt;15000,"High",Table95[[#This Row],[total_steps]]&gt;15000,"Very High")</f>
        <v>Moderate</v>
      </c>
      <c r="G151" t="str">
        <f>IF(Table95[[#This Row],[total_steps]]&gt;=10000,"Yes","No")</f>
        <v>No</v>
      </c>
      <c r="H151" s="3">
        <v>5.25</v>
      </c>
      <c r="I151" s="3">
        <v>0</v>
      </c>
      <c r="J151" s="3">
        <v>0</v>
      </c>
      <c r="K151" s="3">
        <v>5.2300000190734899</v>
      </c>
      <c r="L151">
        <v>0</v>
      </c>
      <c r="M151" t="str">
        <f>CHOOSE(MATCH(MAX(Table95[[#This Row],[very_active_distance]:[sedentary_active_distance]]),Table95[[#This Row],[very_active_distance]:[sedentary_active_distance]],0),"Very High","High","Moderate","Low")</f>
        <v>Moderate</v>
      </c>
      <c r="N151">
        <v>0</v>
      </c>
      <c r="O151">
        <v>0</v>
      </c>
      <c r="P151">
        <v>373</v>
      </c>
      <c r="Q151">
        <v>843</v>
      </c>
      <c r="R151" s="2">
        <f>(Table95[[#This Row],[lightly_active_minutes]]+Table95[[#This Row],[fairly_active_minutes]]+Table95[[#This Row],[very_active_minutes]])/1440</f>
        <v>0.2590277777777778</v>
      </c>
      <c r="S151">
        <v>2130</v>
      </c>
    </row>
    <row r="152" spans="1:19" x14ac:dyDescent="0.25">
      <c r="A152">
        <v>1844505072</v>
      </c>
      <c r="B152" s="1">
        <v>42475</v>
      </c>
      <c r="C152" s="1" t="str">
        <f>TEXT(Table95[[#This Row],[activity_date]],"mmmm")</f>
        <v>April</v>
      </c>
      <c r="D152" s="1" t="str">
        <f>TEXT(Table95[[#This Row],[activity_date]],"dddd")</f>
        <v>Friday</v>
      </c>
      <c r="E152">
        <v>3844</v>
      </c>
      <c r="F152" t="str" cm="1">
        <f t="array" ref="F152">_xlfn.IFS(Table95[[#This Row],[total_steps]]&lt;5000, "Low",Table95[[#This Row],[total_steps]]&lt;10000,"Moderate",Table95[[#This Row],[total_steps]]&lt;15000,"High",Table95[[#This Row],[total_steps]]&gt;15000,"Very High")</f>
        <v>Low</v>
      </c>
      <c r="G152" t="str">
        <f>IF(Table95[[#This Row],[total_steps]]&gt;=10000,"Yes","No")</f>
        <v>No</v>
      </c>
      <c r="H152" s="3">
        <v>2.53999996185303</v>
      </c>
      <c r="I152" s="3">
        <v>0</v>
      </c>
      <c r="J152" s="3">
        <v>0</v>
      </c>
      <c r="K152" s="3">
        <v>2.53999996185303</v>
      </c>
      <c r="L152">
        <v>0</v>
      </c>
      <c r="M152" t="str">
        <f>CHOOSE(MATCH(MAX(Table95[[#This Row],[very_active_distance]:[sedentary_active_distance]]),Table95[[#This Row],[very_active_distance]:[sedentary_active_distance]],0),"Very High","High","Moderate","Low")</f>
        <v>Moderate</v>
      </c>
      <c r="N152">
        <v>0</v>
      </c>
      <c r="O152">
        <v>0</v>
      </c>
      <c r="P152">
        <v>176</v>
      </c>
      <c r="Q152">
        <v>527</v>
      </c>
      <c r="R152" s="2">
        <f>(Table95[[#This Row],[lightly_active_minutes]]+Table95[[#This Row],[fairly_active_minutes]]+Table95[[#This Row],[very_active_minutes]])/1440</f>
        <v>0.12222222222222222</v>
      </c>
      <c r="S152">
        <v>1725</v>
      </c>
    </row>
    <row r="153" spans="1:19" x14ac:dyDescent="0.25">
      <c r="A153">
        <v>1844505072</v>
      </c>
      <c r="B153" s="1">
        <v>42476</v>
      </c>
      <c r="C153" s="1" t="str">
        <f>TEXT(Table95[[#This Row],[activity_date]],"mmmm")</f>
        <v>April</v>
      </c>
      <c r="D153" s="1" t="str">
        <f>TEXT(Table95[[#This Row],[activity_date]],"dddd")</f>
        <v>Saturday</v>
      </c>
      <c r="E153">
        <v>3414</v>
      </c>
      <c r="F153" t="str" cm="1">
        <f t="array" ref="F153">_xlfn.IFS(Table95[[#This Row],[total_steps]]&lt;5000, "Low",Table95[[#This Row],[total_steps]]&lt;10000,"Moderate",Table95[[#This Row],[total_steps]]&lt;15000,"High",Table95[[#This Row],[total_steps]]&gt;15000,"Very High")</f>
        <v>Low</v>
      </c>
      <c r="G153" t="str">
        <f>IF(Table95[[#This Row],[total_steps]]&gt;=10000,"Yes","No")</f>
        <v>No</v>
      </c>
      <c r="H153" s="3">
        <v>2.2599999904632599</v>
      </c>
      <c r="I153" s="3">
        <v>0</v>
      </c>
      <c r="J153" s="3">
        <v>0</v>
      </c>
      <c r="K153" s="3">
        <v>2.2599999904632599</v>
      </c>
      <c r="L153">
        <v>0</v>
      </c>
      <c r="M153" t="str">
        <f>CHOOSE(MATCH(MAX(Table95[[#This Row],[very_active_distance]:[sedentary_active_distance]]),Table95[[#This Row],[very_active_distance]:[sedentary_active_distance]],0),"Very High","High","Moderate","Low")</f>
        <v>Moderate</v>
      </c>
      <c r="N153">
        <v>0</v>
      </c>
      <c r="O153">
        <v>0</v>
      </c>
      <c r="P153">
        <v>147</v>
      </c>
      <c r="Q153">
        <v>1293</v>
      </c>
      <c r="R153" s="2">
        <f>(Table95[[#This Row],[lightly_active_minutes]]+Table95[[#This Row],[fairly_active_minutes]]+Table95[[#This Row],[very_active_minutes]])/1440</f>
        <v>0.10208333333333333</v>
      </c>
      <c r="S153">
        <v>1657</v>
      </c>
    </row>
    <row r="154" spans="1:19" x14ac:dyDescent="0.25">
      <c r="A154">
        <v>1844505072</v>
      </c>
      <c r="B154" s="1">
        <v>42477</v>
      </c>
      <c r="C154" s="1" t="str">
        <f>TEXT(Table95[[#This Row],[activity_date]],"mmmm")</f>
        <v>April</v>
      </c>
      <c r="D154" s="1" t="str">
        <f>TEXT(Table95[[#This Row],[activity_date]],"dddd")</f>
        <v>Sunday</v>
      </c>
      <c r="E154">
        <v>4525</v>
      </c>
      <c r="F154" t="str" cm="1">
        <f t="array" ref="F154">_xlfn.IFS(Table95[[#This Row],[total_steps]]&lt;5000, "Low",Table95[[#This Row],[total_steps]]&lt;10000,"Moderate",Table95[[#This Row],[total_steps]]&lt;15000,"High",Table95[[#This Row],[total_steps]]&gt;15000,"Very High")</f>
        <v>Low</v>
      </c>
      <c r="G154" t="str">
        <f>IF(Table95[[#This Row],[total_steps]]&gt;=10000,"Yes","No")</f>
        <v>No</v>
      </c>
      <c r="H154" s="3">
        <v>2.9900000095367401</v>
      </c>
      <c r="I154" s="3">
        <v>0.140000000596046</v>
      </c>
      <c r="J154" s="3">
        <v>0.259999990463257</v>
      </c>
      <c r="K154" s="3">
        <v>2.5899999141693102</v>
      </c>
      <c r="L154">
        <v>0</v>
      </c>
      <c r="M154" t="str">
        <f>CHOOSE(MATCH(MAX(Table95[[#This Row],[very_active_distance]:[sedentary_active_distance]]),Table95[[#This Row],[very_active_distance]:[sedentary_active_distance]],0),"Very High","High","Moderate","Low")</f>
        <v>Moderate</v>
      </c>
      <c r="N154">
        <v>2</v>
      </c>
      <c r="O154">
        <v>8</v>
      </c>
      <c r="P154">
        <v>199</v>
      </c>
      <c r="Q154">
        <v>1231</v>
      </c>
      <c r="R154" s="2">
        <f>(Table95[[#This Row],[lightly_active_minutes]]+Table95[[#This Row],[fairly_active_minutes]]+Table95[[#This Row],[very_active_minutes]])/1440</f>
        <v>0.1451388888888889</v>
      </c>
      <c r="S154">
        <v>1793</v>
      </c>
    </row>
    <row r="155" spans="1:19" x14ac:dyDescent="0.25">
      <c r="A155">
        <v>1844505072</v>
      </c>
      <c r="B155" s="1">
        <v>42478</v>
      </c>
      <c r="C155" s="1" t="str">
        <f>TEXT(Table95[[#This Row],[activity_date]],"mmmm")</f>
        <v>April</v>
      </c>
      <c r="D155" s="1" t="str">
        <f>TEXT(Table95[[#This Row],[activity_date]],"dddd")</f>
        <v>Monday</v>
      </c>
      <c r="E155">
        <v>4597</v>
      </c>
      <c r="F155" t="str" cm="1">
        <f t="array" ref="F155">_xlfn.IFS(Table95[[#This Row],[total_steps]]&lt;5000, "Low",Table95[[#This Row],[total_steps]]&lt;10000,"Moderate",Table95[[#This Row],[total_steps]]&lt;15000,"High",Table95[[#This Row],[total_steps]]&gt;15000,"Very High")</f>
        <v>Low</v>
      </c>
      <c r="G155" t="str">
        <f>IF(Table95[[#This Row],[total_steps]]&gt;=10000,"Yes","No")</f>
        <v>No</v>
      </c>
      <c r="H155" s="3">
        <v>3.03999996185303</v>
      </c>
      <c r="I155" s="3">
        <v>0</v>
      </c>
      <c r="J155" s="3">
        <v>0.479999989271164</v>
      </c>
      <c r="K155" s="3">
        <v>2.5599999427795401</v>
      </c>
      <c r="L155">
        <v>0</v>
      </c>
      <c r="M155" t="str">
        <f>CHOOSE(MATCH(MAX(Table95[[#This Row],[very_active_distance]:[sedentary_active_distance]]),Table95[[#This Row],[very_active_distance]:[sedentary_active_distance]],0),"Very High","High","Moderate","Low")</f>
        <v>Moderate</v>
      </c>
      <c r="N155">
        <v>0</v>
      </c>
      <c r="O155">
        <v>12</v>
      </c>
      <c r="P155">
        <v>217</v>
      </c>
      <c r="Q155">
        <v>1211</v>
      </c>
      <c r="R155" s="2">
        <f>(Table95[[#This Row],[lightly_active_minutes]]+Table95[[#This Row],[fairly_active_minutes]]+Table95[[#This Row],[very_active_minutes]])/1440</f>
        <v>0.15902777777777777</v>
      </c>
      <c r="S155">
        <v>1814</v>
      </c>
    </row>
    <row r="156" spans="1:19" x14ac:dyDescent="0.25">
      <c r="A156">
        <v>1844505072</v>
      </c>
      <c r="B156" s="1">
        <v>42479</v>
      </c>
      <c r="C156" s="1" t="str">
        <f>TEXT(Table95[[#This Row],[activity_date]],"mmmm")</f>
        <v>April</v>
      </c>
      <c r="D156" s="1" t="str">
        <f>TEXT(Table95[[#This Row],[activity_date]],"dddd")</f>
        <v>Tuesday</v>
      </c>
      <c r="E156">
        <v>197</v>
      </c>
      <c r="F156" t="str" cm="1">
        <f t="array" ref="F156">_xlfn.IFS(Table95[[#This Row],[total_steps]]&lt;5000, "Low",Table95[[#This Row],[total_steps]]&lt;10000,"Moderate",Table95[[#This Row],[total_steps]]&lt;15000,"High",Table95[[#This Row],[total_steps]]&gt;15000,"Very High")</f>
        <v>Low</v>
      </c>
      <c r="G156" t="str">
        <f>IF(Table95[[#This Row],[total_steps]]&gt;=10000,"Yes","No")</f>
        <v>No</v>
      </c>
      <c r="H156" s="3">
        <v>0.129999995231628</v>
      </c>
      <c r="I156" s="3">
        <v>0</v>
      </c>
      <c r="J156" s="3">
        <v>0</v>
      </c>
      <c r="K156" s="3">
        <v>0.129999995231628</v>
      </c>
      <c r="L156">
        <v>0</v>
      </c>
      <c r="M156" t="str">
        <f>CHOOSE(MATCH(MAX(Table95[[#This Row],[very_active_distance]:[sedentary_active_distance]]),Table95[[#This Row],[very_active_distance]:[sedentary_active_distance]],0),"Very High","High","Moderate","Low")</f>
        <v>Moderate</v>
      </c>
      <c r="N156">
        <v>0</v>
      </c>
      <c r="O156">
        <v>0</v>
      </c>
      <c r="P156">
        <v>10</v>
      </c>
      <c r="Q156">
        <v>1430</v>
      </c>
      <c r="R156" s="2">
        <f>(Table95[[#This Row],[lightly_active_minutes]]+Table95[[#This Row],[fairly_active_minutes]]+Table95[[#This Row],[very_active_minutes]])/1440</f>
        <v>6.9444444444444441E-3</v>
      </c>
      <c r="S156">
        <v>1366</v>
      </c>
    </row>
    <row r="157" spans="1:19" x14ac:dyDescent="0.25">
      <c r="A157">
        <v>1844505072</v>
      </c>
      <c r="B157" s="1">
        <v>42481</v>
      </c>
      <c r="C157" s="1" t="str">
        <f>TEXT(Table95[[#This Row],[activity_date]],"mmmm")</f>
        <v>April</v>
      </c>
      <c r="D157" s="1" t="str">
        <f>TEXT(Table95[[#This Row],[activity_date]],"dddd")</f>
        <v>Thursday</v>
      </c>
      <c r="E157">
        <v>8054</v>
      </c>
      <c r="F157" t="str" cm="1">
        <f t="array" ref="F157">_xlfn.IFS(Table95[[#This Row],[total_steps]]&lt;5000, "Low",Table95[[#This Row],[total_steps]]&lt;10000,"Moderate",Table95[[#This Row],[total_steps]]&lt;15000,"High",Table95[[#This Row],[total_steps]]&gt;15000,"Very High")</f>
        <v>Moderate</v>
      </c>
      <c r="G157" t="str">
        <f>IF(Table95[[#This Row],[total_steps]]&gt;=10000,"Yes","No")</f>
        <v>No</v>
      </c>
      <c r="H157" s="3">
        <v>5.3200001716613796</v>
      </c>
      <c r="I157" s="3">
        <v>0.119999997317791</v>
      </c>
      <c r="J157" s="3">
        <v>0.519999980926514</v>
      </c>
      <c r="K157" s="3">
        <v>4.6799998283386204</v>
      </c>
      <c r="L157">
        <v>0</v>
      </c>
      <c r="M157" t="str">
        <f>CHOOSE(MATCH(MAX(Table95[[#This Row],[very_active_distance]:[sedentary_active_distance]]),Table95[[#This Row],[very_active_distance]:[sedentary_active_distance]],0),"Very High","High","Moderate","Low")</f>
        <v>Moderate</v>
      </c>
      <c r="N157">
        <v>2</v>
      </c>
      <c r="O157">
        <v>13</v>
      </c>
      <c r="P157">
        <v>308</v>
      </c>
      <c r="Q157">
        <v>1117</v>
      </c>
      <c r="R157" s="2">
        <f>(Table95[[#This Row],[lightly_active_minutes]]+Table95[[#This Row],[fairly_active_minutes]]+Table95[[#This Row],[very_active_minutes]])/1440</f>
        <v>0.22430555555555556</v>
      </c>
      <c r="S157">
        <v>2062</v>
      </c>
    </row>
    <row r="158" spans="1:19" x14ac:dyDescent="0.25">
      <c r="A158">
        <v>1844505072</v>
      </c>
      <c r="B158" s="1">
        <v>42482</v>
      </c>
      <c r="C158" s="1" t="str">
        <f>TEXT(Table95[[#This Row],[activity_date]],"mmmm")</f>
        <v>April</v>
      </c>
      <c r="D158" s="1" t="str">
        <f>TEXT(Table95[[#This Row],[activity_date]],"dddd")</f>
        <v>Friday</v>
      </c>
      <c r="E158">
        <v>5372</v>
      </c>
      <c r="F158" t="str" cm="1">
        <f t="array" ref="F158">_xlfn.IFS(Table95[[#This Row],[total_steps]]&lt;5000, "Low",Table95[[#This Row],[total_steps]]&lt;10000,"Moderate",Table95[[#This Row],[total_steps]]&lt;15000,"High",Table95[[#This Row],[total_steps]]&gt;15000,"Very High")</f>
        <v>Moderate</v>
      </c>
      <c r="G158" t="str">
        <f>IF(Table95[[#This Row],[total_steps]]&gt;=10000,"Yes","No")</f>
        <v>No</v>
      </c>
      <c r="H158" s="3">
        <v>3.5499999523162802</v>
      </c>
      <c r="I158" s="3">
        <v>0</v>
      </c>
      <c r="J158" s="3">
        <v>0</v>
      </c>
      <c r="K158" s="3">
        <v>3.5499999523162802</v>
      </c>
      <c r="L158">
        <v>0</v>
      </c>
      <c r="M158" t="str">
        <f>CHOOSE(MATCH(MAX(Table95[[#This Row],[very_active_distance]:[sedentary_active_distance]]),Table95[[#This Row],[very_active_distance]:[sedentary_active_distance]],0),"Very High","High","Moderate","Low")</f>
        <v>Moderate</v>
      </c>
      <c r="N158">
        <v>0</v>
      </c>
      <c r="O158">
        <v>0</v>
      </c>
      <c r="P158">
        <v>220</v>
      </c>
      <c r="Q158">
        <v>1220</v>
      </c>
      <c r="R158" s="2">
        <f>(Table95[[#This Row],[lightly_active_minutes]]+Table95[[#This Row],[fairly_active_minutes]]+Table95[[#This Row],[very_active_minutes]])/1440</f>
        <v>0.15277777777777779</v>
      </c>
      <c r="S158">
        <v>1827</v>
      </c>
    </row>
    <row r="159" spans="1:19" x14ac:dyDescent="0.25">
      <c r="A159">
        <v>1844505072</v>
      </c>
      <c r="B159" s="1">
        <v>42483</v>
      </c>
      <c r="C159" s="1" t="str">
        <f>TEXT(Table95[[#This Row],[activity_date]],"mmmm")</f>
        <v>April</v>
      </c>
      <c r="D159" s="1" t="str">
        <f>TEXT(Table95[[#This Row],[activity_date]],"dddd")</f>
        <v>Saturday</v>
      </c>
      <c r="E159">
        <v>3570</v>
      </c>
      <c r="F159" t="str" cm="1">
        <f t="array" ref="F159">_xlfn.IFS(Table95[[#This Row],[total_steps]]&lt;5000, "Low",Table95[[#This Row],[total_steps]]&lt;10000,"Moderate",Table95[[#This Row],[total_steps]]&lt;15000,"High",Table95[[#This Row],[total_steps]]&gt;15000,"Very High")</f>
        <v>Low</v>
      </c>
      <c r="G159" t="str">
        <f>IF(Table95[[#This Row],[total_steps]]&gt;=10000,"Yes","No")</f>
        <v>No</v>
      </c>
      <c r="H159" s="3">
        <v>2.3599998950958301</v>
      </c>
      <c r="I159" s="3">
        <v>0</v>
      </c>
      <c r="J159" s="3">
        <v>0</v>
      </c>
      <c r="K159" s="3">
        <v>2.3599998950958301</v>
      </c>
      <c r="L159">
        <v>0</v>
      </c>
      <c r="M159" t="str">
        <f>CHOOSE(MATCH(MAX(Table95[[#This Row],[very_active_distance]:[sedentary_active_distance]]),Table95[[#This Row],[very_active_distance]:[sedentary_active_distance]],0),"Very High","High","Moderate","Low")</f>
        <v>Moderate</v>
      </c>
      <c r="N159">
        <v>0</v>
      </c>
      <c r="O159">
        <v>0</v>
      </c>
      <c r="P159">
        <v>139</v>
      </c>
      <c r="Q159">
        <v>1301</v>
      </c>
      <c r="R159" s="2">
        <f>(Table95[[#This Row],[lightly_active_minutes]]+Table95[[#This Row],[fairly_active_minutes]]+Table95[[#This Row],[very_active_minutes]])/1440</f>
        <v>9.6527777777777782E-2</v>
      </c>
      <c r="S159">
        <v>1645</v>
      </c>
    </row>
    <row r="160" spans="1:19" x14ac:dyDescent="0.25">
      <c r="A160">
        <v>1844505072</v>
      </c>
      <c r="B160" s="1">
        <v>42488</v>
      </c>
      <c r="C160" s="1" t="str">
        <f>TEXT(Table95[[#This Row],[activity_date]],"mmmm")</f>
        <v>April</v>
      </c>
      <c r="D160" s="1" t="str">
        <f>TEXT(Table95[[#This Row],[activity_date]],"dddd")</f>
        <v>Thursday</v>
      </c>
      <c r="E160">
        <v>6907</v>
      </c>
      <c r="F160" t="str" cm="1">
        <f t="array" ref="F160">_xlfn.IFS(Table95[[#This Row],[total_steps]]&lt;5000, "Low",Table95[[#This Row],[total_steps]]&lt;10000,"Moderate",Table95[[#This Row],[total_steps]]&lt;15000,"High",Table95[[#This Row],[total_steps]]&gt;15000,"Very High")</f>
        <v>Moderate</v>
      </c>
      <c r="G160" t="str">
        <f>IF(Table95[[#This Row],[total_steps]]&gt;=10000,"Yes","No")</f>
        <v>No</v>
      </c>
      <c r="H160" s="3">
        <v>4.5700001716613796</v>
      </c>
      <c r="I160" s="3">
        <v>0</v>
      </c>
      <c r="J160" s="3">
        <v>0</v>
      </c>
      <c r="K160" s="3">
        <v>4.5599999427795401</v>
      </c>
      <c r="L160">
        <v>0</v>
      </c>
      <c r="M160" t="str">
        <f>CHOOSE(MATCH(MAX(Table95[[#This Row],[very_active_distance]:[sedentary_active_distance]]),Table95[[#This Row],[very_active_distance]:[sedentary_active_distance]],0),"Very High","High","Moderate","Low")</f>
        <v>Moderate</v>
      </c>
      <c r="N160">
        <v>0</v>
      </c>
      <c r="O160">
        <v>0</v>
      </c>
      <c r="P160">
        <v>302</v>
      </c>
      <c r="Q160">
        <v>1138</v>
      </c>
      <c r="R160" s="2">
        <f>(Table95[[#This Row],[lightly_active_minutes]]+Table95[[#This Row],[fairly_active_minutes]]+Table95[[#This Row],[very_active_minutes]])/1440</f>
        <v>0.20972222222222223</v>
      </c>
      <c r="S160">
        <v>1992</v>
      </c>
    </row>
    <row r="161" spans="1:19" x14ac:dyDescent="0.25">
      <c r="A161">
        <v>1844505072</v>
      </c>
      <c r="B161" s="1">
        <v>42489</v>
      </c>
      <c r="C161" s="1" t="str">
        <f>TEXT(Table95[[#This Row],[activity_date]],"mmmm")</f>
        <v>April</v>
      </c>
      <c r="D161" s="1" t="str">
        <f>TEXT(Table95[[#This Row],[activity_date]],"dddd")</f>
        <v>Friday</v>
      </c>
      <c r="E161">
        <v>4920</v>
      </c>
      <c r="F161" t="str" cm="1">
        <f t="array" ref="F161">_xlfn.IFS(Table95[[#This Row],[total_steps]]&lt;5000, "Low",Table95[[#This Row],[total_steps]]&lt;10000,"Moderate",Table95[[#This Row],[total_steps]]&lt;15000,"High",Table95[[#This Row],[total_steps]]&gt;15000,"Very High")</f>
        <v>Low</v>
      </c>
      <c r="G161" t="str">
        <f>IF(Table95[[#This Row],[total_steps]]&gt;=10000,"Yes","No")</f>
        <v>No</v>
      </c>
      <c r="H161" s="3">
        <v>3.25</v>
      </c>
      <c r="I161" s="3">
        <v>0</v>
      </c>
      <c r="J161" s="3">
        <v>0</v>
      </c>
      <c r="K161" s="3">
        <v>3.25</v>
      </c>
      <c r="L161">
        <v>0</v>
      </c>
      <c r="M161" t="str">
        <f>CHOOSE(MATCH(MAX(Table95[[#This Row],[very_active_distance]:[sedentary_active_distance]]),Table95[[#This Row],[very_active_distance]:[sedentary_active_distance]],0),"Very High","High","Moderate","Low")</f>
        <v>Moderate</v>
      </c>
      <c r="N161">
        <v>0</v>
      </c>
      <c r="O161">
        <v>0</v>
      </c>
      <c r="P161">
        <v>247</v>
      </c>
      <c r="Q161">
        <v>1082</v>
      </c>
      <c r="R161" s="2">
        <f>(Table95[[#This Row],[lightly_active_minutes]]+Table95[[#This Row],[fairly_active_minutes]]+Table95[[#This Row],[very_active_minutes]])/1440</f>
        <v>0.17152777777777778</v>
      </c>
      <c r="S161">
        <v>1856</v>
      </c>
    </row>
    <row r="162" spans="1:19" x14ac:dyDescent="0.25">
      <c r="A162">
        <v>1844505072</v>
      </c>
      <c r="B162" s="1">
        <v>42490</v>
      </c>
      <c r="C162" s="1" t="str">
        <f>TEXT(Table95[[#This Row],[activity_date]],"mmmm")</f>
        <v>April</v>
      </c>
      <c r="D162" s="1" t="str">
        <f>TEXT(Table95[[#This Row],[activity_date]],"dddd")</f>
        <v>Saturday</v>
      </c>
      <c r="E162">
        <v>4014</v>
      </c>
      <c r="F162" t="str" cm="1">
        <f t="array" ref="F162">_xlfn.IFS(Table95[[#This Row],[total_steps]]&lt;5000, "Low",Table95[[#This Row],[total_steps]]&lt;10000,"Moderate",Table95[[#This Row],[total_steps]]&lt;15000,"High",Table95[[#This Row],[total_steps]]&gt;15000,"Very High")</f>
        <v>Low</v>
      </c>
      <c r="G162" t="str">
        <f>IF(Table95[[#This Row],[total_steps]]&gt;=10000,"Yes","No")</f>
        <v>No</v>
      </c>
      <c r="H162" s="3">
        <v>2.6700000762939502</v>
      </c>
      <c r="I162" s="3">
        <v>0</v>
      </c>
      <c r="J162" s="3">
        <v>0</v>
      </c>
      <c r="K162" s="3">
        <v>2.6500000953674299</v>
      </c>
      <c r="L162">
        <v>0</v>
      </c>
      <c r="M162" t="str">
        <f>CHOOSE(MATCH(MAX(Table95[[#This Row],[very_active_distance]:[sedentary_active_distance]]),Table95[[#This Row],[very_active_distance]:[sedentary_active_distance]],0),"Very High","High","Moderate","Low")</f>
        <v>Moderate</v>
      </c>
      <c r="N162">
        <v>0</v>
      </c>
      <c r="O162">
        <v>0</v>
      </c>
      <c r="P162">
        <v>184</v>
      </c>
      <c r="Q162">
        <v>218</v>
      </c>
      <c r="R162" s="2">
        <f>(Table95[[#This Row],[lightly_active_minutes]]+Table95[[#This Row],[fairly_active_minutes]]+Table95[[#This Row],[very_active_minutes]])/1440</f>
        <v>0.12777777777777777</v>
      </c>
      <c r="S162">
        <v>1763</v>
      </c>
    </row>
    <row r="163" spans="1:19" x14ac:dyDescent="0.25">
      <c r="A163">
        <v>1844505072</v>
      </c>
      <c r="B163" s="1">
        <v>42491</v>
      </c>
      <c r="C163" s="1" t="str">
        <f>TEXT(Table95[[#This Row],[activity_date]],"mmmm")</f>
        <v>May</v>
      </c>
      <c r="D163" s="1" t="str">
        <f>TEXT(Table95[[#This Row],[activity_date]],"dddd")</f>
        <v>Sunday</v>
      </c>
      <c r="E163">
        <v>2573</v>
      </c>
      <c r="F163" t="str" cm="1">
        <f t="array" ref="F163">_xlfn.IFS(Table95[[#This Row],[total_steps]]&lt;5000, "Low",Table95[[#This Row],[total_steps]]&lt;10000,"Moderate",Table95[[#This Row],[total_steps]]&lt;15000,"High",Table95[[#This Row],[total_steps]]&gt;15000,"Very High")</f>
        <v>Low</v>
      </c>
      <c r="G163" t="str">
        <f>IF(Table95[[#This Row],[total_steps]]&gt;=10000,"Yes","No")</f>
        <v>No</v>
      </c>
      <c r="H163" s="3">
        <v>1.70000004768372</v>
      </c>
      <c r="I163" s="3">
        <v>0</v>
      </c>
      <c r="J163" s="3">
        <v>0.259999990463257</v>
      </c>
      <c r="K163" s="3">
        <v>1.45000004768372</v>
      </c>
      <c r="L163">
        <v>0</v>
      </c>
      <c r="M163" t="str">
        <f>CHOOSE(MATCH(MAX(Table95[[#This Row],[very_active_distance]:[sedentary_active_distance]]),Table95[[#This Row],[very_active_distance]:[sedentary_active_distance]],0),"Very High","High","Moderate","Low")</f>
        <v>Moderate</v>
      </c>
      <c r="N163">
        <v>0</v>
      </c>
      <c r="O163">
        <v>7</v>
      </c>
      <c r="P163">
        <v>75</v>
      </c>
      <c r="Q163">
        <v>585</v>
      </c>
      <c r="R163" s="2">
        <f>(Table95[[#This Row],[lightly_active_minutes]]+Table95[[#This Row],[fairly_active_minutes]]+Table95[[#This Row],[very_active_minutes]])/1440</f>
        <v>5.6944444444444443E-2</v>
      </c>
      <c r="S163">
        <v>1541</v>
      </c>
    </row>
    <row r="164" spans="1:19" x14ac:dyDescent="0.25">
      <c r="A164">
        <v>1844505072</v>
      </c>
      <c r="B164" s="1">
        <v>42493</v>
      </c>
      <c r="C164" s="1" t="str">
        <f>TEXT(Table95[[#This Row],[activity_date]],"mmmm")</f>
        <v>May</v>
      </c>
      <c r="D164" s="1" t="str">
        <f>TEXT(Table95[[#This Row],[activity_date]],"dddd")</f>
        <v>Tuesday</v>
      </c>
      <c r="E164">
        <v>4059</v>
      </c>
      <c r="F164" t="str" cm="1">
        <f t="array" ref="F164">_xlfn.IFS(Table95[[#This Row],[total_steps]]&lt;5000, "Low",Table95[[#This Row],[total_steps]]&lt;10000,"Moderate",Table95[[#This Row],[total_steps]]&lt;15000,"High",Table95[[#This Row],[total_steps]]&gt;15000,"Very High")</f>
        <v>Low</v>
      </c>
      <c r="G164" t="str">
        <f>IF(Table95[[#This Row],[total_steps]]&gt;=10000,"Yes","No")</f>
        <v>No</v>
      </c>
      <c r="H164" s="3">
        <v>2.6800000667571999</v>
      </c>
      <c r="I164" s="3">
        <v>0</v>
      </c>
      <c r="J164" s="3">
        <v>0</v>
      </c>
      <c r="K164" s="3">
        <v>2.6800000667571999</v>
      </c>
      <c r="L164">
        <v>0</v>
      </c>
      <c r="M164" t="str">
        <f>CHOOSE(MATCH(MAX(Table95[[#This Row],[very_active_distance]:[sedentary_active_distance]]),Table95[[#This Row],[very_active_distance]:[sedentary_active_distance]],0),"Very High","High","Moderate","Low")</f>
        <v>Moderate</v>
      </c>
      <c r="N164">
        <v>0</v>
      </c>
      <c r="O164">
        <v>0</v>
      </c>
      <c r="P164">
        <v>184</v>
      </c>
      <c r="Q164">
        <v>1256</v>
      </c>
      <c r="R164" s="2">
        <f>(Table95[[#This Row],[lightly_active_minutes]]+Table95[[#This Row],[fairly_active_minutes]]+Table95[[#This Row],[very_active_minutes]])/1440</f>
        <v>0.12777777777777777</v>
      </c>
      <c r="S164">
        <v>1742</v>
      </c>
    </row>
    <row r="165" spans="1:19" x14ac:dyDescent="0.25">
      <c r="A165">
        <v>1844505072</v>
      </c>
      <c r="B165" s="1">
        <v>42494</v>
      </c>
      <c r="C165" s="1" t="str">
        <f>TEXT(Table95[[#This Row],[activity_date]],"mmmm")</f>
        <v>May</v>
      </c>
      <c r="D165" s="1" t="str">
        <f>TEXT(Table95[[#This Row],[activity_date]],"dddd")</f>
        <v>Wednesday</v>
      </c>
      <c r="E165">
        <v>2080</v>
      </c>
      <c r="F165" t="str" cm="1">
        <f t="array" ref="F165">_xlfn.IFS(Table95[[#This Row],[total_steps]]&lt;5000, "Low",Table95[[#This Row],[total_steps]]&lt;10000,"Moderate",Table95[[#This Row],[total_steps]]&lt;15000,"High",Table95[[#This Row],[total_steps]]&gt;15000,"Very High")</f>
        <v>Low</v>
      </c>
      <c r="G165" t="str">
        <f>IF(Table95[[#This Row],[total_steps]]&gt;=10000,"Yes","No")</f>
        <v>No</v>
      </c>
      <c r="H165" s="3">
        <v>1.37000000476837</v>
      </c>
      <c r="I165" s="3">
        <v>0</v>
      </c>
      <c r="J165" s="3">
        <v>0</v>
      </c>
      <c r="K165" s="3">
        <v>1.37000000476837</v>
      </c>
      <c r="L165">
        <v>0</v>
      </c>
      <c r="M165" t="str">
        <f>CHOOSE(MATCH(MAX(Table95[[#This Row],[very_active_distance]:[sedentary_active_distance]]),Table95[[#This Row],[very_active_distance]:[sedentary_active_distance]],0),"Very High","High","Moderate","Low")</f>
        <v>Moderate</v>
      </c>
      <c r="N165">
        <v>0</v>
      </c>
      <c r="O165">
        <v>0</v>
      </c>
      <c r="P165">
        <v>87</v>
      </c>
      <c r="Q165">
        <v>1353</v>
      </c>
      <c r="R165" s="2">
        <f>(Table95[[#This Row],[lightly_active_minutes]]+Table95[[#This Row],[fairly_active_minutes]]+Table95[[#This Row],[very_active_minutes]])/1440</f>
        <v>6.0416666666666667E-2</v>
      </c>
      <c r="S165">
        <v>1549</v>
      </c>
    </row>
    <row r="166" spans="1:19" x14ac:dyDescent="0.25">
      <c r="A166">
        <v>1844505072</v>
      </c>
      <c r="B166" s="1">
        <v>42495</v>
      </c>
      <c r="C166" s="1" t="str">
        <f>TEXT(Table95[[#This Row],[activity_date]],"mmmm")</f>
        <v>May</v>
      </c>
      <c r="D166" s="1" t="str">
        <f>TEXT(Table95[[#This Row],[activity_date]],"dddd")</f>
        <v>Thursday</v>
      </c>
      <c r="E166">
        <v>2237</v>
      </c>
      <c r="F166" t="str" cm="1">
        <f t="array" ref="F166">_xlfn.IFS(Table95[[#This Row],[total_steps]]&lt;5000, "Low",Table95[[#This Row],[total_steps]]&lt;10000,"Moderate",Table95[[#This Row],[total_steps]]&lt;15000,"High",Table95[[#This Row],[total_steps]]&gt;15000,"Very High")</f>
        <v>Low</v>
      </c>
      <c r="G166" t="str">
        <f>IF(Table95[[#This Row],[total_steps]]&gt;=10000,"Yes","No")</f>
        <v>No</v>
      </c>
      <c r="H166" s="3">
        <v>1.4800000190734901</v>
      </c>
      <c r="I166" s="3">
        <v>0</v>
      </c>
      <c r="J166" s="3">
        <v>0</v>
      </c>
      <c r="K166" s="3">
        <v>1.4800000190734901</v>
      </c>
      <c r="L166">
        <v>0</v>
      </c>
      <c r="M166" t="str">
        <f>CHOOSE(MATCH(MAX(Table95[[#This Row],[very_active_distance]:[sedentary_active_distance]]),Table95[[#This Row],[very_active_distance]:[sedentary_active_distance]],0),"Very High","High","Moderate","Low")</f>
        <v>Moderate</v>
      </c>
      <c r="N166">
        <v>0</v>
      </c>
      <c r="O166">
        <v>0</v>
      </c>
      <c r="P166">
        <v>120</v>
      </c>
      <c r="Q166">
        <v>1320</v>
      </c>
      <c r="R166" s="2">
        <f>(Table95[[#This Row],[lightly_active_minutes]]+Table95[[#This Row],[fairly_active_minutes]]+Table95[[#This Row],[very_active_minutes]])/1440</f>
        <v>8.3333333333333329E-2</v>
      </c>
      <c r="S166">
        <v>1589</v>
      </c>
    </row>
    <row r="167" spans="1:19" x14ac:dyDescent="0.25">
      <c r="A167">
        <v>1927972279</v>
      </c>
      <c r="B167" s="1">
        <v>42461</v>
      </c>
      <c r="C167" s="1" t="str">
        <f>TEXT(Table95[[#This Row],[activity_date]],"mmmm")</f>
        <v>April</v>
      </c>
      <c r="D167" s="1" t="str">
        <f>TEXT(Table95[[#This Row],[activity_date]],"dddd")</f>
        <v>Friday</v>
      </c>
      <c r="E167">
        <v>4317</v>
      </c>
      <c r="F167" t="str" cm="1">
        <f t="array" ref="F167">_xlfn.IFS(Table95[[#This Row],[total_steps]]&lt;5000, "Low",Table95[[#This Row],[total_steps]]&lt;10000,"Moderate",Table95[[#This Row],[total_steps]]&lt;15000,"High",Table95[[#This Row],[total_steps]]&gt;15000,"Very High")</f>
        <v>Low</v>
      </c>
      <c r="G167" t="str">
        <f>IF(Table95[[#This Row],[total_steps]]&gt;=10000,"Yes","No")</f>
        <v>No</v>
      </c>
      <c r="H167" s="3">
        <v>2.9900000095367401</v>
      </c>
      <c r="I167" s="3">
        <v>0</v>
      </c>
      <c r="J167" s="3">
        <v>0.37000000476837203</v>
      </c>
      <c r="K167" s="3">
        <v>2.6199998855590798</v>
      </c>
      <c r="L167">
        <v>0</v>
      </c>
      <c r="M167" t="str">
        <f>CHOOSE(MATCH(MAX(Table95[[#This Row],[very_active_distance]:[sedentary_active_distance]]),Table95[[#This Row],[very_active_distance]:[sedentary_active_distance]],0),"Very High","High","Moderate","Low")</f>
        <v>Moderate</v>
      </c>
      <c r="N167">
        <v>0</v>
      </c>
      <c r="O167">
        <v>11</v>
      </c>
      <c r="P167">
        <v>192</v>
      </c>
      <c r="Q167">
        <v>854</v>
      </c>
      <c r="R167" s="2">
        <f>(Table95[[#This Row],[lightly_active_minutes]]+Table95[[#This Row],[fairly_active_minutes]]+Table95[[#This Row],[very_active_minutes]])/1440</f>
        <v>0.14097222222222222</v>
      </c>
      <c r="S167">
        <v>2590</v>
      </c>
    </row>
    <row r="168" spans="1:19" x14ac:dyDescent="0.25">
      <c r="A168">
        <v>1927972279</v>
      </c>
      <c r="B168" s="1">
        <v>42462</v>
      </c>
      <c r="C168" s="1" t="str">
        <f>TEXT(Table95[[#This Row],[activity_date]],"mmmm")</f>
        <v>April</v>
      </c>
      <c r="D168" s="1" t="str">
        <f>TEXT(Table95[[#This Row],[activity_date]],"dddd")</f>
        <v>Saturday</v>
      </c>
      <c r="E168">
        <v>5662</v>
      </c>
      <c r="F168" t="str" cm="1">
        <f t="array" ref="F168">_xlfn.IFS(Table95[[#This Row],[total_steps]]&lt;5000, "Low",Table95[[#This Row],[total_steps]]&lt;10000,"Moderate",Table95[[#This Row],[total_steps]]&lt;15000,"High",Table95[[#This Row],[total_steps]]&gt;15000,"Very High")</f>
        <v>Moderate</v>
      </c>
      <c r="G168" t="str">
        <f>IF(Table95[[#This Row],[total_steps]]&gt;=10000,"Yes","No")</f>
        <v>No</v>
      </c>
      <c r="H168" s="3">
        <v>3.9200000762939502</v>
      </c>
      <c r="I168" s="3">
        <v>0</v>
      </c>
      <c r="J168" s="3">
        <v>0</v>
      </c>
      <c r="K168" s="3">
        <v>3.9200000762939502</v>
      </c>
      <c r="L168">
        <v>0</v>
      </c>
      <c r="M168" t="str">
        <f>CHOOSE(MATCH(MAX(Table95[[#This Row],[very_active_distance]:[sedentary_active_distance]]),Table95[[#This Row],[very_active_distance]:[sedentary_active_distance]],0),"Very High","High","Moderate","Low")</f>
        <v>Moderate</v>
      </c>
      <c r="N168">
        <v>0</v>
      </c>
      <c r="O168">
        <v>0</v>
      </c>
      <c r="P168">
        <v>267</v>
      </c>
      <c r="Q168">
        <v>858</v>
      </c>
      <c r="R168" s="2">
        <f>(Table95[[#This Row],[lightly_active_minutes]]+Table95[[#This Row],[fairly_active_minutes]]+Table95[[#This Row],[very_active_minutes]])/1440</f>
        <v>0.18541666666666667</v>
      </c>
      <c r="S168">
        <v>2783</v>
      </c>
    </row>
    <row r="169" spans="1:19" x14ac:dyDescent="0.25">
      <c r="A169">
        <v>1927972279</v>
      </c>
      <c r="B169" s="1">
        <v>42463</v>
      </c>
      <c r="C169" s="1" t="str">
        <f>TEXT(Table95[[#This Row],[activity_date]],"mmmm")</f>
        <v>April</v>
      </c>
      <c r="D169" s="1" t="str">
        <f>TEXT(Table95[[#This Row],[activity_date]],"dddd")</f>
        <v>Sunday</v>
      </c>
      <c r="E169">
        <v>3198</v>
      </c>
      <c r="F169" t="str" cm="1">
        <f t="array" ref="F169">_xlfn.IFS(Table95[[#This Row],[total_steps]]&lt;5000, "Low",Table95[[#This Row],[total_steps]]&lt;10000,"Moderate",Table95[[#This Row],[total_steps]]&lt;15000,"High",Table95[[#This Row],[total_steps]]&gt;15000,"Very High")</f>
        <v>Low</v>
      </c>
      <c r="G169" t="str">
        <f>IF(Table95[[#This Row],[total_steps]]&gt;=10000,"Yes","No")</f>
        <v>No</v>
      </c>
      <c r="H169" s="3">
        <v>2.21000003814697</v>
      </c>
      <c r="I169" s="3">
        <v>0</v>
      </c>
      <c r="J169" s="3">
        <v>0</v>
      </c>
      <c r="K169" s="3">
        <v>2.21000003814697</v>
      </c>
      <c r="L169">
        <v>0</v>
      </c>
      <c r="M169" t="str">
        <f>CHOOSE(MATCH(MAX(Table95[[#This Row],[very_active_distance]:[sedentary_active_distance]]),Table95[[#This Row],[very_active_distance]:[sedentary_active_distance]],0),"Very High","High","Moderate","Low")</f>
        <v>Moderate</v>
      </c>
      <c r="N169">
        <v>0</v>
      </c>
      <c r="O169">
        <v>0</v>
      </c>
      <c r="P169">
        <v>146</v>
      </c>
      <c r="Q169">
        <v>1183</v>
      </c>
      <c r="R169" s="2">
        <f>(Table95[[#This Row],[lightly_active_minutes]]+Table95[[#This Row],[fairly_active_minutes]]+Table95[[#This Row],[very_active_minutes]])/1440</f>
        <v>0.10138888888888889</v>
      </c>
      <c r="S169">
        <v>2449</v>
      </c>
    </row>
    <row r="170" spans="1:19" x14ac:dyDescent="0.25">
      <c r="A170">
        <v>1927972279</v>
      </c>
      <c r="B170" s="1">
        <v>42464</v>
      </c>
      <c r="C170" s="1" t="str">
        <f>TEXT(Table95[[#This Row],[activity_date]],"mmmm")</f>
        <v>April</v>
      </c>
      <c r="D170" s="1" t="str">
        <f>TEXT(Table95[[#This Row],[activity_date]],"dddd")</f>
        <v>Monday</v>
      </c>
      <c r="E170">
        <v>2352</v>
      </c>
      <c r="F170" t="str" cm="1">
        <f t="array" ref="F170">_xlfn.IFS(Table95[[#This Row],[total_steps]]&lt;5000, "Low",Table95[[#This Row],[total_steps]]&lt;10000,"Moderate",Table95[[#This Row],[total_steps]]&lt;15000,"High",Table95[[#This Row],[total_steps]]&gt;15000,"Very High")</f>
        <v>Low</v>
      </c>
      <c r="G170" t="str">
        <f>IF(Table95[[#This Row],[total_steps]]&gt;=10000,"Yes","No")</f>
        <v>No</v>
      </c>
      <c r="H170" s="3">
        <v>1.62999999523163</v>
      </c>
      <c r="I170" s="3">
        <v>0</v>
      </c>
      <c r="J170" s="3">
        <v>0</v>
      </c>
      <c r="K170" s="3">
        <v>1.62999999523163</v>
      </c>
      <c r="L170">
        <v>0</v>
      </c>
      <c r="M170" t="str">
        <f>CHOOSE(MATCH(MAX(Table95[[#This Row],[very_active_distance]:[sedentary_active_distance]]),Table95[[#This Row],[very_active_distance]:[sedentary_active_distance]],0),"Very High","High","Moderate","Low")</f>
        <v>Moderate</v>
      </c>
      <c r="N170">
        <v>0</v>
      </c>
      <c r="O170">
        <v>0</v>
      </c>
      <c r="P170">
        <v>128</v>
      </c>
      <c r="Q170">
        <v>829</v>
      </c>
      <c r="R170" s="2">
        <f>(Table95[[#This Row],[lightly_active_minutes]]+Table95[[#This Row],[fairly_active_minutes]]+Table95[[#This Row],[very_active_minutes]])/1440</f>
        <v>8.8888888888888892E-2</v>
      </c>
      <c r="S170">
        <v>2380</v>
      </c>
    </row>
    <row r="171" spans="1:19" x14ac:dyDescent="0.25">
      <c r="A171">
        <v>1927972279</v>
      </c>
      <c r="B171" s="1">
        <v>42465</v>
      </c>
      <c r="C171" s="1" t="str">
        <f>TEXT(Table95[[#This Row],[activity_date]],"mmmm")</f>
        <v>April</v>
      </c>
      <c r="D171" s="1" t="str">
        <f>TEXT(Table95[[#This Row],[activity_date]],"dddd")</f>
        <v>Tuesday</v>
      </c>
      <c r="E171">
        <v>2234</v>
      </c>
      <c r="F171" t="str" cm="1">
        <f t="array" ref="F171">_xlfn.IFS(Table95[[#This Row],[total_steps]]&lt;5000, "Low",Table95[[#This Row],[total_steps]]&lt;10000,"Moderate",Table95[[#This Row],[total_steps]]&lt;15000,"High",Table95[[#This Row],[total_steps]]&gt;15000,"Very High")</f>
        <v>Low</v>
      </c>
      <c r="G171" t="str">
        <f>IF(Table95[[#This Row],[total_steps]]&gt;=10000,"Yes","No")</f>
        <v>No</v>
      </c>
      <c r="H171" s="3">
        <v>1.54999995231628</v>
      </c>
      <c r="I171" s="3">
        <v>0</v>
      </c>
      <c r="J171" s="3">
        <v>0</v>
      </c>
      <c r="K171" s="3">
        <v>1.54999995231628</v>
      </c>
      <c r="L171">
        <v>0</v>
      </c>
      <c r="M171" t="str">
        <f>CHOOSE(MATCH(MAX(Table95[[#This Row],[very_active_distance]:[sedentary_active_distance]]),Table95[[#This Row],[very_active_distance]:[sedentary_active_distance]],0),"Very High","High","Moderate","Low")</f>
        <v>Moderate</v>
      </c>
      <c r="N171">
        <v>0</v>
      </c>
      <c r="O171">
        <v>0</v>
      </c>
      <c r="P171">
        <v>108</v>
      </c>
      <c r="Q171">
        <v>912</v>
      </c>
      <c r="R171" s="2">
        <f>(Table95[[#This Row],[lightly_active_minutes]]+Table95[[#This Row],[fairly_active_minutes]]+Table95[[#This Row],[very_active_minutes]])/1440</f>
        <v>7.4999999999999997E-2</v>
      </c>
      <c r="S171">
        <v>2344</v>
      </c>
    </row>
    <row r="172" spans="1:19" x14ac:dyDescent="0.25">
      <c r="A172">
        <v>1927972279</v>
      </c>
      <c r="B172" s="1">
        <v>42466</v>
      </c>
      <c r="C172" s="1" t="str">
        <f>TEXT(Table95[[#This Row],[activity_date]],"mmmm")</f>
        <v>April</v>
      </c>
      <c r="D172" s="1" t="str">
        <f>TEXT(Table95[[#This Row],[activity_date]],"dddd")</f>
        <v>Wednesday</v>
      </c>
      <c r="E172">
        <v>1259</v>
      </c>
      <c r="F172" t="str" cm="1">
        <f t="array" ref="F172">_xlfn.IFS(Table95[[#This Row],[total_steps]]&lt;5000, "Low",Table95[[#This Row],[total_steps]]&lt;10000,"Moderate",Table95[[#This Row],[total_steps]]&lt;15000,"High",Table95[[#This Row],[total_steps]]&gt;15000,"Very High")</f>
        <v>Low</v>
      </c>
      <c r="G172" t="str">
        <f>IF(Table95[[#This Row],[total_steps]]&gt;=10000,"Yes","No")</f>
        <v>No</v>
      </c>
      <c r="H172" s="3">
        <v>0.87000000476837203</v>
      </c>
      <c r="I172" s="3">
        <v>0</v>
      </c>
      <c r="J172" s="3">
        <v>0</v>
      </c>
      <c r="K172" s="3">
        <v>0.87000000476837203</v>
      </c>
      <c r="L172">
        <v>0</v>
      </c>
      <c r="M172" t="str">
        <f>CHOOSE(MATCH(MAX(Table95[[#This Row],[very_active_distance]:[sedentary_active_distance]]),Table95[[#This Row],[very_active_distance]:[sedentary_active_distance]],0),"Very High","High","Moderate","Low")</f>
        <v>Moderate</v>
      </c>
      <c r="N172">
        <v>0</v>
      </c>
      <c r="O172">
        <v>0</v>
      </c>
      <c r="P172">
        <v>73</v>
      </c>
      <c r="Q172">
        <v>938</v>
      </c>
      <c r="R172" s="2">
        <f>(Table95[[#This Row],[lightly_active_minutes]]+Table95[[#This Row],[fairly_active_minutes]]+Table95[[#This Row],[very_active_minutes]])/1440</f>
        <v>5.0694444444444445E-2</v>
      </c>
      <c r="S172">
        <v>2202</v>
      </c>
    </row>
    <row r="173" spans="1:19" x14ac:dyDescent="0.25">
      <c r="A173">
        <v>1927972279</v>
      </c>
      <c r="B173" s="1">
        <v>42467</v>
      </c>
      <c r="C173" s="1" t="str">
        <f>TEXT(Table95[[#This Row],[activity_date]],"mmmm")</f>
        <v>April</v>
      </c>
      <c r="D173" s="1" t="str">
        <f>TEXT(Table95[[#This Row],[activity_date]],"dddd")</f>
        <v>Thursday</v>
      </c>
      <c r="E173">
        <v>768</v>
      </c>
      <c r="F173" t="str" cm="1">
        <f t="array" ref="F173">_xlfn.IFS(Table95[[#This Row],[total_steps]]&lt;5000, "Low",Table95[[#This Row],[total_steps]]&lt;10000,"Moderate",Table95[[#This Row],[total_steps]]&lt;15000,"High",Table95[[#This Row],[total_steps]]&gt;15000,"Very High")</f>
        <v>Low</v>
      </c>
      <c r="G173" t="str">
        <f>IF(Table95[[#This Row],[total_steps]]&gt;=10000,"Yes","No")</f>
        <v>No</v>
      </c>
      <c r="H173" s="3">
        <v>0.52999997138977095</v>
      </c>
      <c r="I173" s="3">
        <v>0</v>
      </c>
      <c r="J173" s="3">
        <v>0</v>
      </c>
      <c r="K173" s="3">
        <v>0.52999997138977095</v>
      </c>
      <c r="L173">
        <v>0</v>
      </c>
      <c r="M173" t="str">
        <f>CHOOSE(MATCH(MAX(Table95[[#This Row],[very_active_distance]:[sedentary_active_distance]]),Table95[[#This Row],[very_active_distance]:[sedentary_active_distance]],0),"Very High","High","Moderate","Low")</f>
        <v>Moderate</v>
      </c>
      <c r="N173">
        <v>0</v>
      </c>
      <c r="O173">
        <v>0</v>
      </c>
      <c r="P173">
        <v>43</v>
      </c>
      <c r="Q173">
        <v>1397</v>
      </c>
      <c r="R173" s="2">
        <f>(Table95[[#This Row],[lightly_active_minutes]]+Table95[[#This Row],[fairly_active_minutes]]+Table95[[#This Row],[very_active_minutes]])/1440</f>
        <v>2.9861111111111113E-2</v>
      </c>
      <c r="S173">
        <v>2130</v>
      </c>
    </row>
    <row r="174" spans="1:19" x14ac:dyDescent="0.25">
      <c r="A174">
        <v>1927972279</v>
      </c>
      <c r="B174" s="1">
        <v>42468</v>
      </c>
      <c r="C174" s="1" t="str">
        <f>TEXT(Table95[[#This Row],[activity_date]],"mmmm")</f>
        <v>April</v>
      </c>
      <c r="D174" s="1" t="str">
        <f>TEXT(Table95[[#This Row],[activity_date]],"dddd")</f>
        <v>Friday</v>
      </c>
      <c r="E174">
        <v>519</v>
      </c>
      <c r="F174" t="str" cm="1">
        <f t="array" ref="F174">_xlfn.IFS(Table95[[#This Row],[total_steps]]&lt;5000, "Low",Table95[[#This Row],[total_steps]]&lt;10000,"Moderate",Table95[[#This Row],[total_steps]]&lt;15000,"High",Table95[[#This Row],[total_steps]]&gt;15000,"Very High")</f>
        <v>Low</v>
      </c>
      <c r="G174" t="str">
        <f>IF(Table95[[#This Row],[total_steps]]&gt;=10000,"Yes","No")</f>
        <v>No</v>
      </c>
      <c r="H174" s="3">
        <v>0.36000001430511502</v>
      </c>
      <c r="I174" s="3">
        <v>0</v>
      </c>
      <c r="J174" s="3">
        <v>0</v>
      </c>
      <c r="K174" s="3">
        <v>0.36000001430511502</v>
      </c>
      <c r="L174">
        <v>0</v>
      </c>
      <c r="M174" t="str">
        <f>CHOOSE(MATCH(MAX(Table95[[#This Row],[very_active_distance]:[sedentary_active_distance]]),Table95[[#This Row],[very_active_distance]:[sedentary_active_distance]],0),"Very High","High","Moderate","Low")</f>
        <v>Moderate</v>
      </c>
      <c r="N174">
        <v>0</v>
      </c>
      <c r="O174">
        <v>0</v>
      </c>
      <c r="P174">
        <v>34</v>
      </c>
      <c r="Q174">
        <v>1406</v>
      </c>
      <c r="R174" s="2">
        <f>(Table95[[#This Row],[lightly_active_minutes]]+Table95[[#This Row],[fairly_active_minutes]]+Table95[[#This Row],[very_active_minutes]])/1440</f>
        <v>2.361111111111111E-2</v>
      </c>
      <c r="S174">
        <v>2088</v>
      </c>
    </row>
    <row r="175" spans="1:19" x14ac:dyDescent="0.25">
      <c r="A175">
        <v>1927972279</v>
      </c>
      <c r="B175" s="1">
        <v>42469</v>
      </c>
      <c r="C175" s="1" t="str">
        <f>TEXT(Table95[[#This Row],[activity_date]],"mmmm")</f>
        <v>April</v>
      </c>
      <c r="D175" s="1" t="str">
        <f>TEXT(Table95[[#This Row],[activity_date]],"dddd")</f>
        <v>Saturday</v>
      </c>
      <c r="E175">
        <v>2523</v>
      </c>
      <c r="F175" t="str" cm="1">
        <f t="array" ref="F175">_xlfn.IFS(Table95[[#This Row],[total_steps]]&lt;5000, "Low",Table95[[#This Row],[total_steps]]&lt;10000,"Moderate",Table95[[#This Row],[total_steps]]&lt;15000,"High",Table95[[#This Row],[total_steps]]&gt;15000,"Very High")</f>
        <v>Low</v>
      </c>
      <c r="G175" t="str">
        <f>IF(Table95[[#This Row],[total_steps]]&gt;=10000,"Yes","No")</f>
        <v>No</v>
      </c>
      <c r="H175" s="3">
        <v>1.75</v>
      </c>
      <c r="I175" s="3">
        <v>0</v>
      </c>
      <c r="J175" s="3">
        <v>0.37000000476837203</v>
      </c>
      <c r="K175" s="3">
        <v>1.37999999523163</v>
      </c>
      <c r="L175">
        <v>0</v>
      </c>
      <c r="M175" t="str">
        <f>CHOOSE(MATCH(MAX(Table95[[#This Row],[very_active_distance]:[sedentary_active_distance]]),Table95[[#This Row],[very_active_distance]:[sedentary_active_distance]],0),"Very High","High","Moderate","Low")</f>
        <v>Moderate</v>
      </c>
      <c r="N175">
        <v>0</v>
      </c>
      <c r="O175">
        <v>9</v>
      </c>
      <c r="P175">
        <v>134</v>
      </c>
      <c r="Q175">
        <v>1250</v>
      </c>
      <c r="R175" s="2">
        <f>(Table95[[#This Row],[lightly_active_minutes]]+Table95[[#This Row],[fairly_active_minutes]]+Table95[[#This Row],[very_active_minutes]])/1440</f>
        <v>9.930555555555555E-2</v>
      </c>
      <c r="S175">
        <v>2443</v>
      </c>
    </row>
    <row r="176" spans="1:19" x14ac:dyDescent="0.25">
      <c r="A176">
        <v>1927972279</v>
      </c>
      <c r="B176" s="1">
        <v>42470</v>
      </c>
      <c r="C176" s="1" t="str">
        <f>TEXT(Table95[[#This Row],[activity_date]],"mmmm")</f>
        <v>April</v>
      </c>
      <c r="D176" s="1" t="str">
        <f>TEXT(Table95[[#This Row],[activity_date]],"dddd")</f>
        <v>Sunday</v>
      </c>
      <c r="E176">
        <v>2105</v>
      </c>
      <c r="F176" t="str" cm="1">
        <f t="array" ref="F176">_xlfn.IFS(Table95[[#This Row],[total_steps]]&lt;5000, "Low",Table95[[#This Row],[total_steps]]&lt;10000,"Moderate",Table95[[#This Row],[total_steps]]&lt;15000,"High",Table95[[#This Row],[total_steps]]&gt;15000,"Very High")</f>
        <v>Low</v>
      </c>
      <c r="G176" t="str">
        <f>IF(Table95[[#This Row],[total_steps]]&gt;=10000,"Yes","No")</f>
        <v>No</v>
      </c>
      <c r="H176" s="3">
        <v>1.46000003814697</v>
      </c>
      <c r="I176" s="3">
        <v>0</v>
      </c>
      <c r="J176" s="3">
        <v>0</v>
      </c>
      <c r="K176" s="3">
        <v>1.46000003814697</v>
      </c>
      <c r="L176">
        <v>0</v>
      </c>
      <c r="M176" t="str">
        <f>CHOOSE(MATCH(MAX(Table95[[#This Row],[very_active_distance]:[sedentary_active_distance]]),Table95[[#This Row],[very_active_distance]:[sedentary_active_distance]],0),"Very High","High","Moderate","Low")</f>
        <v>Moderate</v>
      </c>
      <c r="N176">
        <v>0</v>
      </c>
      <c r="O176">
        <v>0</v>
      </c>
      <c r="P176">
        <v>139</v>
      </c>
      <c r="Q176">
        <v>805</v>
      </c>
      <c r="R176" s="2">
        <f>(Table95[[#This Row],[lightly_active_minutes]]+Table95[[#This Row],[fairly_active_minutes]]+Table95[[#This Row],[very_active_minutes]])/1440</f>
        <v>9.6527777777777782E-2</v>
      </c>
      <c r="S176">
        <v>2442</v>
      </c>
    </row>
    <row r="177" spans="1:19" x14ac:dyDescent="0.25">
      <c r="A177">
        <v>1927972279</v>
      </c>
      <c r="B177" s="1">
        <v>42471</v>
      </c>
      <c r="C177" s="1" t="str">
        <f>TEXT(Table95[[#This Row],[activity_date]],"mmmm")</f>
        <v>April</v>
      </c>
      <c r="D177" s="1" t="str">
        <f>TEXT(Table95[[#This Row],[activity_date]],"dddd")</f>
        <v>Monday</v>
      </c>
      <c r="E177">
        <v>1209</v>
      </c>
      <c r="F177" t="str" cm="1">
        <f t="array" ref="F177">_xlfn.IFS(Table95[[#This Row],[total_steps]]&lt;5000, "Low",Table95[[#This Row],[total_steps]]&lt;10000,"Moderate",Table95[[#This Row],[total_steps]]&lt;15000,"High",Table95[[#This Row],[total_steps]]&gt;15000,"Very High")</f>
        <v>Low</v>
      </c>
      <c r="G177" t="str">
        <f>IF(Table95[[#This Row],[total_steps]]&gt;=10000,"Yes","No")</f>
        <v>No</v>
      </c>
      <c r="H177" s="3">
        <v>0.83999997377395597</v>
      </c>
      <c r="I177" s="3">
        <v>0</v>
      </c>
      <c r="J177" s="3">
        <v>0</v>
      </c>
      <c r="K177" s="3">
        <v>0.83999997377395597</v>
      </c>
      <c r="L177">
        <v>0</v>
      </c>
      <c r="M177" t="str">
        <f>CHOOSE(MATCH(MAX(Table95[[#This Row],[very_active_distance]:[sedentary_active_distance]]),Table95[[#This Row],[very_active_distance]:[sedentary_active_distance]],0),"Very High","High","Moderate","Low")</f>
        <v>Moderate</v>
      </c>
      <c r="N177">
        <v>0</v>
      </c>
      <c r="O177">
        <v>0</v>
      </c>
      <c r="P177">
        <v>73</v>
      </c>
      <c r="Q177">
        <v>842</v>
      </c>
      <c r="R177" s="2">
        <f>(Table95[[#This Row],[lightly_active_minutes]]+Table95[[#This Row],[fairly_active_minutes]]+Table95[[#This Row],[very_active_minutes]])/1440</f>
        <v>5.0694444444444445E-2</v>
      </c>
      <c r="S177">
        <v>2255</v>
      </c>
    </row>
    <row r="178" spans="1:19" x14ac:dyDescent="0.25">
      <c r="A178">
        <v>1927972279</v>
      </c>
      <c r="B178" s="1">
        <v>42472</v>
      </c>
      <c r="C178" s="1" t="str">
        <f>TEXT(Table95[[#This Row],[activity_date]],"mmmm")</f>
        <v>April</v>
      </c>
      <c r="D178" s="1" t="str">
        <f>TEXT(Table95[[#This Row],[activity_date]],"dddd")</f>
        <v>Tuesday</v>
      </c>
      <c r="E178">
        <v>678</v>
      </c>
      <c r="F178" t="str" cm="1">
        <f t="array" ref="F178">_xlfn.IFS(Table95[[#This Row],[total_steps]]&lt;5000, "Low",Table95[[#This Row],[total_steps]]&lt;10000,"Moderate",Table95[[#This Row],[total_steps]]&lt;15000,"High",Table95[[#This Row],[total_steps]]&gt;15000,"Very High")</f>
        <v>Low</v>
      </c>
      <c r="G178" t="str">
        <f>IF(Table95[[#This Row],[total_steps]]&gt;=10000,"Yes","No")</f>
        <v>No</v>
      </c>
      <c r="H178" s="3">
        <v>0.46999999880790699</v>
      </c>
      <c r="I178" s="3">
        <v>0</v>
      </c>
      <c r="J178" s="3">
        <v>0</v>
      </c>
      <c r="K178" s="3">
        <v>0.46999999880790699</v>
      </c>
      <c r="L178">
        <v>0</v>
      </c>
      <c r="M178" t="str">
        <f>CHOOSE(MATCH(MAX(Table95[[#This Row],[very_active_distance]:[sedentary_active_distance]]),Table95[[#This Row],[very_active_distance]:[sedentary_active_distance]],0),"Very High","High","Moderate","Low")</f>
        <v>Moderate</v>
      </c>
      <c r="N178">
        <v>0</v>
      </c>
      <c r="O178">
        <v>0</v>
      </c>
      <c r="P178">
        <v>55</v>
      </c>
      <c r="Q178">
        <v>734</v>
      </c>
      <c r="R178" s="2">
        <f>(Table95[[#This Row],[lightly_active_minutes]]+Table95[[#This Row],[fairly_active_minutes]]+Table95[[#This Row],[very_active_minutes]])/1440</f>
        <v>3.8194444444444448E-2</v>
      </c>
      <c r="S178">
        <v>2220</v>
      </c>
    </row>
    <row r="179" spans="1:19" x14ac:dyDescent="0.25">
      <c r="A179">
        <v>1927972279</v>
      </c>
      <c r="B179" s="1">
        <v>42473</v>
      </c>
      <c r="C179" s="1" t="str">
        <f>TEXT(Table95[[#This Row],[activity_date]],"mmmm")</f>
        <v>April</v>
      </c>
      <c r="D179" s="1" t="str">
        <f>TEXT(Table95[[#This Row],[activity_date]],"dddd")</f>
        <v>Wednesday</v>
      </c>
      <c r="E179">
        <v>356</v>
      </c>
      <c r="F179" t="str" cm="1">
        <f t="array" ref="F179">_xlfn.IFS(Table95[[#This Row],[total_steps]]&lt;5000, "Low",Table95[[#This Row],[total_steps]]&lt;10000,"Moderate",Table95[[#This Row],[total_steps]]&lt;15000,"High",Table95[[#This Row],[total_steps]]&gt;15000,"Very High")</f>
        <v>Low</v>
      </c>
      <c r="G179" t="str">
        <f>IF(Table95[[#This Row],[total_steps]]&gt;=10000,"Yes","No")</f>
        <v>No</v>
      </c>
      <c r="H179" s="3">
        <v>0.25</v>
      </c>
      <c r="I179" s="3">
        <v>0</v>
      </c>
      <c r="J179" s="3">
        <v>0</v>
      </c>
      <c r="K179" s="3">
        <v>0.25</v>
      </c>
      <c r="L179">
        <v>0</v>
      </c>
      <c r="M179" t="str">
        <f>CHOOSE(MATCH(MAX(Table95[[#This Row],[very_active_distance]:[sedentary_active_distance]]),Table95[[#This Row],[very_active_distance]:[sedentary_active_distance]],0),"Very High","High","Moderate","Low")</f>
        <v>Moderate</v>
      </c>
      <c r="N179">
        <v>0</v>
      </c>
      <c r="O179">
        <v>0</v>
      </c>
      <c r="P179">
        <v>32</v>
      </c>
      <c r="Q179">
        <v>986</v>
      </c>
      <c r="R179" s="2">
        <f>(Table95[[#This Row],[lightly_active_minutes]]+Table95[[#This Row],[fairly_active_minutes]]+Table95[[#This Row],[very_active_minutes]])/1440</f>
        <v>2.2222222222222223E-2</v>
      </c>
      <c r="S179">
        <v>2151</v>
      </c>
    </row>
    <row r="180" spans="1:19" x14ac:dyDescent="0.25">
      <c r="A180">
        <v>1927972279</v>
      </c>
      <c r="B180" s="1">
        <v>42474</v>
      </c>
      <c r="C180" s="1" t="str">
        <f>TEXT(Table95[[#This Row],[activity_date]],"mmmm")</f>
        <v>April</v>
      </c>
      <c r="D180" s="1" t="str">
        <f>TEXT(Table95[[#This Row],[activity_date]],"dddd")</f>
        <v>Thursday</v>
      </c>
      <c r="E180">
        <v>2163</v>
      </c>
      <c r="F180" t="str" cm="1">
        <f t="array" ref="F180">_xlfn.IFS(Table95[[#This Row],[total_steps]]&lt;5000, "Low",Table95[[#This Row],[total_steps]]&lt;10000,"Moderate",Table95[[#This Row],[total_steps]]&lt;15000,"High",Table95[[#This Row],[total_steps]]&gt;15000,"Very High")</f>
        <v>Low</v>
      </c>
      <c r="G180" t="str">
        <f>IF(Table95[[#This Row],[total_steps]]&gt;=10000,"Yes","No")</f>
        <v>No</v>
      </c>
      <c r="H180" s="3">
        <v>1.5</v>
      </c>
      <c r="I180" s="3">
        <v>0</v>
      </c>
      <c r="J180" s="3">
        <v>0.40000000596046398</v>
      </c>
      <c r="K180" s="3">
        <v>1.1000000238418599</v>
      </c>
      <c r="L180">
        <v>0</v>
      </c>
      <c r="M180" t="str">
        <f>CHOOSE(MATCH(MAX(Table95[[#This Row],[very_active_distance]:[sedentary_active_distance]]),Table95[[#This Row],[very_active_distance]:[sedentary_active_distance]],0),"Very High","High","Moderate","Low")</f>
        <v>Moderate</v>
      </c>
      <c r="N180">
        <v>0</v>
      </c>
      <c r="O180">
        <v>9</v>
      </c>
      <c r="P180">
        <v>88</v>
      </c>
      <c r="Q180">
        <v>1292</v>
      </c>
      <c r="R180" s="2">
        <f>(Table95[[#This Row],[lightly_active_minutes]]+Table95[[#This Row],[fairly_active_minutes]]+Table95[[#This Row],[very_active_minutes]])/1440</f>
        <v>6.7361111111111108E-2</v>
      </c>
      <c r="S180">
        <v>2383</v>
      </c>
    </row>
    <row r="181" spans="1:19" x14ac:dyDescent="0.25">
      <c r="A181">
        <v>1927972279</v>
      </c>
      <c r="B181" s="1">
        <v>42475</v>
      </c>
      <c r="C181" s="1" t="str">
        <f>TEXT(Table95[[#This Row],[activity_date]],"mmmm")</f>
        <v>April</v>
      </c>
      <c r="D181" s="1" t="str">
        <f>TEXT(Table95[[#This Row],[activity_date]],"dddd")</f>
        <v>Friday</v>
      </c>
      <c r="E181">
        <v>980</v>
      </c>
      <c r="F181" t="str" cm="1">
        <f t="array" ref="F181">_xlfn.IFS(Table95[[#This Row],[total_steps]]&lt;5000, "Low",Table95[[#This Row],[total_steps]]&lt;10000,"Moderate",Table95[[#This Row],[total_steps]]&lt;15000,"High",Table95[[#This Row],[total_steps]]&gt;15000,"Very High")</f>
        <v>Low</v>
      </c>
      <c r="G181" t="str">
        <f>IF(Table95[[#This Row],[total_steps]]&gt;=10000,"Yes","No")</f>
        <v>No</v>
      </c>
      <c r="H181" s="3">
        <v>0.68000000715255704</v>
      </c>
      <c r="I181" s="3">
        <v>0</v>
      </c>
      <c r="J181" s="3">
        <v>0</v>
      </c>
      <c r="K181" s="3">
        <v>0.68000000715255704</v>
      </c>
      <c r="L181">
        <v>0</v>
      </c>
      <c r="M181" t="str">
        <f>CHOOSE(MATCH(MAX(Table95[[#This Row],[very_active_distance]:[sedentary_active_distance]]),Table95[[#This Row],[very_active_distance]:[sedentary_active_distance]],0),"Very High","High","Moderate","Low")</f>
        <v>Moderate</v>
      </c>
      <c r="N181">
        <v>0</v>
      </c>
      <c r="O181">
        <v>0</v>
      </c>
      <c r="P181">
        <v>51</v>
      </c>
      <c r="Q181">
        <v>941</v>
      </c>
      <c r="R181" s="2">
        <f>(Table95[[#This Row],[lightly_active_minutes]]+Table95[[#This Row],[fairly_active_minutes]]+Table95[[#This Row],[very_active_minutes]])/1440</f>
        <v>3.5416666666666666E-2</v>
      </c>
      <c r="S181">
        <v>2221</v>
      </c>
    </row>
    <row r="182" spans="1:19" x14ac:dyDescent="0.25">
      <c r="A182">
        <v>1927972279</v>
      </c>
      <c r="B182" s="1">
        <v>42478</v>
      </c>
      <c r="C182" s="1" t="str">
        <f>TEXT(Table95[[#This Row],[activity_date]],"mmmm")</f>
        <v>April</v>
      </c>
      <c r="D182" s="1" t="str">
        <f>TEXT(Table95[[#This Row],[activity_date]],"dddd")</f>
        <v>Monday</v>
      </c>
      <c r="E182">
        <v>244</v>
      </c>
      <c r="F182" t="str" cm="1">
        <f t="array" ref="F182">_xlfn.IFS(Table95[[#This Row],[total_steps]]&lt;5000, "Low",Table95[[#This Row],[total_steps]]&lt;10000,"Moderate",Table95[[#This Row],[total_steps]]&lt;15000,"High",Table95[[#This Row],[total_steps]]&gt;15000,"Very High")</f>
        <v>Low</v>
      </c>
      <c r="G182" t="str">
        <f>IF(Table95[[#This Row],[total_steps]]&gt;=10000,"Yes","No")</f>
        <v>No</v>
      </c>
      <c r="H182" s="3">
        <v>0.17000000178813901</v>
      </c>
      <c r="I182" s="3">
        <v>0</v>
      </c>
      <c r="J182" s="3">
        <v>0</v>
      </c>
      <c r="K182" s="3">
        <v>0.17000000178813901</v>
      </c>
      <c r="L182">
        <v>0</v>
      </c>
      <c r="M182" t="str">
        <f>CHOOSE(MATCH(MAX(Table95[[#This Row],[very_active_distance]:[sedentary_active_distance]]),Table95[[#This Row],[very_active_distance]:[sedentary_active_distance]],0),"Very High","High","Moderate","Low")</f>
        <v>Moderate</v>
      </c>
      <c r="N182">
        <v>0</v>
      </c>
      <c r="O182">
        <v>0</v>
      </c>
      <c r="P182">
        <v>17</v>
      </c>
      <c r="Q182">
        <v>1423</v>
      </c>
      <c r="R182" s="2">
        <f>(Table95[[#This Row],[lightly_active_minutes]]+Table95[[#This Row],[fairly_active_minutes]]+Table95[[#This Row],[very_active_minutes]])/1440</f>
        <v>1.1805555555555555E-2</v>
      </c>
      <c r="S182">
        <v>2111</v>
      </c>
    </row>
    <row r="183" spans="1:19" x14ac:dyDescent="0.25">
      <c r="A183">
        <v>1927972279</v>
      </c>
      <c r="B183" s="1">
        <v>42482</v>
      </c>
      <c r="C183" s="1" t="str">
        <f>TEXT(Table95[[#This Row],[activity_date]],"mmmm")</f>
        <v>April</v>
      </c>
      <c r="D183" s="1" t="str">
        <f>TEXT(Table95[[#This Row],[activity_date]],"dddd")</f>
        <v>Friday</v>
      </c>
      <c r="E183">
        <v>149</v>
      </c>
      <c r="F183" t="str" cm="1">
        <f t="array" ref="F183">_xlfn.IFS(Table95[[#This Row],[total_steps]]&lt;5000, "Low",Table95[[#This Row],[total_steps]]&lt;10000,"Moderate",Table95[[#This Row],[total_steps]]&lt;15000,"High",Table95[[#This Row],[total_steps]]&gt;15000,"Very High")</f>
        <v>Low</v>
      </c>
      <c r="G183" t="str">
        <f>IF(Table95[[#This Row],[total_steps]]&gt;=10000,"Yes","No")</f>
        <v>No</v>
      </c>
      <c r="H183" s="3">
        <v>0.10000000149011599</v>
      </c>
      <c r="I183" s="3">
        <v>0</v>
      </c>
      <c r="J183" s="3">
        <v>0</v>
      </c>
      <c r="K183" s="3">
        <v>0.10000000149011599</v>
      </c>
      <c r="L183">
        <v>0</v>
      </c>
      <c r="M183" t="str">
        <f>CHOOSE(MATCH(MAX(Table95[[#This Row],[very_active_distance]:[sedentary_active_distance]]),Table95[[#This Row],[very_active_distance]:[sedentary_active_distance]],0),"Very High","High","Moderate","Low")</f>
        <v>Moderate</v>
      </c>
      <c r="N183">
        <v>0</v>
      </c>
      <c r="O183">
        <v>0</v>
      </c>
      <c r="P183">
        <v>10</v>
      </c>
      <c r="Q183">
        <v>1430</v>
      </c>
      <c r="R183" s="2">
        <f>(Table95[[#This Row],[lightly_active_minutes]]+Table95[[#This Row],[fairly_active_minutes]]+Table95[[#This Row],[very_active_minutes]])/1440</f>
        <v>6.9444444444444441E-3</v>
      </c>
      <c r="S183">
        <v>2093</v>
      </c>
    </row>
    <row r="184" spans="1:19" x14ac:dyDescent="0.25">
      <c r="A184">
        <v>1927972279</v>
      </c>
      <c r="B184" s="1">
        <v>42483</v>
      </c>
      <c r="C184" s="1" t="str">
        <f>TEXT(Table95[[#This Row],[activity_date]],"mmmm")</f>
        <v>April</v>
      </c>
      <c r="D184" s="1" t="str">
        <f>TEXT(Table95[[#This Row],[activity_date]],"dddd")</f>
        <v>Saturday</v>
      </c>
      <c r="E184">
        <v>2945</v>
      </c>
      <c r="F184" t="str" cm="1">
        <f t="array" ref="F184">_xlfn.IFS(Table95[[#This Row],[total_steps]]&lt;5000, "Low",Table95[[#This Row],[total_steps]]&lt;10000,"Moderate",Table95[[#This Row],[total_steps]]&lt;15000,"High",Table95[[#This Row],[total_steps]]&gt;15000,"Very High")</f>
        <v>Low</v>
      </c>
      <c r="G184" t="str">
        <f>IF(Table95[[#This Row],[total_steps]]&gt;=10000,"Yes","No")</f>
        <v>No</v>
      </c>
      <c r="H184" s="3">
        <v>2.03999996185303</v>
      </c>
      <c r="I184" s="3">
        <v>0</v>
      </c>
      <c r="J184" s="3">
        <v>0</v>
      </c>
      <c r="K184" s="3">
        <v>2.03999996185303</v>
      </c>
      <c r="L184">
        <v>0</v>
      </c>
      <c r="M184" t="str">
        <f>CHOOSE(MATCH(MAX(Table95[[#This Row],[very_active_distance]:[sedentary_active_distance]]),Table95[[#This Row],[very_active_distance]:[sedentary_active_distance]],0),"Very High","High","Moderate","Low")</f>
        <v>Moderate</v>
      </c>
      <c r="N184">
        <v>0</v>
      </c>
      <c r="O184">
        <v>0</v>
      </c>
      <c r="P184">
        <v>145</v>
      </c>
      <c r="Q184">
        <v>1295</v>
      </c>
      <c r="R184" s="2">
        <f>(Table95[[#This Row],[lightly_active_minutes]]+Table95[[#This Row],[fairly_active_minutes]]+Table95[[#This Row],[very_active_minutes]])/1440</f>
        <v>0.10069444444444445</v>
      </c>
      <c r="S184">
        <v>2499</v>
      </c>
    </row>
    <row r="185" spans="1:19" x14ac:dyDescent="0.25">
      <c r="A185">
        <v>1927972279</v>
      </c>
      <c r="B185" s="1">
        <v>42484</v>
      </c>
      <c r="C185" s="1" t="str">
        <f>TEXT(Table95[[#This Row],[activity_date]],"mmmm")</f>
        <v>April</v>
      </c>
      <c r="D185" s="1" t="str">
        <f>TEXT(Table95[[#This Row],[activity_date]],"dddd")</f>
        <v>Sunday</v>
      </c>
      <c r="E185">
        <v>2090</v>
      </c>
      <c r="F185" t="str" cm="1">
        <f t="array" ref="F185">_xlfn.IFS(Table95[[#This Row],[total_steps]]&lt;5000, "Low",Table95[[#This Row],[total_steps]]&lt;10000,"Moderate",Table95[[#This Row],[total_steps]]&lt;15000,"High",Table95[[#This Row],[total_steps]]&gt;15000,"Very High")</f>
        <v>Low</v>
      </c>
      <c r="G185" t="str">
        <f>IF(Table95[[#This Row],[total_steps]]&gt;=10000,"Yes","No")</f>
        <v>No</v>
      </c>
      <c r="H185" s="3">
        <v>1.45000004768372</v>
      </c>
      <c r="I185" s="3">
        <v>7.0000000298023196E-2</v>
      </c>
      <c r="J185" s="3">
        <v>0.239999994635582</v>
      </c>
      <c r="K185" s="3">
        <v>1.1399999856948899</v>
      </c>
      <c r="L185">
        <v>0</v>
      </c>
      <c r="M185" t="str">
        <f>CHOOSE(MATCH(MAX(Table95[[#This Row],[very_active_distance]:[sedentary_active_distance]]),Table95[[#This Row],[very_active_distance]:[sedentary_active_distance]],0),"Very High","High","Moderate","Low")</f>
        <v>Moderate</v>
      </c>
      <c r="N185">
        <v>1</v>
      </c>
      <c r="O185">
        <v>6</v>
      </c>
      <c r="P185">
        <v>75</v>
      </c>
      <c r="Q185">
        <v>1358</v>
      </c>
      <c r="R185" s="2">
        <f>(Table95[[#This Row],[lightly_active_minutes]]+Table95[[#This Row],[fairly_active_minutes]]+Table95[[#This Row],[very_active_minutes]])/1440</f>
        <v>5.6944444444444443E-2</v>
      </c>
      <c r="S185">
        <v>2324</v>
      </c>
    </row>
    <row r="186" spans="1:19" x14ac:dyDescent="0.25">
      <c r="A186">
        <v>1927972279</v>
      </c>
      <c r="B186" s="1">
        <v>42485</v>
      </c>
      <c r="C186" s="1" t="str">
        <f>TEXT(Table95[[#This Row],[activity_date]],"mmmm")</f>
        <v>April</v>
      </c>
      <c r="D186" s="1" t="str">
        <f>TEXT(Table95[[#This Row],[activity_date]],"dddd")</f>
        <v>Monday</v>
      </c>
      <c r="E186">
        <v>152</v>
      </c>
      <c r="F186" t="str" cm="1">
        <f t="array" ref="F186">_xlfn.IFS(Table95[[#This Row],[total_steps]]&lt;5000, "Low",Table95[[#This Row],[total_steps]]&lt;10000,"Moderate",Table95[[#This Row],[total_steps]]&lt;15000,"High",Table95[[#This Row],[total_steps]]&gt;15000,"Very High")</f>
        <v>Low</v>
      </c>
      <c r="G186" t="str">
        <f>IF(Table95[[#This Row],[total_steps]]&gt;=10000,"Yes","No")</f>
        <v>No</v>
      </c>
      <c r="H186" s="3">
        <v>0.109999999403954</v>
      </c>
      <c r="I186" s="3">
        <v>0</v>
      </c>
      <c r="J186" s="3">
        <v>0</v>
      </c>
      <c r="K186" s="3">
        <v>0.109999999403954</v>
      </c>
      <c r="L186">
        <v>0</v>
      </c>
      <c r="M186" t="str">
        <f>CHOOSE(MATCH(MAX(Table95[[#This Row],[very_active_distance]:[sedentary_active_distance]]),Table95[[#This Row],[very_active_distance]:[sedentary_active_distance]],0),"Very High","High","Moderate","Low")</f>
        <v>Moderate</v>
      </c>
      <c r="N186">
        <v>0</v>
      </c>
      <c r="O186">
        <v>0</v>
      </c>
      <c r="P186">
        <v>12</v>
      </c>
      <c r="Q186">
        <v>1303</v>
      </c>
      <c r="R186" s="2">
        <f>(Table95[[#This Row],[lightly_active_minutes]]+Table95[[#This Row],[fairly_active_minutes]]+Table95[[#This Row],[very_active_minutes]])/1440</f>
        <v>8.3333333333333332E-3</v>
      </c>
      <c r="S186">
        <v>2100</v>
      </c>
    </row>
    <row r="187" spans="1:19" x14ac:dyDescent="0.25">
      <c r="A187">
        <v>1927972279</v>
      </c>
      <c r="B187" s="1">
        <v>42486</v>
      </c>
      <c r="C187" s="1" t="str">
        <f>TEXT(Table95[[#This Row],[activity_date]],"mmmm")</f>
        <v>April</v>
      </c>
      <c r="D187" s="1" t="str">
        <f>TEXT(Table95[[#This Row],[activity_date]],"dddd")</f>
        <v>Tuesday</v>
      </c>
      <c r="E187">
        <v>3761</v>
      </c>
      <c r="F187" t="str" cm="1">
        <f t="array" ref="F187">_xlfn.IFS(Table95[[#This Row],[total_steps]]&lt;5000, "Low",Table95[[#This Row],[total_steps]]&lt;10000,"Moderate",Table95[[#This Row],[total_steps]]&lt;15000,"High",Table95[[#This Row],[total_steps]]&gt;15000,"Very High")</f>
        <v>Low</v>
      </c>
      <c r="G187" t="str">
        <f>IF(Table95[[#This Row],[total_steps]]&gt;=10000,"Yes","No")</f>
        <v>No</v>
      </c>
      <c r="H187" s="3">
        <v>2.5999999046325701</v>
      </c>
      <c r="I187" s="3">
        <v>0</v>
      </c>
      <c r="J187" s="3">
        <v>0</v>
      </c>
      <c r="K187" s="3">
        <v>2.5999999046325701</v>
      </c>
      <c r="L187">
        <v>0</v>
      </c>
      <c r="M187" t="str">
        <f>CHOOSE(MATCH(MAX(Table95[[#This Row],[very_active_distance]:[sedentary_active_distance]]),Table95[[#This Row],[very_active_distance]:[sedentary_active_distance]],0),"Very High","High","Moderate","Low")</f>
        <v>Moderate</v>
      </c>
      <c r="N187">
        <v>0</v>
      </c>
      <c r="O187">
        <v>0</v>
      </c>
      <c r="P187">
        <v>192</v>
      </c>
      <c r="Q187">
        <v>1058</v>
      </c>
      <c r="R187" s="2">
        <f>(Table95[[#This Row],[lightly_active_minutes]]+Table95[[#This Row],[fairly_active_minutes]]+Table95[[#This Row],[very_active_minutes]])/1440</f>
        <v>0.13333333333333333</v>
      </c>
      <c r="S187">
        <v>2638</v>
      </c>
    </row>
    <row r="188" spans="1:19" x14ac:dyDescent="0.25">
      <c r="A188">
        <v>1927972279</v>
      </c>
      <c r="B188" s="1">
        <v>42488</v>
      </c>
      <c r="C188" s="1" t="str">
        <f>TEXT(Table95[[#This Row],[activity_date]],"mmmm")</f>
        <v>April</v>
      </c>
      <c r="D188" s="1" t="str">
        <f>TEXT(Table95[[#This Row],[activity_date]],"dddd")</f>
        <v>Thursday</v>
      </c>
      <c r="E188">
        <v>1675</v>
      </c>
      <c r="F188" t="str" cm="1">
        <f t="array" ref="F188">_xlfn.IFS(Table95[[#This Row],[total_steps]]&lt;5000, "Low",Table95[[#This Row],[total_steps]]&lt;10000,"Moderate",Table95[[#This Row],[total_steps]]&lt;15000,"High",Table95[[#This Row],[total_steps]]&gt;15000,"Very High")</f>
        <v>Low</v>
      </c>
      <c r="G188" t="str">
        <f>IF(Table95[[#This Row],[total_steps]]&gt;=10000,"Yes","No")</f>
        <v>No</v>
      </c>
      <c r="H188" s="3">
        <v>1.1599999666214</v>
      </c>
      <c r="I188" s="3">
        <v>0</v>
      </c>
      <c r="J188" s="3">
        <v>0</v>
      </c>
      <c r="K188" s="3">
        <v>1.1599999666214</v>
      </c>
      <c r="L188">
        <v>0</v>
      </c>
      <c r="M188" t="str">
        <f>CHOOSE(MATCH(MAX(Table95[[#This Row],[very_active_distance]:[sedentary_active_distance]]),Table95[[#This Row],[very_active_distance]:[sedentary_active_distance]],0),"Very High","High","Moderate","Low")</f>
        <v>Moderate</v>
      </c>
      <c r="N188">
        <v>0</v>
      </c>
      <c r="O188">
        <v>0</v>
      </c>
      <c r="P188">
        <v>95</v>
      </c>
      <c r="Q188">
        <v>1167</v>
      </c>
      <c r="R188" s="2">
        <f>(Table95[[#This Row],[lightly_active_minutes]]+Table95[[#This Row],[fairly_active_minutes]]+Table95[[#This Row],[very_active_minutes]])/1440</f>
        <v>6.5972222222222224E-2</v>
      </c>
      <c r="S188">
        <v>2351</v>
      </c>
    </row>
    <row r="189" spans="1:19" x14ac:dyDescent="0.25">
      <c r="A189">
        <v>1927972279</v>
      </c>
      <c r="B189" s="1">
        <v>42491</v>
      </c>
      <c r="C189" s="1" t="str">
        <f>TEXT(Table95[[#This Row],[activity_date]],"mmmm")</f>
        <v>May</v>
      </c>
      <c r="D189" s="1" t="str">
        <f>TEXT(Table95[[#This Row],[activity_date]],"dddd")</f>
        <v>Sunday</v>
      </c>
      <c r="E189">
        <v>2704</v>
      </c>
      <c r="F189" t="str" cm="1">
        <f t="array" ref="F189">_xlfn.IFS(Table95[[#This Row],[total_steps]]&lt;5000, "Low",Table95[[#This Row],[total_steps]]&lt;10000,"Moderate",Table95[[#This Row],[total_steps]]&lt;15000,"High",Table95[[#This Row],[total_steps]]&gt;15000,"Very High")</f>
        <v>Low</v>
      </c>
      <c r="G189" t="str">
        <f>IF(Table95[[#This Row],[total_steps]]&gt;=10000,"Yes","No")</f>
        <v>No</v>
      </c>
      <c r="H189" s="3">
        <v>1.87000000476837</v>
      </c>
      <c r="I189" s="3">
        <v>1.0099999904632599</v>
      </c>
      <c r="J189" s="3">
        <v>2.9999999329447701E-2</v>
      </c>
      <c r="K189" s="3">
        <v>0.82999998331069902</v>
      </c>
      <c r="L189">
        <v>0</v>
      </c>
      <c r="M189" t="str">
        <f>CHOOSE(MATCH(MAX(Table95[[#This Row],[very_active_distance]:[sedentary_active_distance]]),Table95[[#This Row],[very_active_distance]:[sedentary_active_distance]],0),"Very High","High","Moderate","Low")</f>
        <v>Very High</v>
      </c>
      <c r="N189">
        <v>14</v>
      </c>
      <c r="O189">
        <v>1</v>
      </c>
      <c r="P189">
        <v>70</v>
      </c>
      <c r="Q189">
        <v>1355</v>
      </c>
      <c r="R189" s="2">
        <f>(Table95[[#This Row],[lightly_active_minutes]]+Table95[[#This Row],[fairly_active_minutes]]+Table95[[#This Row],[very_active_minutes]])/1440</f>
        <v>5.9027777777777776E-2</v>
      </c>
      <c r="S189">
        <v>2411</v>
      </c>
    </row>
    <row r="190" spans="1:19" x14ac:dyDescent="0.25">
      <c r="A190">
        <v>1927972279</v>
      </c>
      <c r="B190" s="1">
        <v>42492</v>
      </c>
      <c r="C190" s="1" t="str">
        <f>TEXT(Table95[[#This Row],[activity_date]],"mmmm")</f>
        <v>May</v>
      </c>
      <c r="D190" s="1" t="str">
        <f>TEXT(Table95[[#This Row],[activity_date]],"dddd")</f>
        <v>Monday</v>
      </c>
      <c r="E190">
        <v>3790</v>
      </c>
      <c r="F190" t="str" cm="1">
        <f t="array" ref="F190">_xlfn.IFS(Table95[[#This Row],[total_steps]]&lt;5000, "Low",Table95[[#This Row],[total_steps]]&lt;10000,"Moderate",Table95[[#This Row],[total_steps]]&lt;15000,"High",Table95[[#This Row],[total_steps]]&gt;15000,"Very High")</f>
        <v>Low</v>
      </c>
      <c r="G190" t="str">
        <f>IF(Table95[[#This Row],[total_steps]]&gt;=10000,"Yes","No")</f>
        <v>No</v>
      </c>
      <c r="H190" s="3">
        <v>2.6199998855590798</v>
      </c>
      <c r="I190" s="3">
        <v>1.1599999666214</v>
      </c>
      <c r="J190" s="3">
        <v>0.30000001192092901</v>
      </c>
      <c r="K190" s="3">
        <v>1.1599999666214</v>
      </c>
      <c r="L190">
        <v>0</v>
      </c>
      <c r="M190" t="str">
        <f>CHOOSE(MATCH(MAX(Table95[[#This Row],[very_active_distance]:[sedentary_active_distance]]),Table95[[#This Row],[very_active_distance]:[sedentary_active_distance]],0),"Very High","High","Moderate","Low")</f>
        <v>Very High</v>
      </c>
      <c r="N190">
        <v>16</v>
      </c>
      <c r="O190">
        <v>8</v>
      </c>
      <c r="P190">
        <v>94</v>
      </c>
      <c r="Q190">
        <v>1322</v>
      </c>
      <c r="R190" s="2">
        <f>(Table95[[#This Row],[lightly_active_minutes]]+Table95[[#This Row],[fairly_active_minutes]]+Table95[[#This Row],[very_active_minutes]])/1440</f>
        <v>8.1944444444444445E-2</v>
      </c>
      <c r="S190">
        <v>2505</v>
      </c>
    </row>
    <row r="191" spans="1:19" x14ac:dyDescent="0.25">
      <c r="A191">
        <v>1927972279</v>
      </c>
      <c r="B191" s="1">
        <v>42493</v>
      </c>
      <c r="C191" s="1" t="str">
        <f>TEXT(Table95[[#This Row],[activity_date]],"mmmm")</f>
        <v>May</v>
      </c>
      <c r="D191" s="1" t="str">
        <f>TEXT(Table95[[#This Row],[activity_date]],"dddd")</f>
        <v>Tuesday</v>
      </c>
      <c r="E191">
        <v>1326</v>
      </c>
      <c r="F191" t="str" cm="1">
        <f t="array" ref="F191">_xlfn.IFS(Table95[[#This Row],[total_steps]]&lt;5000, "Low",Table95[[#This Row],[total_steps]]&lt;10000,"Moderate",Table95[[#This Row],[total_steps]]&lt;15000,"High",Table95[[#This Row],[total_steps]]&gt;15000,"Very High")</f>
        <v>Low</v>
      </c>
      <c r="G191" t="str">
        <f>IF(Table95[[#This Row],[total_steps]]&gt;=10000,"Yes","No")</f>
        <v>No</v>
      </c>
      <c r="H191" s="3">
        <v>0.92000001668930098</v>
      </c>
      <c r="I191" s="3">
        <v>0.730000019073486</v>
      </c>
      <c r="J191" s="3">
        <v>0</v>
      </c>
      <c r="K191" s="3">
        <v>0.18000000715255701</v>
      </c>
      <c r="L191">
        <v>0</v>
      </c>
      <c r="M191" t="str">
        <f>CHOOSE(MATCH(MAX(Table95[[#This Row],[very_active_distance]:[sedentary_active_distance]]),Table95[[#This Row],[very_active_distance]:[sedentary_active_distance]],0),"Very High","High","Moderate","Low")</f>
        <v>Very High</v>
      </c>
      <c r="N191">
        <v>10</v>
      </c>
      <c r="O191">
        <v>0</v>
      </c>
      <c r="P191">
        <v>17</v>
      </c>
      <c r="Q191">
        <v>1413</v>
      </c>
      <c r="R191" s="2">
        <f>(Table95[[#This Row],[lightly_active_minutes]]+Table95[[#This Row],[fairly_active_minutes]]+Table95[[#This Row],[very_active_minutes]])/1440</f>
        <v>1.8749999999999999E-2</v>
      </c>
      <c r="S191">
        <v>2195</v>
      </c>
    </row>
    <row r="192" spans="1:19" x14ac:dyDescent="0.25">
      <c r="A192">
        <v>1927972279</v>
      </c>
      <c r="B192" s="1">
        <v>42494</v>
      </c>
      <c r="C192" s="1" t="str">
        <f>TEXT(Table95[[#This Row],[activity_date]],"mmmm")</f>
        <v>May</v>
      </c>
      <c r="D192" s="1" t="str">
        <f>TEXT(Table95[[#This Row],[activity_date]],"dddd")</f>
        <v>Wednesday</v>
      </c>
      <c r="E192">
        <v>1786</v>
      </c>
      <c r="F192" t="str" cm="1">
        <f t="array" ref="F192">_xlfn.IFS(Table95[[#This Row],[total_steps]]&lt;5000, "Low",Table95[[#This Row],[total_steps]]&lt;10000,"Moderate",Table95[[#This Row],[total_steps]]&lt;15000,"High",Table95[[#This Row],[total_steps]]&gt;15000,"Very High")</f>
        <v>Low</v>
      </c>
      <c r="G192" t="str">
        <f>IF(Table95[[#This Row],[total_steps]]&gt;=10000,"Yes","No")</f>
        <v>No</v>
      </c>
      <c r="H192" s="3">
        <v>1.2400000095367401</v>
      </c>
      <c r="I192" s="3">
        <v>0</v>
      </c>
      <c r="J192" s="3">
        <v>0</v>
      </c>
      <c r="K192" s="3">
        <v>1.2400000095367401</v>
      </c>
      <c r="L192">
        <v>0</v>
      </c>
      <c r="M192" t="str">
        <f>CHOOSE(MATCH(MAX(Table95[[#This Row],[very_active_distance]:[sedentary_active_distance]]),Table95[[#This Row],[very_active_distance]:[sedentary_active_distance]],0),"Very High","High","Moderate","Low")</f>
        <v>Moderate</v>
      </c>
      <c r="N192">
        <v>0</v>
      </c>
      <c r="O192">
        <v>0</v>
      </c>
      <c r="P192">
        <v>87</v>
      </c>
      <c r="Q192">
        <v>1353</v>
      </c>
      <c r="R192" s="2">
        <f>(Table95[[#This Row],[lightly_active_minutes]]+Table95[[#This Row],[fairly_active_minutes]]+Table95[[#This Row],[very_active_minutes]])/1440</f>
        <v>6.0416666666666667E-2</v>
      </c>
      <c r="S192">
        <v>2338</v>
      </c>
    </row>
    <row r="193" spans="1:19" x14ac:dyDescent="0.25">
      <c r="A193">
        <v>1927972279</v>
      </c>
      <c r="B193" s="1">
        <v>42496</v>
      </c>
      <c r="C193" s="1" t="str">
        <f>TEXT(Table95[[#This Row],[activity_date]],"mmmm")</f>
        <v>May</v>
      </c>
      <c r="D193" s="1" t="str">
        <f>TEXT(Table95[[#This Row],[activity_date]],"dddd")</f>
        <v>Friday</v>
      </c>
      <c r="E193">
        <v>2091</v>
      </c>
      <c r="F193" t="str" cm="1">
        <f t="array" ref="F193">_xlfn.IFS(Table95[[#This Row],[total_steps]]&lt;5000, "Low",Table95[[#This Row],[total_steps]]&lt;10000,"Moderate",Table95[[#This Row],[total_steps]]&lt;15000,"High",Table95[[#This Row],[total_steps]]&gt;15000,"Very High")</f>
        <v>Low</v>
      </c>
      <c r="G193" t="str">
        <f>IF(Table95[[#This Row],[total_steps]]&gt;=10000,"Yes","No")</f>
        <v>No</v>
      </c>
      <c r="H193" s="3">
        <v>1.45000004768372</v>
      </c>
      <c r="I193" s="3">
        <v>0</v>
      </c>
      <c r="J193" s="3">
        <v>0</v>
      </c>
      <c r="K193" s="3">
        <v>1.45000004768372</v>
      </c>
      <c r="L193">
        <v>0</v>
      </c>
      <c r="M193" t="str">
        <f>CHOOSE(MATCH(MAX(Table95[[#This Row],[very_active_distance]:[sedentary_active_distance]]),Table95[[#This Row],[very_active_distance]:[sedentary_active_distance]],0),"Very High","High","Moderate","Low")</f>
        <v>Moderate</v>
      </c>
      <c r="N193">
        <v>0</v>
      </c>
      <c r="O193">
        <v>0</v>
      </c>
      <c r="P193">
        <v>108</v>
      </c>
      <c r="Q193">
        <v>1332</v>
      </c>
      <c r="R193" s="2">
        <f>(Table95[[#This Row],[lightly_active_minutes]]+Table95[[#This Row],[fairly_active_minutes]]+Table95[[#This Row],[very_active_minutes]])/1440</f>
        <v>7.4999999999999997E-2</v>
      </c>
      <c r="S193">
        <v>2383</v>
      </c>
    </row>
    <row r="194" spans="1:19" x14ac:dyDescent="0.25">
      <c r="A194">
        <v>1927972279</v>
      </c>
      <c r="B194" s="1">
        <v>42497</v>
      </c>
      <c r="C194" s="1" t="str">
        <f>TEXT(Table95[[#This Row],[activity_date]],"mmmm")</f>
        <v>May</v>
      </c>
      <c r="D194" s="1" t="str">
        <f>TEXT(Table95[[#This Row],[activity_date]],"dddd")</f>
        <v>Saturday</v>
      </c>
      <c r="E194">
        <v>1510</v>
      </c>
      <c r="F194" t="str" cm="1">
        <f t="array" ref="F194">_xlfn.IFS(Table95[[#This Row],[total_steps]]&lt;5000, "Low",Table95[[#This Row],[total_steps]]&lt;10000,"Moderate",Table95[[#This Row],[total_steps]]&lt;15000,"High",Table95[[#This Row],[total_steps]]&gt;15000,"Very High")</f>
        <v>Low</v>
      </c>
      <c r="G194" t="str">
        <f>IF(Table95[[#This Row],[total_steps]]&gt;=10000,"Yes","No")</f>
        <v>No</v>
      </c>
      <c r="H194" s="3">
        <v>1.03999996185303</v>
      </c>
      <c r="I194" s="3">
        <v>0</v>
      </c>
      <c r="J194" s="3">
        <v>0</v>
      </c>
      <c r="K194" s="3">
        <v>1.03999996185303</v>
      </c>
      <c r="L194">
        <v>0</v>
      </c>
      <c r="M194" t="str">
        <f>CHOOSE(MATCH(MAX(Table95[[#This Row],[very_active_distance]:[sedentary_active_distance]]),Table95[[#This Row],[very_active_distance]:[sedentary_active_distance]],0),"Very High","High","Moderate","Low")</f>
        <v>Moderate</v>
      </c>
      <c r="N194">
        <v>0</v>
      </c>
      <c r="O194">
        <v>0</v>
      </c>
      <c r="P194">
        <v>48</v>
      </c>
      <c r="Q194">
        <v>1392</v>
      </c>
      <c r="R194" s="2">
        <f>(Table95[[#This Row],[lightly_active_minutes]]+Table95[[#This Row],[fairly_active_minutes]]+Table95[[#This Row],[very_active_minutes]])/1440</f>
        <v>3.3333333333333333E-2</v>
      </c>
      <c r="S194">
        <v>2229</v>
      </c>
    </row>
    <row r="195" spans="1:19" x14ac:dyDescent="0.25">
      <c r="A195">
        <v>2022484408</v>
      </c>
      <c r="B195" s="1">
        <v>42461</v>
      </c>
      <c r="C195" s="1" t="str">
        <f>TEXT(Table95[[#This Row],[activity_date]],"mmmm")</f>
        <v>April</v>
      </c>
      <c r="D195" s="1" t="str">
        <f>TEXT(Table95[[#This Row],[activity_date]],"dddd")</f>
        <v>Friday</v>
      </c>
      <c r="E195">
        <v>13603</v>
      </c>
      <c r="F195" t="str" cm="1">
        <f t="array" ref="F195">_xlfn.IFS(Table95[[#This Row],[total_steps]]&lt;5000, "Low",Table95[[#This Row],[total_steps]]&lt;10000,"Moderate",Table95[[#This Row],[total_steps]]&lt;15000,"High",Table95[[#This Row],[total_steps]]&gt;15000,"Very High")</f>
        <v>High</v>
      </c>
      <c r="G195" t="str">
        <f>IF(Table95[[#This Row],[total_steps]]&gt;=10000,"Yes","No")</f>
        <v>Yes</v>
      </c>
      <c r="H195" s="3">
        <v>9.6000003814697301</v>
      </c>
      <c r="I195" s="3">
        <v>5.46000003814697</v>
      </c>
      <c r="J195" s="3">
        <v>0.62999999523162797</v>
      </c>
      <c r="K195" s="3">
        <v>3.5099999904632599</v>
      </c>
      <c r="L195">
        <v>0</v>
      </c>
      <c r="M195" t="str">
        <f>CHOOSE(MATCH(MAX(Table95[[#This Row],[very_active_distance]:[sedentary_active_distance]]),Table95[[#This Row],[very_active_distance]:[sedentary_active_distance]],0),"Very High","High","Moderate","Low")</f>
        <v>Very High</v>
      </c>
      <c r="N195">
        <v>72</v>
      </c>
      <c r="O195">
        <v>16</v>
      </c>
      <c r="P195">
        <v>213</v>
      </c>
      <c r="Q195">
        <v>1139</v>
      </c>
      <c r="R195" s="2">
        <f>(Table95[[#This Row],[lightly_active_minutes]]+Table95[[#This Row],[fairly_active_minutes]]+Table95[[#This Row],[very_active_minutes]])/1440</f>
        <v>0.20902777777777778</v>
      </c>
      <c r="S195">
        <v>2645</v>
      </c>
    </row>
    <row r="196" spans="1:19" x14ac:dyDescent="0.25">
      <c r="A196">
        <v>2022484408</v>
      </c>
      <c r="B196" s="1">
        <v>42462</v>
      </c>
      <c r="C196" s="1" t="str">
        <f>TEXT(Table95[[#This Row],[activity_date]],"mmmm")</f>
        <v>April</v>
      </c>
      <c r="D196" s="1" t="str">
        <f>TEXT(Table95[[#This Row],[activity_date]],"dddd")</f>
        <v>Saturday</v>
      </c>
      <c r="E196">
        <v>5477</v>
      </c>
      <c r="F196" t="str" cm="1">
        <f t="array" ref="F196">_xlfn.IFS(Table95[[#This Row],[total_steps]]&lt;5000, "Low",Table95[[#This Row],[total_steps]]&lt;10000,"Moderate",Table95[[#This Row],[total_steps]]&lt;15000,"High",Table95[[#This Row],[total_steps]]&gt;15000,"Very High")</f>
        <v>Moderate</v>
      </c>
      <c r="G196" t="str">
        <f>IF(Table95[[#This Row],[total_steps]]&gt;=10000,"Yes","No")</f>
        <v>No</v>
      </c>
      <c r="H196" s="3">
        <v>3.8399999141693102</v>
      </c>
      <c r="I196" s="3">
        <v>0</v>
      </c>
      <c r="J196" s="3">
        <v>0</v>
      </c>
      <c r="K196" s="3">
        <v>3.8399999141693102</v>
      </c>
      <c r="L196">
        <v>0</v>
      </c>
      <c r="M196" t="str">
        <f>CHOOSE(MATCH(MAX(Table95[[#This Row],[very_active_distance]:[sedentary_active_distance]]),Table95[[#This Row],[very_active_distance]:[sedentary_active_distance]],0),"Very High","High","Moderate","Low")</f>
        <v>Moderate</v>
      </c>
      <c r="N196">
        <v>0</v>
      </c>
      <c r="O196">
        <v>0</v>
      </c>
      <c r="P196">
        <v>237</v>
      </c>
      <c r="Q196">
        <v>1203</v>
      </c>
      <c r="R196" s="2">
        <f>(Table95[[#This Row],[lightly_active_minutes]]+Table95[[#This Row],[fairly_active_minutes]]+Table95[[#This Row],[very_active_minutes]])/1440</f>
        <v>0.16458333333333333</v>
      </c>
      <c r="S196">
        <v>2040</v>
      </c>
    </row>
    <row r="197" spans="1:19" x14ac:dyDescent="0.25">
      <c r="A197">
        <v>2022484408</v>
      </c>
      <c r="B197" s="1">
        <v>42463</v>
      </c>
      <c r="C197" s="1" t="str">
        <f>TEXT(Table95[[#This Row],[activity_date]],"mmmm")</f>
        <v>April</v>
      </c>
      <c r="D197" s="1" t="str">
        <f>TEXT(Table95[[#This Row],[activity_date]],"dddd")</f>
        <v>Sunday</v>
      </c>
      <c r="E197">
        <v>11144</v>
      </c>
      <c r="F197" t="str" cm="1">
        <f t="array" ref="F197">_xlfn.IFS(Table95[[#This Row],[total_steps]]&lt;5000, "Low",Table95[[#This Row],[total_steps]]&lt;10000,"Moderate",Table95[[#This Row],[total_steps]]&lt;15000,"High",Table95[[#This Row],[total_steps]]&gt;15000,"Very High")</f>
        <v>High</v>
      </c>
      <c r="G197" t="str">
        <f>IF(Table95[[#This Row],[total_steps]]&gt;=10000,"Yes","No")</f>
        <v>Yes</v>
      </c>
      <c r="H197" s="3">
        <v>7.8200001716613796</v>
      </c>
      <c r="I197" s="3">
        <v>1.78999996185303</v>
      </c>
      <c r="J197" s="3">
        <v>0.88999998569488503</v>
      </c>
      <c r="K197" s="3">
        <v>5.1399998664856001</v>
      </c>
      <c r="L197">
        <v>0</v>
      </c>
      <c r="M197" t="str">
        <f>CHOOSE(MATCH(MAX(Table95[[#This Row],[very_active_distance]:[sedentary_active_distance]]),Table95[[#This Row],[very_active_distance]:[sedentary_active_distance]],0),"Very High","High","Moderate","Low")</f>
        <v>Moderate</v>
      </c>
      <c r="N197">
        <v>25</v>
      </c>
      <c r="O197">
        <v>22</v>
      </c>
      <c r="P197">
        <v>279</v>
      </c>
      <c r="Q197">
        <v>1114</v>
      </c>
      <c r="R197" s="2">
        <f>(Table95[[#This Row],[lightly_active_minutes]]+Table95[[#This Row],[fairly_active_minutes]]+Table95[[#This Row],[very_active_minutes]])/1440</f>
        <v>0.22638888888888889</v>
      </c>
      <c r="S197">
        <v>2395</v>
      </c>
    </row>
    <row r="198" spans="1:19" x14ac:dyDescent="0.25">
      <c r="A198">
        <v>2022484408</v>
      </c>
      <c r="B198" s="1">
        <v>42464</v>
      </c>
      <c r="C198" s="1" t="str">
        <f>TEXT(Table95[[#This Row],[activity_date]],"mmmm")</f>
        <v>April</v>
      </c>
      <c r="D198" s="1" t="str">
        <f>TEXT(Table95[[#This Row],[activity_date]],"dddd")</f>
        <v>Monday</v>
      </c>
      <c r="E198">
        <v>15313</v>
      </c>
      <c r="F198" t="str" cm="1">
        <f t="array" ref="F198">_xlfn.IFS(Table95[[#This Row],[total_steps]]&lt;5000, "Low",Table95[[#This Row],[total_steps]]&lt;10000,"Moderate",Table95[[#This Row],[total_steps]]&lt;15000,"High",Table95[[#This Row],[total_steps]]&gt;15000,"Very High")</f>
        <v>Very High</v>
      </c>
      <c r="G198" t="str">
        <f>IF(Table95[[#This Row],[total_steps]]&gt;=10000,"Yes","No")</f>
        <v>Yes</v>
      </c>
      <c r="H198" s="3">
        <v>11</v>
      </c>
      <c r="I198" s="3">
        <v>5.0199999809265101</v>
      </c>
      <c r="J198" s="3">
        <v>1.28999996185303</v>
      </c>
      <c r="K198" s="3">
        <v>4.6900000572204599</v>
      </c>
      <c r="L198">
        <v>0</v>
      </c>
      <c r="M198" t="str">
        <f>CHOOSE(MATCH(MAX(Table95[[#This Row],[very_active_distance]:[sedentary_active_distance]]),Table95[[#This Row],[very_active_distance]:[sedentary_active_distance]],0),"Very High","High","Moderate","Low")</f>
        <v>Very High</v>
      </c>
      <c r="N198">
        <v>62</v>
      </c>
      <c r="O198">
        <v>19</v>
      </c>
      <c r="P198">
        <v>233</v>
      </c>
      <c r="Q198">
        <v>1126</v>
      </c>
      <c r="R198" s="2">
        <f>(Table95[[#This Row],[lightly_active_minutes]]+Table95[[#This Row],[fairly_active_minutes]]+Table95[[#This Row],[very_active_minutes]])/1440</f>
        <v>0.21805555555555556</v>
      </c>
      <c r="S198">
        <v>2581</v>
      </c>
    </row>
    <row r="199" spans="1:19" x14ac:dyDescent="0.25">
      <c r="A199">
        <v>2022484408</v>
      </c>
      <c r="B199" s="1">
        <v>42465</v>
      </c>
      <c r="C199" s="1" t="str">
        <f>TEXT(Table95[[#This Row],[activity_date]],"mmmm")</f>
        <v>April</v>
      </c>
      <c r="D199" s="1" t="str">
        <f>TEXT(Table95[[#This Row],[activity_date]],"dddd")</f>
        <v>Tuesday</v>
      </c>
      <c r="E199">
        <v>10805</v>
      </c>
      <c r="F199" t="str" cm="1">
        <f t="array" ref="F199">_xlfn.IFS(Table95[[#This Row],[total_steps]]&lt;5000, "Low",Table95[[#This Row],[total_steps]]&lt;10000,"Moderate",Table95[[#This Row],[total_steps]]&lt;15000,"High",Table95[[#This Row],[total_steps]]&gt;15000,"Very High")</f>
        <v>High</v>
      </c>
      <c r="G199" t="str">
        <f>IF(Table95[[#This Row],[total_steps]]&gt;=10000,"Yes","No")</f>
        <v>Yes</v>
      </c>
      <c r="H199" s="3">
        <v>7.5900001525878897</v>
      </c>
      <c r="I199" s="3">
        <v>0.72000002861022905</v>
      </c>
      <c r="J199" s="3">
        <v>0.980000019073486</v>
      </c>
      <c r="K199" s="3">
        <v>5.8899998664856001</v>
      </c>
      <c r="L199">
        <v>0</v>
      </c>
      <c r="M199" t="str">
        <f>CHOOSE(MATCH(MAX(Table95[[#This Row],[very_active_distance]:[sedentary_active_distance]]),Table95[[#This Row],[very_active_distance]:[sedentary_active_distance]],0),"Very High","High","Moderate","Low")</f>
        <v>Moderate</v>
      </c>
      <c r="N199">
        <v>36</v>
      </c>
      <c r="O199">
        <v>37</v>
      </c>
      <c r="P199">
        <v>298</v>
      </c>
      <c r="Q199">
        <v>1069</v>
      </c>
      <c r="R199" s="2">
        <f>(Table95[[#This Row],[lightly_active_minutes]]+Table95[[#This Row],[fairly_active_minutes]]+Table95[[#This Row],[very_active_minutes]])/1440</f>
        <v>0.25763888888888886</v>
      </c>
      <c r="S199">
        <v>2735</v>
      </c>
    </row>
    <row r="200" spans="1:19" x14ac:dyDescent="0.25">
      <c r="A200">
        <v>2022484408</v>
      </c>
      <c r="B200" s="1">
        <v>42466</v>
      </c>
      <c r="C200" s="1" t="str">
        <f>TEXT(Table95[[#This Row],[activity_date]],"mmmm")</f>
        <v>April</v>
      </c>
      <c r="D200" s="1" t="str">
        <f>TEXT(Table95[[#This Row],[activity_date]],"dddd")</f>
        <v>Wednesday</v>
      </c>
      <c r="E200">
        <v>15392</v>
      </c>
      <c r="F200" t="str" cm="1">
        <f t="array" ref="F200">_xlfn.IFS(Table95[[#This Row],[total_steps]]&lt;5000, "Low",Table95[[#This Row],[total_steps]]&lt;10000,"Moderate",Table95[[#This Row],[total_steps]]&lt;15000,"High",Table95[[#This Row],[total_steps]]&gt;15000,"Very High")</f>
        <v>Very High</v>
      </c>
      <c r="G200" t="str">
        <f>IF(Table95[[#This Row],[total_steps]]&gt;=10000,"Yes","No")</f>
        <v>Yes</v>
      </c>
      <c r="H200" s="3">
        <v>10.930000305175801</v>
      </c>
      <c r="I200" s="3">
        <v>3.4300000667571999</v>
      </c>
      <c r="J200" s="3">
        <v>1.75</v>
      </c>
      <c r="K200" s="3">
        <v>5.75</v>
      </c>
      <c r="L200">
        <v>0</v>
      </c>
      <c r="M200" t="str">
        <f>CHOOSE(MATCH(MAX(Table95[[#This Row],[very_active_distance]:[sedentary_active_distance]]),Table95[[#This Row],[very_active_distance]:[sedentary_active_distance]],0),"Very High","High","Moderate","Low")</f>
        <v>Moderate</v>
      </c>
      <c r="N200">
        <v>47</v>
      </c>
      <c r="O200">
        <v>42</v>
      </c>
      <c r="P200">
        <v>258</v>
      </c>
      <c r="Q200">
        <v>1093</v>
      </c>
      <c r="R200" s="2">
        <f>(Table95[[#This Row],[lightly_active_minutes]]+Table95[[#This Row],[fairly_active_minutes]]+Table95[[#This Row],[very_active_minutes]])/1440</f>
        <v>0.24097222222222223</v>
      </c>
      <c r="S200">
        <v>2733</v>
      </c>
    </row>
    <row r="201" spans="1:19" x14ac:dyDescent="0.25">
      <c r="A201">
        <v>2022484408</v>
      </c>
      <c r="B201" s="1">
        <v>42467</v>
      </c>
      <c r="C201" s="1" t="str">
        <f>TEXT(Table95[[#This Row],[activity_date]],"mmmm")</f>
        <v>April</v>
      </c>
      <c r="D201" s="1" t="str">
        <f>TEXT(Table95[[#This Row],[activity_date]],"dddd")</f>
        <v>Thursday</v>
      </c>
      <c r="E201">
        <v>18247</v>
      </c>
      <c r="F201" t="str" cm="1">
        <f t="array" ref="F201">_xlfn.IFS(Table95[[#This Row],[total_steps]]&lt;5000, "Low",Table95[[#This Row],[total_steps]]&lt;10000,"Moderate",Table95[[#This Row],[total_steps]]&lt;15000,"High",Table95[[#This Row],[total_steps]]&gt;15000,"Very High")</f>
        <v>Very High</v>
      </c>
      <c r="G201" t="str">
        <f>IF(Table95[[#This Row],[total_steps]]&gt;=10000,"Yes","No")</f>
        <v>Yes</v>
      </c>
      <c r="H201" s="3">
        <v>13.829999923706101</v>
      </c>
      <c r="I201" s="3">
        <v>7.1100001335143999</v>
      </c>
      <c r="J201" s="3">
        <v>2.21000003814697</v>
      </c>
      <c r="K201" s="3">
        <v>4.5100002288818404</v>
      </c>
      <c r="L201">
        <v>0</v>
      </c>
      <c r="M201" t="str">
        <f>CHOOSE(MATCH(MAX(Table95[[#This Row],[very_active_distance]:[sedentary_active_distance]]),Table95[[#This Row],[very_active_distance]:[sedentary_active_distance]],0),"Very High","High","Moderate","Low")</f>
        <v>Very High</v>
      </c>
      <c r="N201">
        <v>72</v>
      </c>
      <c r="O201">
        <v>62</v>
      </c>
      <c r="P201">
        <v>252</v>
      </c>
      <c r="Q201">
        <v>1054</v>
      </c>
      <c r="R201" s="2">
        <f>(Table95[[#This Row],[lightly_active_minutes]]+Table95[[#This Row],[fairly_active_minutes]]+Table95[[#This Row],[very_active_minutes]])/1440</f>
        <v>0.26805555555555555</v>
      </c>
      <c r="S201">
        <v>3021</v>
      </c>
    </row>
    <row r="202" spans="1:19" x14ac:dyDescent="0.25">
      <c r="A202">
        <v>2022484408</v>
      </c>
      <c r="B202" s="1">
        <v>42468</v>
      </c>
      <c r="C202" s="1" t="str">
        <f>TEXT(Table95[[#This Row],[activity_date]],"mmmm")</f>
        <v>April</v>
      </c>
      <c r="D202" s="1" t="str">
        <f>TEXT(Table95[[#This Row],[activity_date]],"dddd")</f>
        <v>Friday</v>
      </c>
      <c r="E202">
        <v>13023</v>
      </c>
      <c r="F202" t="str" cm="1">
        <f t="array" ref="F202">_xlfn.IFS(Table95[[#This Row],[total_steps]]&lt;5000, "Low",Table95[[#This Row],[total_steps]]&lt;10000,"Moderate",Table95[[#This Row],[total_steps]]&lt;15000,"High",Table95[[#This Row],[total_steps]]&gt;15000,"Very High")</f>
        <v>High</v>
      </c>
      <c r="G202" t="str">
        <f>IF(Table95[[#This Row],[total_steps]]&gt;=10000,"Yes","No")</f>
        <v>Yes</v>
      </c>
      <c r="H202" s="3">
        <v>9.2600002288818395</v>
      </c>
      <c r="I202" s="3">
        <v>3.2300000190734899</v>
      </c>
      <c r="J202" s="3">
        <v>0.56000000238418601</v>
      </c>
      <c r="K202" s="3">
        <v>5.4699997901916504</v>
      </c>
      <c r="L202">
        <v>0</v>
      </c>
      <c r="M202" t="str">
        <f>CHOOSE(MATCH(MAX(Table95[[#This Row],[very_active_distance]:[sedentary_active_distance]]),Table95[[#This Row],[very_active_distance]:[sedentary_active_distance]],0),"Very High","High","Moderate","Low")</f>
        <v>Moderate</v>
      </c>
      <c r="N202">
        <v>40</v>
      </c>
      <c r="O202">
        <v>12</v>
      </c>
      <c r="P202">
        <v>296</v>
      </c>
      <c r="Q202">
        <v>1092</v>
      </c>
      <c r="R202" s="2">
        <f>(Table95[[#This Row],[lightly_active_minutes]]+Table95[[#This Row],[fairly_active_minutes]]+Table95[[#This Row],[very_active_minutes]])/1440</f>
        <v>0.24166666666666667</v>
      </c>
      <c r="S202">
        <v>2577</v>
      </c>
    </row>
    <row r="203" spans="1:19" x14ac:dyDescent="0.25">
      <c r="A203">
        <v>2022484408</v>
      </c>
      <c r="B203" s="1">
        <v>42469</v>
      </c>
      <c r="C203" s="1" t="str">
        <f>TEXT(Table95[[#This Row],[activity_date]],"mmmm")</f>
        <v>April</v>
      </c>
      <c r="D203" s="1" t="str">
        <f>TEXT(Table95[[#This Row],[activity_date]],"dddd")</f>
        <v>Saturday</v>
      </c>
      <c r="E203">
        <v>16267</v>
      </c>
      <c r="F203" t="str" cm="1">
        <f t="array" ref="F203">_xlfn.IFS(Table95[[#This Row],[total_steps]]&lt;5000, "Low",Table95[[#This Row],[total_steps]]&lt;10000,"Moderate",Table95[[#This Row],[total_steps]]&lt;15000,"High",Table95[[#This Row],[total_steps]]&gt;15000,"Very High")</f>
        <v>Very High</v>
      </c>
      <c r="G203" t="str">
        <f>IF(Table95[[#This Row],[total_steps]]&gt;=10000,"Yes","No")</f>
        <v>Yes</v>
      </c>
      <c r="H203" s="3">
        <v>12.5900001525879</v>
      </c>
      <c r="I203" s="3">
        <v>5.75</v>
      </c>
      <c r="J203" s="3">
        <v>0.46999999880790699</v>
      </c>
      <c r="K203" s="3">
        <v>6.3699998855590803</v>
      </c>
      <c r="L203">
        <v>0</v>
      </c>
      <c r="M203" t="str">
        <f>CHOOSE(MATCH(MAX(Table95[[#This Row],[very_active_distance]:[sedentary_active_distance]]),Table95[[#This Row],[very_active_distance]:[sedentary_active_distance]],0),"Very High","High","Moderate","Low")</f>
        <v>Moderate</v>
      </c>
      <c r="N203">
        <v>44</v>
      </c>
      <c r="O203">
        <v>16</v>
      </c>
      <c r="P203">
        <v>302</v>
      </c>
      <c r="Q203">
        <v>1078</v>
      </c>
      <c r="R203" s="2">
        <f>(Table95[[#This Row],[lightly_active_minutes]]+Table95[[#This Row],[fairly_active_minutes]]+Table95[[#This Row],[very_active_minutes]])/1440</f>
        <v>0.25138888888888888</v>
      </c>
      <c r="S203">
        <v>2811</v>
      </c>
    </row>
    <row r="204" spans="1:19" x14ac:dyDescent="0.25">
      <c r="A204">
        <v>2022484408</v>
      </c>
      <c r="B204" s="1">
        <v>42470</v>
      </c>
      <c r="C204" s="1" t="str">
        <f>TEXT(Table95[[#This Row],[activity_date]],"mmmm")</f>
        <v>April</v>
      </c>
      <c r="D204" s="1" t="str">
        <f>TEXT(Table95[[#This Row],[activity_date]],"dddd")</f>
        <v>Sunday</v>
      </c>
      <c r="E204">
        <v>10005</v>
      </c>
      <c r="F204" t="str" cm="1">
        <f t="array" ref="F204">_xlfn.IFS(Table95[[#This Row],[total_steps]]&lt;5000, "Low",Table95[[#This Row],[total_steps]]&lt;10000,"Moderate",Table95[[#This Row],[total_steps]]&lt;15000,"High",Table95[[#This Row],[total_steps]]&gt;15000,"Very High")</f>
        <v>High</v>
      </c>
      <c r="G204" t="str">
        <f>IF(Table95[[#This Row],[total_steps]]&gt;=10000,"Yes","No")</f>
        <v>Yes</v>
      </c>
      <c r="H204" s="3">
        <v>7.0199999809265101</v>
      </c>
      <c r="I204" s="3">
        <v>7.9999998211860698E-2</v>
      </c>
      <c r="J204" s="3">
        <v>1.04999995231628</v>
      </c>
      <c r="K204" s="3">
        <v>5.9000000953674299</v>
      </c>
      <c r="L204">
        <v>0</v>
      </c>
      <c r="M204" t="str">
        <f>CHOOSE(MATCH(MAX(Table95[[#This Row],[very_active_distance]:[sedentary_active_distance]]),Table95[[#This Row],[very_active_distance]:[sedentary_active_distance]],0),"Very High","High","Moderate","Low")</f>
        <v>Moderate</v>
      </c>
      <c r="N204">
        <v>1</v>
      </c>
      <c r="O204">
        <v>23</v>
      </c>
      <c r="P204">
        <v>339</v>
      </c>
      <c r="Q204">
        <v>1077</v>
      </c>
      <c r="R204" s="2">
        <f>(Table95[[#This Row],[lightly_active_minutes]]+Table95[[#This Row],[fairly_active_minutes]]+Table95[[#This Row],[very_active_minutes]])/1440</f>
        <v>0.25208333333333333</v>
      </c>
      <c r="S204">
        <v>2458</v>
      </c>
    </row>
    <row r="205" spans="1:19" x14ac:dyDescent="0.25">
      <c r="A205">
        <v>2022484408</v>
      </c>
      <c r="B205" s="1">
        <v>42471</v>
      </c>
      <c r="C205" s="1" t="str">
        <f>TEXT(Table95[[#This Row],[activity_date]],"mmmm")</f>
        <v>April</v>
      </c>
      <c r="D205" s="1" t="str">
        <f>TEXT(Table95[[#This Row],[activity_date]],"dddd")</f>
        <v>Monday</v>
      </c>
      <c r="E205">
        <v>10106</v>
      </c>
      <c r="F205" t="str" cm="1">
        <f t="array" ref="F205">_xlfn.IFS(Table95[[#This Row],[total_steps]]&lt;5000, "Low",Table95[[#This Row],[total_steps]]&lt;10000,"Moderate",Table95[[#This Row],[total_steps]]&lt;15000,"High",Table95[[#This Row],[total_steps]]&gt;15000,"Very High")</f>
        <v>High</v>
      </c>
      <c r="G205" t="str">
        <f>IF(Table95[[#This Row],[total_steps]]&gt;=10000,"Yes","No")</f>
        <v>Yes</v>
      </c>
      <c r="H205" s="3">
        <v>7.0900001525878897</v>
      </c>
      <c r="I205" s="3">
        <v>1.21000003814697</v>
      </c>
      <c r="J205" s="3">
        <v>0.56000000238418601</v>
      </c>
      <c r="K205" s="3">
        <v>5.3299999237060502</v>
      </c>
      <c r="L205">
        <v>0</v>
      </c>
      <c r="M205" t="str">
        <f>CHOOSE(MATCH(MAX(Table95[[#This Row],[very_active_distance]:[sedentary_active_distance]]),Table95[[#This Row],[very_active_distance]:[sedentary_active_distance]],0),"Very High","High","Moderate","Low")</f>
        <v>Moderate</v>
      </c>
      <c r="N205">
        <v>41</v>
      </c>
      <c r="O205">
        <v>16</v>
      </c>
      <c r="P205">
        <v>272</v>
      </c>
      <c r="Q205">
        <v>1111</v>
      </c>
      <c r="R205" s="2">
        <f>(Table95[[#This Row],[lightly_active_minutes]]+Table95[[#This Row],[fairly_active_minutes]]+Table95[[#This Row],[very_active_minutes]])/1440</f>
        <v>0.22847222222222222</v>
      </c>
      <c r="S205">
        <v>2568</v>
      </c>
    </row>
    <row r="206" spans="1:19" x14ac:dyDescent="0.25">
      <c r="A206">
        <v>2022484408</v>
      </c>
      <c r="B206" s="1">
        <v>42472</v>
      </c>
      <c r="C206" s="1" t="str">
        <f>TEXT(Table95[[#This Row],[activity_date]],"mmmm")</f>
        <v>April</v>
      </c>
      <c r="D206" s="1" t="str">
        <f>TEXT(Table95[[#This Row],[activity_date]],"dddd")</f>
        <v>Tuesday</v>
      </c>
      <c r="E206">
        <v>11875</v>
      </c>
      <c r="F206" t="str" cm="1">
        <f t="array" ref="F206">_xlfn.IFS(Table95[[#This Row],[total_steps]]&lt;5000, "Low",Table95[[#This Row],[total_steps]]&lt;10000,"Moderate",Table95[[#This Row],[total_steps]]&lt;15000,"High",Table95[[#This Row],[total_steps]]&gt;15000,"Very High")</f>
        <v>High</v>
      </c>
      <c r="G206" t="str">
        <f>IF(Table95[[#This Row],[total_steps]]&gt;=10000,"Yes","No")</f>
        <v>Yes</v>
      </c>
      <c r="H206" s="3">
        <v>8.3400001525878906</v>
      </c>
      <c r="I206" s="3">
        <v>3.3099999427795401</v>
      </c>
      <c r="J206" s="3">
        <v>0.769999980926514</v>
      </c>
      <c r="K206" s="3">
        <v>4.2600002288818404</v>
      </c>
      <c r="L206">
        <v>0</v>
      </c>
      <c r="M206" t="str">
        <f>CHOOSE(MATCH(MAX(Table95[[#This Row],[very_active_distance]:[sedentary_active_distance]]),Table95[[#This Row],[very_active_distance]:[sedentary_active_distance]],0),"Very High","High","Moderate","Low")</f>
        <v>Moderate</v>
      </c>
      <c r="N206">
        <v>42</v>
      </c>
      <c r="O206">
        <v>14</v>
      </c>
      <c r="P206">
        <v>227</v>
      </c>
      <c r="Q206">
        <v>1157</v>
      </c>
      <c r="R206" s="2">
        <f>(Table95[[#This Row],[lightly_active_minutes]]+Table95[[#This Row],[fairly_active_minutes]]+Table95[[#This Row],[very_active_minutes]])/1440</f>
        <v>0.19652777777777777</v>
      </c>
      <c r="S206">
        <v>2390</v>
      </c>
    </row>
    <row r="207" spans="1:19" x14ac:dyDescent="0.25">
      <c r="A207">
        <v>2022484408</v>
      </c>
      <c r="B207" s="1">
        <v>42472</v>
      </c>
      <c r="C207" s="1" t="str">
        <f>TEXT(Table95[[#This Row],[activity_date]],"mmmm")</f>
        <v>April</v>
      </c>
      <c r="D207" s="1" t="str">
        <f>TEXT(Table95[[#This Row],[activity_date]],"dddd")</f>
        <v>Tuesday</v>
      </c>
      <c r="E207">
        <v>6717</v>
      </c>
      <c r="F207" t="str" cm="1">
        <f t="array" ref="F207">_xlfn.IFS(Table95[[#This Row],[total_steps]]&lt;5000, "Low",Table95[[#This Row],[total_steps]]&lt;10000,"Moderate",Table95[[#This Row],[total_steps]]&lt;15000,"High",Table95[[#This Row],[total_steps]]&gt;15000,"Very High")</f>
        <v>Moderate</v>
      </c>
      <c r="G207" t="str">
        <f>IF(Table95[[#This Row],[total_steps]]&gt;=10000,"Yes","No")</f>
        <v>No</v>
      </c>
      <c r="H207" s="3">
        <v>4.7199997901916504</v>
      </c>
      <c r="I207" s="3">
        <v>3.2300000190734899</v>
      </c>
      <c r="J207" s="3">
        <v>0.21999999880790699</v>
      </c>
      <c r="K207" s="3">
        <v>1.2699999809265099</v>
      </c>
      <c r="L207">
        <v>0</v>
      </c>
      <c r="M207" t="str">
        <f>CHOOSE(MATCH(MAX(Table95[[#This Row],[very_active_distance]:[sedentary_active_distance]]),Table95[[#This Row],[very_active_distance]:[sedentary_active_distance]],0),"Very High","High","Moderate","Low")</f>
        <v>Very High</v>
      </c>
      <c r="N207">
        <v>41</v>
      </c>
      <c r="O207">
        <v>5</v>
      </c>
      <c r="P207">
        <v>67</v>
      </c>
      <c r="Q207">
        <v>551</v>
      </c>
      <c r="R207" s="2">
        <f>(Table95[[#This Row],[lightly_active_minutes]]+Table95[[#This Row],[fairly_active_minutes]]+Table95[[#This Row],[very_active_minutes]])/1440</f>
        <v>7.8472222222222221E-2</v>
      </c>
      <c r="S207">
        <v>1140</v>
      </c>
    </row>
    <row r="208" spans="1:19" x14ac:dyDescent="0.25">
      <c r="A208">
        <v>2022484408</v>
      </c>
      <c r="B208" s="1">
        <v>42473</v>
      </c>
      <c r="C208" s="1" t="str">
        <f>TEXT(Table95[[#This Row],[activity_date]],"mmmm")</f>
        <v>April</v>
      </c>
      <c r="D208" s="1" t="str">
        <f>TEXT(Table95[[#This Row],[activity_date]],"dddd")</f>
        <v>Wednesday</v>
      </c>
      <c r="E208">
        <v>12024</v>
      </c>
      <c r="F208" t="str" cm="1">
        <f t="array" ref="F208">_xlfn.IFS(Table95[[#This Row],[total_steps]]&lt;5000, "Low",Table95[[#This Row],[total_steps]]&lt;10000,"Moderate",Table95[[#This Row],[total_steps]]&lt;15000,"High",Table95[[#This Row],[total_steps]]&gt;15000,"Very High")</f>
        <v>High</v>
      </c>
      <c r="G208" t="str">
        <f>IF(Table95[[#This Row],[total_steps]]&gt;=10000,"Yes","No")</f>
        <v>Yes</v>
      </c>
      <c r="H208" s="3">
        <v>8.5</v>
      </c>
      <c r="I208" s="3">
        <v>2.9900000095367401</v>
      </c>
      <c r="J208" s="3">
        <v>0.10000000149011599</v>
      </c>
      <c r="K208" s="3">
        <v>5.4099998474121103</v>
      </c>
      <c r="L208">
        <v>0</v>
      </c>
      <c r="M208" t="str">
        <f>CHOOSE(MATCH(MAX(Table95[[#This Row],[very_active_distance]:[sedentary_active_distance]]),Table95[[#This Row],[very_active_distance]:[sedentary_active_distance]],0),"Very High","High","Moderate","Low")</f>
        <v>Moderate</v>
      </c>
      <c r="N208">
        <v>43</v>
      </c>
      <c r="O208">
        <v>5</v>
      </c>
      <c r="P208">
        <v>292</v>
      </c>
      <c r="Q208">
        <v>1100</v>
      </c>
      <c r="R208" s="2">
        <f>(Table95[[#This Row],[lightly_active_minutes]]+Table95[[#This Row],[fairly_active_minutes]]+Table95[[#This Row],[very_active_minutes]])/1440</f>
        <v>0.2361111111111111</v>
      </c>
      <c r="S208">
        <v>2601</v>
      </c>
    </row>
    <row r="209" spans="1:19" x14ac:dyDescent="0.25">
      <c r="A209">
        <v>2022484408</v>
      </c>
      <c r="B209" s="1">
        <v>42474</v>
      </c>
      <c r="C209" s="1" t="str">
        <f>TEXT(Table95[[#This Row],[activity_date]],"mmmm")</f>
        <v>April</v>
      </c>
      <c r="D209" s="1" t="str">
        <f>TEXT(Table95[[#This Row],[activity_date]],"dddd")</f>
        <v>Thursday</v>
      </c>
      <c r="E209">
        <v>10690</v>
      </c>
      <c r="F209" t="str" cm="1">
        <f t="array" ref="F209">_xlfn.IFS(Table95[[#This Row],[total_steps]]&lt;5000, "Low",Table95[[#This Row],[total_steps]]&lt;10000,"Moderate",Table95[[#This Row],[total_steps]]&lt;15000,"High",Table95[[#This Row],[total_steps]]&gt;15000,"Very High")</f>
        <v>High</v>
      </c>
      <c r="G209" t="str">
        <f>IF(Table95[[#This Row],[total_steps]]&gt;=10000,"Yes","No")</f>
        <v>Yes</v>
      </c>
      <c r="H209" s="3">
        <v>7.5</v>
      </c>
      <c r="I209" s="3">
        <v>2.4800000190734899</v>
      </c>
      <c r="J209" s="3">
        <v>0.20999999344348899</v>
      </c>
      <c r="K209" s="3">
        <v>4.8200001716613796</v>
      </c>
      <c r="L209">
        <v>0</v>
      </c>
      <c r="M209" t="str">
        <f>CHOOSE(MATCH(MAX(Table95[[#This Row],[very_active_distance]:[sedentary_active_distance]]),Table95[[#This Row],[very_active_distance]:[sedentary_active_distance]],0),"Very High","High","Moderate","Low")</f>
        <v>Moderate</v>
      </c>
      <c r="N209">
        <v>32</v>
      </c>
      <c r="O209">
        <v>3</v>
      </c>
      <c r="P209">
        <v>257</v>
      </c>
      <c r="Q209">
        <v>1148</v>
      </c>
      <c r="R209" s="2">
        <f>(Table95[[#This Row],[lightly_active_minutes]]+Table95[[#This Row],[fairly_active_minutes]]+Table95[[#This Row],[very_active_minutes]])/1440</f>
        <v>0.20277777777777778</v>
      </c>
      <c r="S209">
        <v>2312</v>
      </c>
    </row>
    <row r="210" spans="1:19" x14ac:dyDescent="0.25">
      <c r="A210">
        <v>2022484408</v>
      </c>
      <c r="B210" s="1">
        <v>42475</v>
      </c>
      <c r="C210" s="1" t="str">
        <f>TEXT(Table95[[#This Row],[activity_date]],"mmmm")</f>
        <v>April</v>
      </c>
      <c r="D210" s="1" t="str">
        <f>TEXT(Table95[[#This Row],[activity_date]],"dddd")</f>
        <v>Friday</v>
      </c>
      <c r="E210">
        <v>11034</v>
      </c>
      <c r="F210" t="str" cm="1">
        <f t="array" ref="F210">_xlfn.IFS(Table95[[#This Row],[total_steps]]&lt;5000, "Low",Table95[[#This Row],[total_steps]]&lt;10000,"Moderate",Table95[[#This Row],[total_steps]]&lt;15000,"High",Table95[[#This Row],[total_steps]]&gt;15000,"Very High")</f>
        <v>High</v>
      </c>
      <c r="G210" t="str">
        <f>IF(Table95[[#This Row],[total_steps]]&gt;=10000,"Yes","No")</f>
        <v>Yes</v>
      </c>
      <c r="H210" s="3">
        <v>8.0299997329711896</v>
      </c>
      <c r="I210" s="3">
        <v>1.9400000572204601</v>
      </c>
      <c r="J210" s="3">
        <v>0.31000000238418601</v>
      </c>
      <c r="K210" s="3">
        <v>5.7800002098083496</v>
      </c>
      <c r="L210">
        <v>0</v>
      </c>
      <c r="M210" t="str">
        <f>CHOOSE(MATCH(MAX(Table95[[#This Row],[very_active_distance]:[sedentary_active_distance]]),Table95[[#This Row],[very_active_distance]:[sedentary_active_distance]],0),"Very High","High","Moderate","Low")</f>
        <v>Moderate</v>
      </c>
      <c r="N210">
        <v>27</v>
      </c>
      <c r="O210">
        <v>9</v>
      </c>
      <c r="P210">
        <v>282</v>
      </c>
      <c r="Q210">
        <v>1122</v>
      </c>
      <c r="R210" s="2">
        <f>(Table95[[#This Row],[lightly_active_minutes]]+Table95[[#This Row],[fairly_active_minutes]]+Table95[[#This Row],[very_active_minutes]])/1440</f>
        <v>0.22083333333333333</v>
      </c>
      <c r="S210">
        <v>2525</v>
      </c>
    </row>
    <row r="211" spans="1:19" x14ac:dyDescent="0.25">
      <c r="A211">
        <v>2022484408</v>
      </c>
      <c r="B211" s="1">
        <v>42476</v>
      </c>
      <c r="C211" s="1" t="str">
        <f>TEXT(Table95[[#This Row],[activity_date]],"mmmm")</f>
        <v>April</v>
      </c>
      <c r="D211" s="1" t="str">
        <f>TEXT(Table95[[#This Row],[activity_date]],"dddd")</f>
        <v>Saturday</v>
      </c>
      <c r="E211">
        <v>10100</v>
      </c>
      <c r="F211" t="str" cm="1">
        <f t="array" ref="F211">_xlfn.IFS(Table95[[#This Row],[total_steps]]&lt;5000, "Low",Table95[[#This Row],[total_steps]]&lt;10000,"Moderate",Table95[[#This Row],[total_steps]]&lt;15000,"High",Table95[[#This Row],[total_steps]]&gt;15000,"Very High")</f>
        <v>High</v>
      </c>
      <c r="G211" t="str">
        <f>IF(Table95[[#This Row],[total_steps]]&gt;=10000,"Yes","No")</f>
        <v>Yes</v>
      </c>
      <c r="H211" s="3">
        <v>7.0900001525878897</v>
      </c>
      <c r="I211" s="3">
        <v>3.1500000953674299</v>
      </c>
      <c r="J211" s="3">
        <v>0.55000001192092896</v>
      </c>
      <c r="K211" s="3">
        <v>3.3900001049041699</v>
      </c>
      <c r="L211">
        <v>0</v>
      </c>
      <c r="M211" t="str">
        <f>CHOOSE(MATCH(MAX(Table95[[#This Row],[very_active_distance]:[sedentary_active_distance]]),Table95[[#This Row],[very_active_distance]:[sedentary_active_distance]],0),"Very High","High","Moderate","Low")</f>
        <v>Moderate</v>
      </c>
      <c r="N211">
        <v>41</v>
      </c>
      <c r="O211">
        <v>11</v>
      </c>
      <c r="P211">
        <v>151</v>
      </c>
      <c r="Q211">
        <v>1237</v>
      </c>
      <c r="R211" s="2">
        <f>(Table95[[#This Row],[lightly_active_minutes]]+Table95[[#This Row],[fairly_active_minutes]]+Table95[[#This Row],[very_active_minutes]])/1440</f>
        <v>0.14097222222222222</v>
      </c>
      <c r="S211">
        <v>2177</v>
      </c>
    </row>
    <row r="212" spans="1:19" x14ac:dyDescent="0.25">
      <c r="A212">
        <v>2022484408</v>
      </c>
      <c r="B212" s="1">
        <v>42477</v>
      </c>
      <c r="C212" s="1" t="str">
        <f>TEXT(Table95[[#This Row],[activity_date]],"mmmm")</f>
        <v>April</v>
      </c>
      <c r="D212" s="1" t="str">
        <f>TEXT(Table95[[#This Row],[activity_date]],"dddd")</f>
        <v>Sunday</v>
      </c>
      <c r="E212">
        <v>15112</v>
      </c>
      <c r="F212" t="str" cm="1">
        <f t="array" ref="F212">_xlfn.IFS(Table95[[#This Row],[total_steps]]&lt;5000, "Low",Table95[[#This Row],[total_steps]]&lt;10000,"Moderate",Table95[[#This Row],[total_steps]]&lt;15000,"High",Table95[[#This Row],[total_steps]]&gt;15000,"Very High")</f>
        <v>Very High</v>
      </c>
      <c r="G212" t="str">
        <f>IF(Table95[[#This Row],[total_steps]]&gt;=10000,"Yes","No")</f>
        <v>Yes</v>
      </c>
      <c r="H212" s="3">
        <v>11.3999996185303</v>
      </c>
      <c r="I212" s="3">
        <v>3.8699998855590798</v>
      </c>
      <c r="J212" s="3">
        <v>0.66000002622604403</v>
      </c>
      <c r="K212" s="3">
        <v>6.8800001144409197</v>
      </c>
      <c r="L212">
        <v>0</v>
      </c>
      <c r="M212" t="str">
        <f>CHOOSE(MATCH(MAX(Table95[[#This Row],[very_active_distance]:[sedentary_active_distance]]),Table95[[#This Row],[very_active_distance]:[sedentary_active_distance]],0),"Very High","High","Moderate","Low")</f>
        <v>Moderate</v>
      </c>
      <c r="N212">
        <v>28</v>
      </c>
      <c r="O212">
        <v>29</v>
      </c>
      <c r="P212">
        <v>331</v>
      </c>
      <c r="Q212">
        <v>1052</v>
      </c>
      <c r="R212" s="2">
        <f>(Table95[[#This Row],[lightly_active_minutes]]+Table95[[#This Row],[fairly_active_minutes]]+Table95[[#This Row],[very_active_minutes]])/1440</f>
        <v>0.26944444444444443</v>
      </c>
      <c r="S212">
        <v>2782</v>
      </c>
    </row>
    <row r="213" spans="1:19" x14ac:dyDescent="0.25">
      <c r="A213">
        <v>2022484408</v>
      </c>
      <c r="B213" s="1">
        <v>42478</v>
      </c>
      <c r="C213" s="1" t="str">
        <f>TEXT(Table95[[#This Row],[activity_date]],"mmmm")</f>
        <v>April</v>
      </c>
      <c r="D213" s="1" t="str">
        <f>TEXT(Table95[[#This Row],[activity_date]],"dddd")</f>
        <v>Monday</v>
      </c>
      <c r="E213">
        <v>14131</v>
      </c>
      <c r="F213" t="str" cm="1">
        <f t="array" ref="F213">_xlfn.IFS(Table95[[#This Row],[total_steps]]&lt;5000, "Low",Table95[[#This Row],[total_steps]]&lt;10000,"Moderate",Table95[[#This Row],[total_steps]]&lt;15000,"High",Table95[[#This Row],[total_steps]]&gt;15000,"Very High")</f>
        <v>High</v>
      </c>
      <c r="G213" t="str">
        <f>IF(Table95[[#This Row],[total_steps]]&gt;=10000,"Yes","No")</f>
        <v>Yes</v>
      </c>
      <c r="H213" s="3">
        <v>10.069999694824199</v>
      </c>
      <c r="I213" s="3">
        <v>3.6400001049041699</v>
      </c>
      <c r="J213" s="3">
        <v>0.119999997317791</v>
      </c>
      <c r="K213" s="3">
        <v>6.3000001907348597</v>
      </c>
      <c r="L213">
        <v>0</v>
      </c>
      <c r="M213" t="str">
        <f>CHOOSE(MATCH(MAX(Table95[[#This Row],[very_active_distance]:[sedentary_active_distance]]),Table95[[#This Row],[very_active_distance]:[sedentary_active_distance]],0),"Very High","High","Moderate","Low")</f>
        <v>Moderate</v>
      </c>
      <c r="N213">
        <v>48</v>
      </c>
      <c r="O213">
        <v>3</v>
      </c>
      <c r="P213">
        <v>311</v>
      </c>
      <c r="Q213">
        <v>1078</v>
      </c>
      <c r="R213" s="2">
        <f>(Table95[[#This Row],[lightly_active_minutes]]+Table95[[#This Row],[fairly_active_minutes]]+Table95[[#This Row],[very_active_minutes]])/1440</f>
        <v>0.25138888888888888</v>
      </c>
      <c r="S213">
        <v>2770</v>
      </c>
    </row>
    <row r="214" spans="1:19" x14ac:dyDescent="0.25">
      <c r="A214">
        <v>2022484408</v>
      </c>
      <c r="B214" s="1">
        <v>42479</v>
      </c>
      <c r="C214" s="1" t="str">
        <f>TEXT(Table95[[#This Row],[activity_date]],"mmmm")</f>
        <v>April</v>
      </c>
      <c r="D214" s="1" t="str">
        <f>TEXT(Table95[[#This Row],[activity_date]],"dddd")</f>
        <v>Tuesday</v>
      </c>
      <c r="E214">
        <v>11548</v>
      </c>
      <c r="F214" t="str" cm="1">
        <f t="array" ref="F214">_xlfn.IFS(Table95[[#This Row],[total_steps]]&lt;5000, "Low",Table95[[#This Row],[total_steps]]&lt;10000,"Moderate",Table95[[#This Row],[total_steps]]&lt;15000,"High",Table95[[#This Row],[total_steps]]&gt;15000,"Very High")</f>
        <v>High</v>
      </c>
      <c r="G214" t="str">
        <f>IF(Table95[[#This Row],[total_steps]]&gt;=10000,"Yes","No")</f>
        <v>Yes</v>
      </c>
      <c r="H214" s="3">
        <v>8.5299997329711896</v>
      </c>
      <c r="I214" s="3">
        <v>3.28999996185303</v>
      </c>
      <c r="J214" s="3">
        <v>0.239999994635582</v>
      </c>
      <c r="K214" s="3">
        <v>5</v>
      </c>
      <c r="L214">
        <v>0</v>
      </c>
      <c r="M214" t="str">
        <f>CHOOSE(MATCH(MAX(Table95[[#This Row],[very_active_distance]:[sedentary_active_distance]]),Table95[[#This Row],[very_active_distance]:[sedentary_active_distance]],0),"Very High","High","Moderate","Low")</f>
        <v>Moderate</v>
      </c>
      <c r="N214">
        <v>31</v>
      </c>
      <c r="O214">
        <v>7</v>
      </c>
      <c r="P214">
        <v>250</v>
      </c>
      <c r="Q214">
        <v>1152</v>
      </c>
      <c r="R214" s="2">
        <f>(Table95[[#This Row],[lightly_active_minutes]]+Table95[[#This Row],[fairly_active_minutes]]+Table95[[#This Row],[very_active_minutes]])/1440</f>
        <v>0.2</v>
      </c>
      <c r="S214">
        <v>2489</v>
      </c>
    </row>
    <row r="215" spans="1:19" x14ac:dyDescent="0.25">
      <c r="A215">
        <v>2022484408</v>
      </c>
      <c r="B215" s="1">
        <v>42480</v>
      </c>
      <c r="C215" s="1" t="str">
        <f>TEXT(Table95[[#This Row],[activity_date]],"mmmm")</f>
        <v>April</v>
      </c>
      <c r="D215" s="1" t="str">
        <f>TEXT(Table95[[#This Row],[activity_date]],"dddd")</f>
        <v>Wednesday</v>
      </c>
      <c r="E215">
        <v>15112</v>
      </c>
      <c r="F215" t="str" cm="1">
        <f t="array" ref="F215">_xlfn.IFS(Table95[[#This Row],[total_steps]]&lt;5000, "Low",Table95[[#This Row],[total_steps]]&lt;10000,"Moderate",Table95[[#This Row],[total_steps]]&lt;15000,"High",Table95[[#This Row],[total_steps]]&gt;15000,"Very High")</f>
        <v>Very High</v>
      </c>
      <c r="G215" t="str">
        <f>IF(Table95[[#This Row],[total_steps]]&gt;=10000,"Yes","No")</f>
        <v>Yes</v>
      </c>
      <c r="H215" s="3">
        <v>10.670000076293899</v>
      </c>
      <c r="I215" s="3">
        <v>3.3399999141693102</v>
      </c>
      <c r="J215" s="3">
        <v>1.9299999475479099</v>
      </c>
      <c r="K215" s="3">
        <v>5.4000000953674299</v>
      </c>
      <c r="L215">
        <v>0</v>
      </c>
      <c r="M215" t="str">
        <f>CHOOSE(MATCH(MAX(Table95[[#This Row],[very_active_distance]:[sedentary_active_distance]]),Table95[[#This Row],[very_active_distance]:[sedentary_active_distance]],0),"Very High","High","Moderate","Low")</f>
        <v>Moderate</v>
      </c>
      <c r="N215">
        <v>48</v>
      </c>
      <c r="O215">
        <v>63</v>
      </c>
      <c r="P215">
        <v>276</v>
      </c>
      <c r="Q215">
        <v>1053</v>
      </c>
      <c r="R215" s="2">
        <f>(Table95[[#This Row],[lightly_active_minutes]]+Table95[[#This Row],[fairly_active_minutes]]+Table95[[#This Row],[very_active_minutes]])/1440</f>
        <v>0.26874999999999999</v>
      </c>
      <c r="S215">
        <v>2897</v>
      </c>
    </row>
    <row r="216" spans="1:19" x14ac:dyDescent="0.25">
      <c r="A216">
        <v>2022484408</v>
      </c>
      <c r="B216" s="1">
        <v>42481</v>
      </c>
      <c r="C216" s="1" t="str">
        <f>TEXT(Table95[[#This Row],[activity_date]],"mmmm")</f>
        <v>April</v>
      </c>
      <c r="D216" s="1" t="str">
        <f>TEXT(Table95[[#This Row],[activity_date]],"dddd")</f>
        <v>Thursday</v>
      </c>
      <c r="E216">
        <v>12453</v>
      </c>
      <c r="F216" t="str" cm="1">
        <f t="array" ref="F216">_xlfn.IFS(Table95[[#This Row],[total_steps]]&lt;5000, "Low",Table95[[#This Row],[total_steps]]&lt;10000,"Moderate",Table95[[#This Row],[total_steps]]&lt;15000,"High",Table95[[#This Row],[total_steps]]&gt;15000,"Very High")</f>
        <v>High</v>
      </c>
      <c r="G216" t="str">
        <f>IF(Table95[[#This Row],[total_steps]]&gt;=10000,"Yes","No")</f>
        <v>Yes</v>
      </c>
      <c r="H216" s="3">
        <v>8.7399997711181605</v>
      </c>
      <c r="I216" s="3">
        <v>3.3299999237060498</v>
      </c>
      <c r="J216" s="3">
        <v>1.1100000143051101</v>
      </c>
      <c r="K216" s="3">
        <v>4.3099999427795401</v>
      </c>
      <c r="L216">
        <v>0</v>
      </c>
      <c r="M216" t="str">
        <f>CHOOSE(MATCH(MAX(Table95[[#This Row],[very_active_distance]:[sedentary_active_distance]]),Table95[[#This Row],[very_active_distance]:[sedentary_active_distance]],0),"Very High","High","Moderate","Low")</f>
        <v>Moderate</v>
      </c>
      <c r="N216">
        <v>104</v>
      </c>
      <c r="O216">
        <v>53</v>
      </c>
      <c r="P216">
        <v>255</v>
      </c>
      <c r="Q216">
        <v>1028</v>
      </c>
      <c r="R216" s="2">
        <f>(Table95[[#This Row],[lightly_active_minutes]]+Table95[[#This Row],[fairly_active_minutes]]+Table95[[#This Row],[very_active_minutes]])/1440</f>
        <v>0.28611111111111109</v>
      </c>
      <c r="S216">
        <v>3158</v>
      </c>
    </row>
    <row r="217" spans="1:19" x14ac:dyDescent="0.25">
      <c r="A217">
        <v>2022484408</v>
      </c>
      <c r="B217" s="1">
        <v>42482</v>
      </c>
      <c r="C217" s="1" t="str">
        <f>TEXT(Table95[[#This Row],[activity_date]],"mmmm")</f>
        <v>April</v>
      </c>
      <c r="D217" s="1" t="str">
        <f>TEXT(Table95[[#This Row],[activity_date]],"dddd")</f>
        <v>Friday</v>
      </c>
      <c r="E217">
        <v>12954</v>
      </c>
      <c r="F217" t="str" cm="1">
        <f t="array" ref="F217">_xlfn.IFS(Table95[[#This Row],[total_steps]]&lt;5000, "Low",Table95[[#This Row],[total_steps]]&lt;10000,"Moderate",Table95[[#This Row],[total_steps]]&lt;15000,"High",Table95[[#This Row],[total_steps]]&gt;15000,"Very High")</f>
        <v>High</v>
      </c>
      <c r="G217" t="str">
        <f>IF(Table95[[#This Row],[total_steps]]&gt;=10000,"Yes","No")</f>
        <v>Yes</v>
      </c>
      <c r="H217" s="3">
        <v>9.3299999237060494</v>
      </c>
      <c r="I217" s="3">
        <v>4.4299998283386204</v>
      </c>
      <c r="J217" s="3">
        <v>0.41999998688697798</v>
      </c>
      <c r="K217" s="3">
        <v>4.4699997901916504</v>
      </c>
      <c r="L217">
        <v>0</v>
      </c>
      <c r="M217" t="str">
        <f>CHOOSE(MATCH(MAX(Table95[[#This Row],[very_active_distance]:[sedentary_active_distance]]),Table95[[#This Row],[very_active_distance]:[sedentary_active_distance]],0),"Very High","High","Moderate","Low")</f>
        <v>Moderate</v>
      </c>
      <c r="N217">
        <v>52</v>
      </c>
      <c r="O217">
        <v>10</v>
      </c>
      <c r="P217">
        <v>273</v>
      </c>
      <c r="Q217">
        <v>1105</v>
      </c>
      <c r="R217" s="2">
        <f>(Table95[[#This Row],[lightly_active_minutes]]+Table95[[#This Row],[fairly_active_minutes]]+Table95[[#This Row],[very_active_minutes]])/1440</f>
        <v>0.2326388888888889</v>
      </c>
      <c r="S217">
        <v>2638</v>
      </c>
    </row>
    <row r="218" spans="1:19" x14ac:dyDescent="0.25">
      <c r="A218">
        <v>2022484408</v>
      </c>
      <c r="B218" s="1">
        <v>42483</v>
      </c>
      <c r="C218" s="1" t="str">
        <f>TEXT(Table95[[#This Row],[activity_date]],"mmmm")</f>
        <v>April</v>
      </c>
      <c r="D218" s="1" t="str">
        <f>TEXT(Table95[[#This Row],[activity_date]],"dddd")</f>
        <v>Saturday</v>
      </c>
      <c r="E218">
        <v>6001</v>
      </c>
      <c r="F218" t="str" cm="1">
        <f t="array" ref="F218">_xlfn.IFS(Table95[[#This Row],[total_steps]]&lt;5000, "Low",Table95[[#This Row],[total_steps]]&lt;10000,"Moderate",Table95[[#This Row],[total_steps]]&lt;15000,"High",Table95[[#This Row],[total_steps]]&gt;15000,"Very High")</f>
        <v>Moderate</v>
      </c>
      <c r="G218" t="str">
        <f>IF(Table95[[#This Row],[total_steps]]&gt;=10000,"Yes","No")</f>
        <v>No</v>
      </c>
      <c r="H218" s="3">
        <v>4.21000003814697</v>
      </c>
      <c r="I218" s="3">
        <v>0</v>
      </c>
      <c r="J218" s="3">
        <v>0</v>
      </c>
      <c r="K218" s="3">
        <v>4.21000003814697</v>
      </c>
      <c r="L218">
        <v>0</v>
      </c>
      <c r="M218" t="str">
        <f>CHOOSE(MATCH(MAX(Table95[[#This Row],[very_active_distance]:[sedentary_active_distance]]),Table95[[#This Row],[very_active_distance]:[sedentary_active_distance]],0),"Very High","High","Moderate","Low")</f>
        <v>Moderate</v>
      </c>
      <c r="N218">
        <v>0</v>
      </c>
      <c r="O218">
        <v>0</v>
      </c>
      <c r="P218">
        <v>249</v>
      </c>
      <c r="Q218">
        <v>1191</v>
      </c>
      <c r="R218" s="2">
        <f>(Table95[[#This Row],[lightly_active_minutes]]+Table95[[#This Row],[fairly_active_minutes]]+Table95[[#This Row],[very_active_minutes]])/1440</f>
        <v>0.17291666666666666</v>
      </c>
      <c r="S218">
        <v>2069</v>
      </c>
    </row>
    <row r="219" spans="1:19" x14ac:dyDescent="0.25">
      <c r="A219">
        <v>2022484408</v>
      </c>
      <c r="B219" s="1">
        <v>42484</v>
      </c>
      <c r="C219" s="1" t="str">
        <f>TEXT(Table95[[#This Row],[activity_date]],"mmmm")</f>
        <v>April</v>
      </c>
      <c r="D219" s="1" t="str">
        <f>TEXT(Table95[[#This Row],[activity_date]],"dddd")</f>
        <v>Sunday</v>
      </c>
      <c r="E219">
        <v>13481</v>
      </c>
      <c r="F219" t="str" cm="1">
        <f t="array" ref="F219">_xlfn.IFS(Table95[[#This Row],[total_steps]]&lt;5000, "Low",Table95[[#This Row],[total_steps]]&lt;10000,"Moderate",Table95[[#This Row],[total_steps]]&lt;15000,"High",Table95[[#This Row],[total_steps]]&gt;15000,"Very High")</f>
        <v>High</v>
      </c>
      <c r="G219" t="str">
        <f>IF(Table95[[#This Row],[total_steps]]&gt;=10000,"Yes","No")</f>
        <v>Yes</v>
      </c>
      <c r="H219" s="3">
        <v>10.2799997329712</v>
      </c>
      <c r="I219" s="3">
        <v>4.5500001907348597</v>
      </c>
      <c r="J219" s="3">
        <v>1.1499999761581401</v>
      </c>
      <c r="K219" s="3">
        <v>4.5799999237060502</v>
      </c>
      <c r="L219">
        <v>0</v>
      </c>
      <c r="M219" t="str">
        <f>CHOOSE(MATCH(MAX(Table95[[#This Row],[very_active_distance]:[sedentary_active_distance]]),Table95[[#This Row],[very_active_distance]:[sedentary_active_distance]],0),"Very High","High","Moderate","Low")</f>
        <v>Moderate</v>
      </c>
      <c r="N219">
        <v>37</v>
      </c>
      <c r="O219">
        <v>26</v>
      </c>
      <c r="P219">
        <v>216</v>
      </c>
      <c r="Q219">
        <v>1161</v>
      </c>
      <c r="R219" s="2">
        <f>(Table95[[#This Row],[lightly_active_minutes]]+Table95[[#This Row],[fairly_active_minutes]]+Table95[[#This Row],[very_active_minutes]])/1440</f>
        <v>0.19375000000000001</v>
      </c>
      <c r="S219">
        <v>2529</v>
      </c>
    </row>
    <row r="220" spans="1:19" x14ac:dyDescent="0.25">
      <c r="A220">
        <v>2022484408</v>
      </c>
      <c r="B220" s="1">
        <v>42485</v>
      </c>
      <c r="C220" s="1" t="str">
        <f>TEXT(Table95[[#This Row],[activity_date]],"mmmm")</f>
        <v>April</v>
      </c>
      <c r="D220" s="1" t="str">
        <f>TEXT(Table95[[#This Row],[activity_date]],"dddd")</f>
        <v>Monday</v>
      </c>
      <c r="E220">
        <v>11369</v>
      </c>
      <c r="F220" t="str" cm="1">
        <f t="array" ref="F220">_xlfn.IFS(Table95[[#This Row],[total_steps]]&lt;5000, "Low",Table95[[#This Row],[total_steps]]&lt;10000,"Moderate",Table95[[#This Row],[total_steps]]&lt;15000,"High",Table95[[#This Row],[total_steps]]&gt;15000,"Very High")</f>
        <v>High</v>
      </c>
      <c r="G220" t="str">
        <f>IF(Table95[[#This Row],[total_steps]]&gt;=10000,"Yes","No")</f>
        <v>Yes</v>
      </c>
      <c r="H220" s="3">
        <v>8.0100002288818395</v>
      </c>
      <c r="I220" s="3">
        <v>3.3299999237060498</v>
      </c>
      <c r="J220" s="3">
        <v>0.21999999880790699</v>
      </c>
      <c r="K220" s="3">
        <v>4.46000003814697</v>
      </c>
      <c r="L220">
        <v>0</v>
      </c>
      <c r="M220" t="str">
        <f>CHOOSE(MATCH(MAX(Table95[[#This Row],[very_active_distance]:[sedentary_active_distance]]),Table95[[#This Row],[very_active_distance]:[sedentary_active_distance]],0),"Very High","High","Moderate","Low")</f>
        <v>Moderate</v>
      </c>
      <c r="N220">
        <v>44</v>
      </c>
      <c r="O220">
        <v>8</v>
      </c>
      <c r="P220">
        <v>217</v>
      </c>
      <c r="Q220">
        <v>1171</v>
      </c>
      <c r="R220" s="2">
        <f>(Table95[[#This Row],[lightly_active_minutes]]+Table95[[#This Row],[fairly_active_minutes]]+Table95[[#This Row],[very_active_minutes]])/1440</f>
        <v>0.18680555555555556</v>
      </c>
      <c r="S220">
        <v>2470</v>
      </c>
    </row>
    <row r="221" spans="1:19" x14ac:dyDescent="0.25">
      <c r="A221">
        <v>2022484408</v>
      </c>
      <c r="B221" s="1">
        <v>42486</v>
      </c>
      <c r="C221" s="1" t="str">
        <f>TEXT(Table95[[#This Row],[activity_date]],"mmmm")</f>
        <v>April</v>
      </c>
      <c r="D221" s="1" t="str">
        <f>TEXT(Table95[[#This Row],[activity_date]],"dddd")</f>
        <v>Tuesday</v>
      </c>
      <c r="E221">
        <v>10119</v>
      </c>
      <c r="F221" t="str" cm="1">
        <f t="array" ref="F221">_xlfn.IFS(Table95[[#This Row],[total_steps]]&lt;5000, "Low",Table95[[#This Row],[total_steps]]&lt;10000,"Moderate",Table95[[#This Row],[total_steps]]&lt;15000,"High",Table95[[#This Row],[total_steps]]&gt;15000,"Very High")</f>
        <v>High</v>
      </c>
      <c r="G221" t="str">
        <f>IF(Table95[[#This Row],[total_steps]]&gt;=10000,"Yes","No")</f>
        <v>Yes</v>
      </c>
      <c r="H221" s="3">
        <v>7.1900000572204599</v>
      </c>
      <c r="I221" s="3">
        <v>1.4299999475479099</v>
      </c>
      <c r="J221" s="3">
        <v>0.66000002622604403</v>
      </c>
      <c r="K221" s="3">
        <v>5.1100001335143999</v>
      </c>
      <c r="L221">
        <v>0</v>
      </c>
      <c r="M221" t="str">
        <f>CHOOSE(MATCH(MAX(Table95[[#This Row],[very_active_distance]:[sedentary_active_distance]]),Table95[[#This Row],[very_active_distance]:[sedentary_active_distance]],0),"Very High","High","Moderate","Low")</f>
        <v>Moderate</v>
      </c>
      <c r="N221">
        <v>55</v>
      </c>
      <c r="O221">
        <v>24</v>
      </c>
      <c r="P221">
        <v>275</v>
      </c>
      <c r="Q221">
        <v>1086</v>
      </c>
      <c r="R221" s="2">
        <f>(Table95[[#This Row],[lightly_active_minutes]]+Table95[[#This Row],[fairly_active_minutes]]+Table95[[#This Row],[very_active_minutes]])/1440</f>
        <v>0.24583333333333332</v>
      </c>
      <c r="S221">
        <v>2793</v>
      </c>
    </row>
    <row r="222" spans="1:19" x14ac:dyDescent="0.25">
      <c r="A222">
        <v>2022484408</v>
      </c>
      <c r="B222" s="1">
        <v>42487</v>
      </c>
      <c r="C222" s="1" t="str">
        <f>TEXT(Table95[[#This Row],[activity_date]],"mmmm")</f>
        <v>April</v>
      </c>
      <c r="D222" s="1" t="str">
        <f>TEXT(Table95[[#This Row],[activity_date]],"dddd")</f>
        <v>Wednesday</v>
      </c>
      <c r="E222">
        <v>10159</v>
      </c>
      <c r="F222" t="str" cm="1">
        <f t="array" ref="F222">_xlfn.IFS(Table95[[#This Row],[total_steps]]&lt;5000, "Low",Table95[[#This Row],[total_steps]]&lt;10000,"Moderate",Table95[[#This Row],[total_steps]]&lt;15000,"High",Table95[[#This Row],[total_steps]]&gt;15000,"Very High")</f>
        <v>High</v>
      </c>
      <c r="G222" t="str">
        <f>IF(Table95[[#This Row],[total_steps]]&gt;=10000,"Yes","No")</f>
        <v>Yes</v>
      </c>
      <c r="H222" s="3">
        <v>7.1300001144409197</v>
      </c>
      <c r="I222" s="3">
        <v>1.03999996185303</v>
      </c>
      <c r="J222" s="3">
        <v>0.97000002861022905</v>
      </c>
      <c r="K222" s="3">
        <v>5.1199998855590803</v>
      </c>
      <c r="L222">
        <v>0</v>
      </c>
      <c r="M222" t="str">
        <f>CHOOSE(MATCH(MAX(Table95[[#This Row],[very_active_distance]:[sedentary_active_distance]]),Table95[[#This Row],[very_active_distance]:[sedentary_active_distance]],0),"Very High","High","Moderate","Low")</f>
        <v>Moderate</v>
      </c>
      <c r="N222">
        <v>19</v>
      </c>
      <c r="O222">
        <v>20</v>
      </c>
      <c r="P222">
        <v>282</v>
      </c>
      <c r="Q222">
        <v>1119</v>
      </c>
      <c r="R222" s="2">
        <f>(Table95[[#This Row],[lightly_active_minutes]]+Table95[[#This Row],[fairly_active_minutes]]+Table95[[#This Row],[very_active_minutes]])/1440</f>
        <v>0.22291666666666668</v>
      </c>
      <c r="S222">
        <v>2463</v>
      </c>
    </row>
    <row r="223" spans="1:19" x14ac:dyDescent="0.25">
      <c r="A223">
        <v>2022484408</v>
      </c>
      <c r="B223" s="1">
        <v>42488</v>
      </c>
      <c r="C223" s="1" t="str">
        <f>TEXT(Table95[[#This Row],[activity_date]],"mmmm")</f>
        <v>April</v>
      </c>
      <c r="D223" s="1" t="str">
        <f>TEXT(Table95[[#This Row],[activity_date]],"dddd")</f>
        <v>Thursday</v>
      </c>
      <c r="E223">
        <v>10140</v>
      </c>
      <c r="F223" t="str" cm="1">
        <f t="array" ref="F223">_xlfn.IFS(Table95[[#This Row],[total_steps]]&lt;5000, "Low",Table95[[#This Row],[total_steps]]&lt;10000,"Moderate",Table95[[#This Row],[total_steps]]&lt;15000,"High",Table95[[#This Row],[total_steps]]&gt;15000,"Very High")</f>
        <v>High</v>
      </c>
      <c r="G223" t="str">
        <f>IF(Table95[[#This Row],[total_steps]]&gt;=10000,"Yes","No")</f>
        <v>Yes</v>
      </c>
      <c r="H223" s="3">
        <v>7.1199998855590803</v>
      </c>
      <c r="I223" s="3">
        <v>0.40999999642372098</v>
      </c>
      <c r="J223" s="3">
        <v>1.33000004291534</v>
      </c>
      <c r="K223" s="3">
        <v>5.3899998664856001</v>
      </c>
      <c r="L223">
        <v>0</v>
      </c>
      <c r="M223" t="str">
        <f>CHOOSE(MATCH(MAX(Table95[[#This Row],[very_active_distance]:[sedentary_active_distance]]),Table95[[#This Row],[very_active_distance]:[sedentary_active_distance]],0),"Very High","High","Moderate","Low")</f>
        <v>Moderate</v>
      </c>
      <c r="N223">
        <v>6</v>
      </c>
      <c r="O223">
        <v>20</v>
      </c>
      <c r="P223">
        <v>291</v>
      </c>
      <c r="Q223">
        <v>1123</v>
      </c>
      <c r="R223" s="2">
        <f>(Table95[[#This Row],[lightly_active_minutes]]+Table95[[#This Row],[fairly_active_minutes]]+Table95[[#This Row],[very_active_minutes]])/1440</f>
        <v>0.22013888888888888</v>
      </c>
      <c r="S223">
        <v>2296</v>
      </c>
    </row>
    <row r="224" spans="1:19" x14ac:dyDescent="0.25">
      <c r="A224">
        <v>2022484408</v>
      </c>
      <c r="B224" s="1">
        <v>42489</v>
      </c>
      <c r="C224" s="1" t="str">
        <f>TEXT(Table95[[#This Row],[activity_date]],"mmmm")</f>
        <v>April</v>
      </c>
      <c r="D224" s="1" t="str">
        <f>TEXT(Table95[[#This Row],[activity_date]],"dddd")</f>
        <v>Friday</v>
      </c>
      <c r="E224">
        <v>10245</v>
      </c>
      <c r="F224" t="str" cm="1">
        <f t="array" ref="F224">_xlfn.IFS(Table95[[#This Row],[total_steps]]&lt;5000, "Low",Table95[[#This Row],[total_steps]]&lt;10000,"Moderate",Table95[[#This Row],[total_steps]]&lt;15000,"High",Table95[[#This Row],[total_steps]]&gt;15000,"Very High")</f>
        <v>High</v>
      </c>
      <c r="G224" t="str">
        <f>IF(Table95[[#This Row],[total_steps]]&gt;=10000,"Yes","No")</f>
        <v>Yes</v>
      </c>
      <c r="H224" s="3">
        <v>7.1900000572204599</v>
      </c>
      <c r="I224" s="3">
        <v>0.479999989271164</v>
      </c>
      <c r="J224" s="3">
        <v>1.21000003814697</v>
      </c>
      <c r="K224" s="3">
        <v>5.5</v>
      </c>
      <c r="L224">
        <v>0</v>
      </c>
      <c r="M224" t="str">
        <f>CHOOSE(MATCH(MAX(Table95[[#This Row],[very_active_distance]:[sedentary_active_distance]]),Table95[[#This Row],[very_active_distance]:[sedentary_active_distance]],0),"Very High","High","Moderate","Low")</f>
        <v>Moderate</v>
      </c>
      <c r="N224">
        <v>21</v>
      </c>
      <c r="O224">
        <v>40</v>
      </c>
      <c r="P224">
        <v>281</v>
      </c>
      <c r="Q224">
        <v>1098</v>
      </c>
      <c r="R224" s="2">
        <f>(Table95[[#This Row],[lightly_active_minutes]]+Table95[[#This Row],[fairly_active_minutes]]+Table95[[#This Row],[very_active_minutes]])/1440</f>
        <v>0.23749999999999999</v>
      </c>
      <c r="S224">
        <v>2611</v>
      </c>
    </row>
    <row r="225" spans="1:19" x14ac:dyDescent="0.25">
      <c r="A225">
        <v>2022484408</v>
      </c>
      <c r="B225" s="1">
        <v>42490</v>
      </c>
      <c r="C225" s="1" t="str">
        <f>TEXT(Table95[[#This Row],[activity_date]],"mmmm")</f>
        <v>April</v>
      </c>
      <c r="D225" s="1" t="str">
        <f>TEXT(Table95[[#This Row],[activity_date]],"dddd")</f>
        <v>Saturday</v>
      </c>
      <c r="E225">
        <v>18387</v>
      </c>
      <c r="F225" t="str" cm="1">
        <f t="array" ref="F225">_xlfn.IFS(Table95[[#This Row],[total_steps]]&lt;5000, "Low",Table95[[#This Row],[total_steps]]&lt;10000,"Moderate",Table95[[#This Row],[total_steps]]&lt;15000,"High",Table95[[#This Row],[total_steps]]&gt;15000,"Very High")</f>
        <v>Very High</v>
      </c>
      <c r="G225" t="str">
        <f>IF(Table95[[#This Row],[total_steps]]&gt;=10000,"Yes","No")</f>
        <v>Yes</v>
      </c>
      <c r="H225" s="3">
        <v>12.9099998474121</v>
      </c>
      <c r="I225" s="3">
        <v>0.93999999761581399</v>
      </c>
      <c r="J225" s="3">
        <v>1.3999999761581401</v>
      </c>
      <c r="K225" s="3">
        <v>10.569999694824199</v>
      </c>
      <c r="L225">
        <v>0</v>
      </c>
      <c r="M225" t="str">
        <f>CHOOSE(MATCH(MAX(Table95[[#This Row],[very_active_distance]:[sedentary_active_distance]]),Table95[[#This Row],[very_active_distance]:[sedentary_active_distance]],0),"Very High","High","Moderate","Low")</f>
        <v>Moderate</v>
      </c>
      <c r="N225">
        <v>13</v>
      </c>
      <c r="O225">
        <v>23</v>
      </c>
      <c r="P225">
        <v>361</v>
      </c>
      <c r="Q225">
        <v>1043</v>
      </c>
      <c r="R225" s="2">
        <f>(Table95[[#This Row],[lightly_active_minutes]]+Table95[[#This Row],[fairly_active_minutes]]+Table95[[#This Row],[very_active_minutes]])/1440</f>
        <v>0.27569444444444446</v>
      </c>
      <c r="S225">
        <v>2732</v>
      </c>
    </row>
    <row r="226" spans="1:19" x14ac:dyDescent="0.25">
      <c r="A226">
        <v>2022484408</v>
      </c>
      <c r="B226" s="1">
        <v>42491</v>
      </c>
      <c r="C226" s="1" t="str">
        <f>TEXT(Table95[[#This Row],[activity_date]],"mmmm")</f>
        <v>May</v>
      </c>
      <c r="D226" s="1" t="str">
        <f>TEXT(Table95[[#This Row],[activity_date]],"dddd")</f>
        <v>Sunday</v>
      </c>
      <c r="E226">
        <v>10538</v>
      </c>
      <c r="F226" t="str" cm="1">
        <f t="array" ref="F226">_xlfn.IFS(Table95[[#This Row],[total_steps]]&lt;5000, "Low",Table95[[#This Row],[total_steps]]&lt;10000,"Moderate",Table95[[#This Row],[total_steps]]&lt;15000,"High",Table95[[#This Row],[total_steps]]&gt;15000,"Very High")</f>
        <v>High</v>
      </c>
      <c r="G226" t="str">
        <f>IF(Table95[[#This Row],[total_steps]]&gt;=10000,"Yes","No")</f>
        <v>Yes</v>
      </c>
      <c r="H226" s="3">
        <v>7.4000000953674299</v>
      </c>
      <c r="I226" s="3">
        <v>1.9400000572204601</v>
      </c>
      <c r="J226" s="3">
        <v>0.95999997854232799</v>
      </c>
      <c r="K226" s="3">
        <v>4.5</v>
      </c>
      <c r="L226">
        <v>0</v>
      </c>
      <c r="M226" t="str">
        <f>CHOOSE(MATCH(MAX(Table95[[#This Row],[very_active_distance]:[sedentary_active_distance]]),Table95[[#This Row],[very_active_distance]:[sedentary_active_distance]],0),"Very High","High","Moderate","Low")</f>
        <v>Moderate</v>
      </c>
      <c r="N226">
        <v>25</v>
      </c>
      <c r="O226">
        <v>28</v>
      </c>
      <c r="P226">
        <v>245</v>
      </c>
      <c r="Q226">
        <v>1142</v>
      </c>
      <c r="R226" s="2">
        <f>(Table95[[#This Row],[lightly_active_minutes]]+Table95[[#This Row],[fairly_active_minutes]]+Table95[[#This Row],[very_active_minutes]])/1440</f>
        <v>0.20694444444444443</v>
      </c>
      <c r="S226">
        <v>2380</v>
      </c>
    </row>
    <row r="227" spans="1:19" x14ac:dyDescent="0.25">
      <c r="A227">
        <v>2022484408</v>
      </c>
      <c r="B227" s="1">
        <v>42492</v>
      </c>
      <c r="C227" s="1" t="str">
        <f>TEXT(Table95[[#This Row],[activity_date]],"mmmm")</f>
        <v>May</v>
      </c>
      <c r="D227" s="1" t="str">
        <f>TEXT(Table95[[#This Row],[activity_date]],"dddd")</f>
        <v>Monday</v>
      </c>
      <c r="E227">
        <v>10379</v>
      </c>
      <c r="F227" t="str" cm="1">
        <f t="array" ref="F227">_xlfn.IFS(Table95[[#This Row],[total_steps]]&lt;5000, "Low",Table95[[#This Row],[total_steps]]&lt;10000,"Moderate",Table95[[#This Row],[total_steps]]&lt;15000,"High",Table95[[#This Row],[total_steps]]&gt;15000,"Very High")</f>
        <v>High</v>
      </c>
      <c r="G227" t="str">
        <f>IF(Table95[[#This Row],[total_steps]]&gt;=10000,"Yes","No")</f>
        <v>Yes</v>
      </c>
      <c r="H227" s="3">
        <v>7.28999996185303</v>
      </c>
      <c r="I227" s="3">
        <v>2.6099998950958301</v>
      </c>
      <c r="J227" s="3">
        <v>0.34000000357627902</v>
      </c>
      <c r="K227" s="3">
        <v>4.3299999237060502</v>
      </c>
      <c r="L227">
        <v>0</v>
      </c>
      <c r="M227" t="str">
        <f>CHOOSE(MATCH(MAX(Table95[[#This Row],[very_active_distance]:[sedentary_active_distance]]),Table95[[#This Row],[very_active_distance]:[sedentary_active_distance]],0),"Very High","High","Moderate","Low")</f>
        <v>Moderate</v>
      </c>
      <c r="N227">
        <v>36</v>
      </c>
      <c r="O227">
        <v>8</v>
      </c>
      <c r="P227">
        <v>277</v>
      </c>
      <c r="Q227">
        <v>1119</v>
      </c>
      <c r="R227" s="2">
        <f>(Table95[[#This Row],[lightly_active_minutes]]+Table95[[#This Row],[fairly_active_minutes]]+Table95[[#This Row],[very_active_minutes]])/1440</f>
        <v>0.22291666666666668</v>
      </c>
      <c r="S227">
        <v>2473</v>
      </c>
    </row>
    <row r="228" spans="1:19" x14ac:dyDescent="0.25">
      <c r="A228">
        <v>2022484408</v>
      </c>
      <c r="B228" s="1">
        <v>42493</v>
      </c>
      <c r="C228" s="1" t="str">
        <f>TEXT(Table95[[#This Row],[activity_date]],"mmmm")</f>
        <v>May</v>
      </c>
      <c r="D228" s="1" t="str">
        <f>TEXT(Table95[[#This Row],[activity_date]],"dddd")</f>
        <v>Tuesday</v>
      </c>
      <c r="E228">
        <v>12183</v>
      </c>
      <c r="F228" t="str" cm="1">
        <f t="array" ref="F228">_xlfn.IFS(Table95[[#This Row],[total_steps]]&lt;5000, "Low",Table95[[#This Row],[total_steps]]&lt;10000,"Moderate",Table95[[#This Row],[total_steps]]&lt;15000,"High",Table95[[#This Row],[total_steps]]&gt;15000,"Very High")</f>
        <v>High</v>
      </c>
      <c r="G228" t="str">
        <f>IF(Table95[[#This Row],[total_steps]]&gt;=10000,"Yes","No")</f>
        <v>Yes</v>
      </c>
      <c r="H228" s="3">
        <v>8.7399997711181605</v>
      </c>
      <c r="I228" s="3">
        <v>3.9900000095367401</v>
      </c>
      <c r="J228" s="3">
        <v>0.46000000834464999</v>
      </c>
      <c r="K228" s="3">
        <v>4.2800002098083496</v>
      </c>
      <c r="L228">
        <v>0</v>
      </c>
      <c r="M228" t="str">
        <f>CHOOSE(MATCH(MAX(Table95[[#This Row],[very_active_distance]:[sedentary_active_distance]]),Table95[[#This Row],[very_active_distance]:[sedentary_active_distance]],0),"Very High","High","Moderate","Low")</f>
        <v>Moderate</v>
      </c>
      <c r="N228">
        <v>72</v>
      </c>
      <c r="O228">
        <v>14</v>
      </c>
      <c r="P228">
        <v>250</v>
      </c>
      <c r="Q228">
        <v>1104</v>
      </c>
      <c r="R228" s="2">
        <f>(Table95[[#This Row],[lightly_active_minutes]]+Table95[[#This Row],[fairly_active_minutes]]+Table95[[#This Row],[very_active_minutes]])/1440</f>
        <v>0.23333333333333334</v>
      </c>
      <c r="S228">
        <v>2752</v>
      </c>
    </row>
    <row r="229" spans="1:19" x14ac:dyDescent="0.25">
      <c r="A229">
        <v>2022484408</v>
      </c>
      <c r="B229" s="1">
        <v>42494</v>
      </c>
      <c r="C229" s="1" t="str">
        <f>TEXT(Table95[[#This Row],[activity_date]],"mmmm")</f>
        <v>May</v>
      </c>
      <c r="D229" s="1" t="str">
        <f>TEXT(Table95[[#This Row],[activity_date]],"dddd")</f>
        <v>Wednesday</v>
      </c>
      <c r="E229">
        <v>11768</v>
      </c>
      <c r="F229" t="str" cm="1">
        <f t="array" ref="F229">_xlfn.IFS(Table95[[#This Row],[total_steps]]&lt;5000, "Low",Table95[[#This Row],[total_steps]]&lt;10000,"Moderate",Table95[[#This Row],[total_steps]]&lt;15000,"High",Table95[[#This Row],[total_steps]]&gt;15000,"Very High")</f>
        <v>High</v>
      </c>
      <c r="G229" t="str">
        <f>IF(Table95[[#This Row],[total_steps]]&gt;=10000,"Yes","No")</f>
        <v>Yes</v>
      </c>
      <c r="H229" s="3">
        <v>8.2899999618530291</v>
      </c>
      <c r="I229" s="3">
        <v>2.5099999904632599</v>
      </c>
      <c r="J229" s="3">
        <v>0.93000000715255704</v>
      </c>
      <c r="K229" s="3">
        <v>4.8499999046325701</v>
      </c>
      <c r="L229">
        <v>0</v>
      </c>
      <c r="M229" t="str">
        <f>CHOOSE(MATCH(MAX(Table95[[#This Row],[very_active_distance]:[sedentary_active_distance]]),Table95[[#This Row],[very_active_distance]:[sedentary_active_distance]],0),"Very High","High","Moderate","Low")</f>
        <v>Moderate</v>
      </c>
      <c r="N229">
        <v>36</v>
      </c>
      <c r="O229">
        <v>27</v>
      </c>
      <c r="P229">
        <v>272</v>
      </c>
      <c r="Q229">
        <v>1105</v>
      </c>
      <c r="R229" s="2">
        <f>(Table95[[#This Row],[lightly_active_minutes]]+Table95[[#This Row],[fairly_active_minutes]]+Table95[[#This Row],[very_active_minutes]])/1440</f>
        <v>0.2326388888888889</v>
      </c>
      <c r="S229">
        <v>2649</v>
      </c>
    </row>
    <row r="230" spans="1:19" x14ac:dyDescent="0.25">
      <c r="A230">
        <v>2022484408</v>
      </c>
      <c r="B230" s="1">
        <v>42495</v>
      </c>
      <c r="C230" s="1" t="str">
        <f>TEXT(Table95[[#This Row],[activity_date]],"mmmm")</f>
        <v>May</v>
      </c>
      <c r="D230" s="1" t="str">
        <f>TEXT(Table95[[#This Row],[activity_date]],"dddd")</f>
        <v>Thursday</v>
      </c>
      <c r="E230">
        <v>11895</v>
      </c>
      <c r="F230" t="str" cm="1">
        <f t="array" ref="F230">_xlfn.IFS(Table95[[#This Row],[total_steps]]&lt;5000, "Low",Table95[[#This Row],[total_steps]]&lt;10000,"Moderate",Table95[[#This Row],[total_steps]]&lt;15000,"High",Table95[[#This Row],[total_steps]]&gt;15000,"Very High")</f>
        <v>High</v>
      </c>
      <c r="G230" t="str">
        <f>IF(Table95[[#This Row],[total_steps]]&gt;=10000,"Yes","No")</f>
        <v>Yes</v>
      </c>
      <c r="H230" s="3">
        <v>8.3500003814697301</v>
      </c>
      <c r="I230" s="3">
        <v>2.78999996185303</v>
      </c>
      <c r="J230" s="3">
        <v>0.86000001430511497</v>
      </c>
      <c r="K230" s="3">
        <v>4.6999998092651403</v>
      </c>
      <c r="L230">
        <v>0</v>
      </c>
      <c r="M230" t="str">
        <f>CHOOSE(MATCH(MAX(Table95[[#This Row],[very_active_distance]:[sedentary_active_distance]]),Table95[[#This Row],[very_active_distance]:[sedentary_active_distance]],0),"Very High","High","Moderate","Low")</f>
        <v>Moderate</v>
      </c>
      <c r="N230">
        <v>55</v>
      </c>
      <c r="O230">
        <v>20</v>
      </c>
      <c r="P230">
        <v>253</v>
      </c>
      <c r="Q230">
        <v>1112</v>
      </c>
      <c r="R230" s="2">
        <f>(Table95[[#This Row],[lightly_active_minutes]]+Table95[[#This Row],[fairly_active_minutes]]+Table95[[#This Row],[very_active_minutes]])/1440</f>
        <v>0.22777777777777777</v>
      </c>
      <c r="S230">
        <v>2609</v>
      </c>
    </row>
    <row r="231" spans="1:19" x14ac:dyDescent="0.25">
      <c r="A231">
        <v>2022484408</v>
      </c>
      <c r="B231" s="1">
        <v>42496</v>
      </c>
      <c r="C231" s="1" t="str">
        <f>TEXT(Table95[[#This Row],[activity_date]],"mmmm")</f>
        <v>May</v>
      </c>
      <c r="D231" s="1" t="str">
        <f>TEXT(Table95[[#This Row],[activity_date]],"dddd")</f>
        <v>Friday</v>
      </c>
      <c r="E231">
        <v>10227</v>
      </c>
      <c r="F231" t="str" cm="1">
        <f t="array" ref="F231">_xlfn.IFS(Table95[[#This Row],[total_steps]]&lt;5000, "Low",Table95[[#This Row],[total_steps]]&lt;10000,"Moderate",Table95[[#This Row],[total_steps]]&lt;15000,"High",Table95[[#This Row],[total_steps]]&gt;15000,"Very High")</f>
        <v>High</v>
      </c>
      <c r="G231" t="str">
        <f>IF(Table95[[#This Row],[total_steps]]&gt;=10000,"Yes","No")</f>
        <v>Yes</v>
      </c>
      <c r="H231" s="3">
        <v>7.1799998283386204</v>
      </c>
      <c r="I231" s="3">
        <v>1.87000000476837</v>
      </c>
      <c r="J231" s="3">
        <v>0.67000001668930098</v>
      </c>
      <c r="K231" s="3">
        <v>4.6399998664856001</v>
      </c>
      <c r="L231">
        <v>0</v>
      </c>
      <c r="M231" t="str">
        <f>CHOOSE(MATCH(MAX(Table95[[#This Row],[very_active_distance]:[sedentary_active_distance]]),Table95[[#This Row],[very_active_distance]:[sedentary_active_distance]],0),"Very High","High","Moderate","Low")</f>
        <v>Moderate</v>
      </c>
      <c r="N231">
        <v>24</v>
      </c>
      <c r="O231">
        <v>17</v>
      </c>
      <c r="P231">
        <v>295</v>
      </c>
      <c r="Q231">
        <v>1104</v>
      </c>
      <c r="R231" s="2">
        <f>(Table95[[#This Row],[lightly_active_minutes]]+Table95[[#This Row],[fairly_active_minutes]]+Table95[[#This Row],[very_active_minutes]])/1440</f>
        <v>0.23333333333333334</v>
      </c>
      <c r="S231">
        <v>2498</v>
      </c>
    </row>
    <row r="232" spans="1:19" x14ac:dyDescent="0.25">
      <c r="A232">
        <v>2022484408</v>
      </c>
      <c r="B232" s="1">
        <v>42497</v>
      </c>
      <c r="C232" s="1" t="str">
        <f>TEXT(Table95[[#This Row],[activity_date]],"mmmm")</f>
        <v>May</v>
      </c>
      <c r="D232" s="1" t="str">
        <f>TEXT(Table95[[#This Row],[activity_date]],"dddd")</f>
        <v>Saturday</v>
      </c>
      <c r="E232">
        <v>6708</v>
      </c>
      <c r="F232" t="str" cm="1">
        <f t="array" ref="F232">_xlfn.IFS(Table95[[#This Row],[total_steps]]&lt;5000, "Low",Table95[[#This Row],[total_steps]]&lt;10000,"Moderate",Table95[[#This Row],[total_steps]]&lt;15000,"High",Table95[[#This Row],[total_steps]]&gt;15000,"Very High")</f>
        <v>Moderate</v>
      </c>
      <c r="G232" t="str">
        <f>IF(Table95[[#This Row],[total_steps]]&gt;=10000,"Yes","No")</f>
        <v>No</v>
      </c>
      <c r="H232" s="3">
        <v>4.71000003814697</v>
      </c>
      <c r="I232" s="3">
        <v>1.6100000143051101</v>
      </c>
      <c r="J232" s="3">
        <v>7.9999998211860698E-2</v>
      </c>
      <c r="K232" s="3">
        <v>3.0199999809265101</v>
      </c>
      <c r="L232">
        <v>0</v>
      </c>
      <c r="M232" t="str">
        <f>CHOOSE(MATCH(MAX(Table95[[#This Row],[very_active_distance]:[sedentary_active_distance]]),Table95[[#This Row],[very_active_distance]:[sedentary_active_distance]],0),"Very High","High","Moderate","Low")</f>
        <v>Moderate</v>
      </c>
      <c r="N232">
        <v>20</v>
      </c>
      <c r="O232">
        <v>2</v>
      </c>
      <c r="P232">
        <v>149</v>
      </c>
      <c r="Q232">
        <v>1269</v>
      </c>
      <c r="R232" s="2">
        <f>(Table95[[#This Row],[lightly_active_minutes]]+Table95[[#This Row],[fairly_active_minutes]]+Table95[[#This Row],[very_active_minutes]])/1440</f>
        <v>0.11874999999999999</v>
      </c>
      <c r="S232">
        <v>1995</v>
      </c>
    </row>
    <row r="233" spans="1:19" x14ac:dyDescent="0.25">
      <c r="A233">
        <v>2022484408</v>
      </c>
      <c r="B233" s="1">
        <v>42498</v>
      </c>
      <c r="C233" s="1" t="str">
        <f>TEXT(Table95[[#This Row],[activity_date]],"mmmm")</f>
        <v>May</v>
      </c>
      <c r="D233" s="1" t="str">
        <f>TEXT(Table95[[#This Row],[activity_date]],"dddd")</f>
        <v>Sunday</v>
      </c>
      <c r="E233">
        <v>3292</v>
      </c>
      <c r="F233" t="str" cm="1">
        <f t="array" ref="F233">_xlfn.IFS(Table95[[#This Row],[total_steps]]&lt;5000, "Low",Table95[[#This Row],[total_steps]]&lt;10000,"Moderate",Table95[[#This Row],[total_steps]]&lt;15000,"High",Table95[[#This Row],[total_steps]]&gt;15000,"Very High")</f>
        <v>Low</v>
      </c>
      <c r="G233" t="str">
        <f>IF(Table95[[#This Row],[total_steps]]&gt;=10000,"Yes","No")</f>
        <v>No</v>
      </c>
      <c r="H233" s="3">
        <v>2.3099999427795401</v>
      </c>
      <c r="I233" s="3">
        <v>0</v>
      </c>
      <c r="J233" s="3">
        <v>0</v>
      </c>
      <c r="K233" s="3">
        <v>2.3099999427795401</v>
      </c>
      <c r="L233">
        <v>0</v>
      </c>
      <c r="M233" t="str">
        <f>CHOOSE(MATCH(MAX(Table95[[#This Row],[very_active_distance]:[sedentary_active_distance]]),Table95[[#This Row],[very_active_distance]:[sedentary_active_distance]],0),"Very High","High","Moderate","Low")</f>
        <v>Moderate</v>
      </c>
      <c r="N233">
        <v>0</v>
      </c>
      <c r="O233">
        <v>0</v>
      </c>
      <c r="P233">
        <v>135</v>
      </c>
      <c r="Q233">
        <v>1305</v>
      </c>
      <c r="R233" s="2">
        <f>(Table95[[#This Row],[lightly_active_minutes]]+Table95[[#This Row],[fairly_active_minutes]]+Table95[[#This Row],[very_active_minutes]])/1440</f>
        <v>9.375E-2</v>
      </c>
      <c r="S233">
        <v>1848</v>
      </c>
    </row>
    <row r="234" spans="1:19" x14ac:dyDescent="0.25">
      <c r="A234">
        <v>2022484408</v>
      </c>
      <c r="B234" s="1">
        <v>42499</v>
      </c>
      <c r="C234" s="1" t="str">
        <f>TEXT(Table95[[#This Row],[activity_date]],"mmmm")</f>
        <v>May</v>
      </c>
      <c r="D234" s="1" t="str">
        <f>TEXT(Table95[[#This Row],[activity_date]],"dddd")</f>
        <v>Monday</v>
      </c>
      <c r="E234">
        <v>13379</v>
      </c>
      <c r="F234" t="str" cm="1">
        <f t="array" ref="F234">_xlfn.IFS(Table95[[#This Row],[total_steps]]&lt;5000, "Low",Table95[[#This Row],[total_steps]]&lt;10000,"Moderate",Table95[[#This Row],[total_steps]]&lt;15000,"High",Table95[[#This Row],[total_steps]]&gt;15000,"Very High")</f>
        <v>High</v>
      </c>
      <c r="G234" t="str">
        <f>IF(Table95[[#This Row],[total_steps]]&gt;=10000,"Yes","No")</f>
        <v>Yes</v>
      </c>
      <c r="H234" s="3">
        <v>9.3900003433227504</v>
      </c>
      <c r="I234" s="3">
        <v>2.1199998855590798</v>
      </c>
      <c r="J234" s="3">
        <v>1.62999999523163</v>
      </c>
      <c r="K234" s="3">
        <v>5.6399998664856001</v>
      </c>
      <c r="L234">
        <v>0</v>
      </c>
      <c r="M234" t="str">
        <f>CHOOSE(MATCH(MAX(Table95[[#This Row],[very_active_distance]:[sedentary_active_distance]]),Table95[[#This Row],[very_active_distance]:[sedentary_active_distance]],0),"Very High","High","Moderate","Low")</f>
        <v>Moderate</v>
      </c>
      <c r="N234">
        <v>35</v>
      </c>
      <c r="O234">
        <v>47</v>
      </c>
      <c r="P234">
        <v>297</v>
      </c>
      <c r="Q234">
        <v>1061</v>
      </c>
      <c r="R234" s="2">
        <f>(Table95[[#This Row],[lightly_active_minutes]]+Table95[[#This Row],[fairly_active_minutes]]+Table95[[#This Row],[very_active_minutes]])/1440</f>
        <v>0.26319444444444445</v>
      </c>
      <c r="S234">
        <v>2709</v>
      </c>
    </row>
    <row r="235" spans="1:19" x14ac:dyDescent="0.25">
      <c r="A235">
        <v>2022484408</v>
      </c>
      <c r="B235" s="1">
        <v>42500</v>
      </c>
      <c r="C235" s="1" t="str">
        <f>TEXT(Table95[[#This Row],[activity_date]],"mmmm")</f>
        <v>May</v>
      </c>
      <c r="D235" s="1" t="str">
        <f>TEXT(Table95[[#This Row],[activity_date]],"dddd")</f>
        <v>Tuesday</v>
      </c>
      <c r="E235">
        <v>12798</v>
      </c>
      <c r="F235" t="str" cm="1">
        <f t="array" ref="F235">_xlfn.IFS(Table95[[#This Row],[total_steps]]&lt;5000, "Low",Table95[[#This Row],[total_steps]]&lt;10000,"Moderate",Table95[[#This Row],[total_steps]]&lt;15000,"High",Table95[[#This Row],[total_steps]]&gt;15000,"Very High")</f>
        <v>High</v>
      </c>
      <c r="G235" t="str">
        <f>IF(Table95[[#This Row],[total_steps]]&gt;=10000,"Yes","No")</f>
        <v>Yes</v>
      </c>
      <c r="H235" s="3">
        <v>8.9799995422363299</v>
      </c>
      <c r="I235" s="3">
        <v>2.2200000286102299</v>
      </c>
      <c r="J235" s="3">
        <v>1.21000003814697</v>
      </c>
      <c r="K235" s="3">
        <v>5.5599999427795401</v>
      </c>
      <c r="L235">
        <v>0</v>
      </c>
      <c r="M235" t="str">
        <f>CHOOSE(MATCH(MAX(Table95[[#This Row],[very_active_distance]:[sedentary_active_distance]]),Table95[[#This Row],[very_active_distance]:[sedentary_active_distance]],0),"Very High","High","Moderate","Low")</f>
        <v>Moderate</v>
      </c>
      <c r="N235">
        <v>57</v>
      </c>
      <c r="O235">
        <v>28</v>
      </c>
      <c r="P235">
        <v>271</v>
      </c>
      <c r="Q235">
        <v>1084</v>
      </c>
      <c r="R235" s="2">
        <f>(Table95[[#This Row],[lightly_active_minutes]]+Table95[[#This Row],[fairly_active_minutes]]+Table95[[#This Row],[very_active_minutes]])/1440</f>
        <v>0.24722222222222223</v>
      </c>
      <c r="S235">
        <v>2797</v>
      </c>
    </row>
    <row r="236" spans="1:19" x14ac:dyDescent="0.25">
      <c r="A236">
        <v>2022484408</v>
      </c>
      <c r="B236" s="1">
        <v>42501</v>
      </c>
      <c r="C236" s="1" t="str">
        <f>TEXT(Table95[[#This Row],[activity_date]],"mmmm")</f>
        <v>May</v>
      </c>
      <c r="D236" s="1" t="str">
        <f>TEXT(Table95[[#This Row],[activity_date]],"dddd")</f>
        <v>Wednesday</v>
      </c>
      <c r="E236">
        <v>13272</v>
      </c>
      <c r="F236" t="str" cm="1">
        <f t="array" ref="F236">_xlfn.IFS(Table95[[#This Row],[total_steps]]&lt;5000, "Low",Table95[[#This Row],[total_steps]]&lt;10000,"Moderate",Table95[[#This Row],[total_steps]]&lt;15000,"High",Table95[[#This Row],[total_steps]]&gt;15000,"Very High")</f>
        <v>High</v>
      </c>
      <c r="G236" t="str">
        <f>IF(Table95[[#This Row],[total_steps]]&gt;=10000,"Yes","No")</f>
        <v>Yes</v>
      </c>
      <c r="H236" s="3">
        <v>9.3199996948242205</v>
      </c>
      <c r="I236" s="3">
        <v>4.1799998283386204</v>
      </c>
      <c r="J236" s="3">
        <v>1.1499999761581401</v>
      </c>
      <c r="K236" s="3">
        <v>3.9900000095367401</v>
      </c>
      <c r="L236">
        <v>0</v>
      </c>
      <c r="M236" t="str">
        <f>CHOOSE(MATCH(MAX(Table95[[#This Row],[very_active_distance]:[sedentary_active_distance]]),Table95[[#This Row],[very_active_distance]:[sedentary_active_distance]],0),"Very High","High","Moderate","Low")</f>
        <v>Very High</v>
      </c>
      <c r="N236">
        <v>58</v>
      </c>
      <c r="O236">
        <v>25</v>
      </c>
      <c r="P236">
        <v>224</v>
      </c>
      <c r="Q236">
        <v>1133</v>
      </c>
      <c r="R236" s="2">
        <f>(Table95[[#This Row],[lightly_active_minutes]]+Table95[[#This Row],[fairly_active_minutes]]+Table95[[#This Row],[very_active_minutes]])/1440</f>
        <v>0.21319444444444444</v>
      </c>
      <c r="S236">
        <v>2544</v>
      </c>
    </row>
    <row r="237" spans="1:19" x14ac:dyDescent="0.25">
      <c r="A237">
        <v>2022484408</v>
      </c>
      <c r="B237" s="1">
        <v>42502</v>
      </c>
      <c r="C237" s="1" t="str">
        <f>TEXT(Table95[[#This Row],[activity_date]],"mmmm")</f>
        <v>May</v>
      </c>
      <c r="D237" s="1" t="str">
        <f>TEXT(Table95[[#This Row],[activity_date]],"dddd")</f>
        <v>Thursday</v>
      </c>
      <c r="E237">
        <v>9117</v>
      </c>
      <c r="F237" t="str" cm="1">
        <f t="array" ref="F237">_xlfn.IFS(Table95[[#This Row],[total_steps]]&lt;5000, "Low",Table95[[#This Row],[total_steps]]&lt;10000,"Moderate",Table95[[#This Row],[total_steps]]&lt;15000,"High",Table95[[#This Row],[total_steps]]&gt;15000,"Very High")</f>
        <v>Moderate</v>
      </c>
      <c r="G237" t="str">
        <f>IF(Table95[[#This Row],[total_steps]]&gt;=10000,"Yes","No")</f>
        <v>No</v>
      </c>
      <c r="H237" s="3">
        <v>6.4099998474121103</v>
      </c>
      <c r="I237" s="3">
        <v>1.2799999713897701</v>
      </c>
      <c r="J237" s="3">
        <v>0.67000001668930098</v>
      </c>
      <c r="K237" s="3">
        <v>4.4400000572204599</v>
      </c>
      <c r="L237">
        <v>0</v>
      </c>
      <c r="M237" t="str">
        <f>CHOOSE(MATCH(MAX(Table95[[#This Row],[very_active_distance]:[sedentary_active_distance]]),Table95[[#This Row],[very_active_distance]:[sedentary_active_distance]],0),"Very High","High","Moderate","Low")</f>
        <v>Moderate</v>
      </c>
      <c r="N237">
        <v>16</v>
      </c>
      <c r="O237">
        <v>16</v>
      </c>
      <c r="P237">
        <v>236</v>
      </c>
      <c r="Q237">
        <v>728</v>
      </c>
      <c r="R237" s="2">
        <f>(Table95[[#This Row],[lightly_active_minutes]]+Table95[[#This Row],[fairly_active_minutes]]+Table95[[#This Row],[very_active_minutes]])/1440</f>
        <v>0.18611111111111112</v>
      </c>
      <c r="S237">
        <v>1853</v>
      </c>
    </row>
    <row r="238" spans="1:19" x14ac:dyDescent="0.25">
      <c r="A238">
        <v>2026352035</v>
      </c>
      <c r="B238" s="1">
        <v>42461</v>
      </c>
      <c r="C238" s="1" t="str">
        <f>TEXT(Table95[[#This Row],[activity_date]],"mmmm")</f>
        <v>April</v>
      </c>
      <c r="D238" s="1" t="str">
        <f>TEXT(Table95[[#This Row],[activity_date]],"dddd")</f>
        <v>Friday</v>
      </c>
      <c r="E238">
        <v>2605</v>
      </c>
      <c r="F238" t="str" cm="1">
        <f t="array" ref="F238">_xlfn.IFS(Table95[[#This Row],[total_steps]]&lt;5000, "Low",Table95[[#This Row],[total_steps]]&lt;10000,"Moderate",Table95[[#This Row],[total_steps]]&lt;15000,"High",Table95[[#This Row],[total_steps]]&gt;15000,"Very High")</f>
        <v>Low</v>
      </c>
      <c r="G238" t="str">
        <f>IF(Table95[[#This Row],[total_steps]]&gt;=10000,"Yes","No")</f>
        <v>No</v>
      </c>
      <c r="H238" s="3">
        <v>1.62000000476837</v>
      </c>
      <c r="I238" s="3">
        <v>0</v>
      </c>
      <c r="J238" s="3">
        <v>0</v>
      </c>
      <c r="K238" s="3">
        <v>1.62000000476837</v>
      </c>
      <c r="L238">
        <v>0</v>
      </c>
      <c r="M238" t="str">
        <f>CHOOSE(MATCH(MAX(Table95[[#This Row],[very_active_distance]:[sedentary_active_distance]]),Table95[[#This Row],[very_active_distance]:[sedentary_active_distance]],0),"Very High","High","Moderate","Low")</f>
        <v>Moderate</v>
      </c>
      <c r="N238">
        <v>0</v>
      </c>
      <c r="O238">
        <v>0</v>
      </c>
      <c r="P238">
        <v>166</v>
      </c>
      <c r="Q238">
        <v>729</v>
      </c>
      <c r="R238" s="2">
        <f>(Table95[[#This Row],[lightly_active_minutes]]+Table95[[#This Row],[fairly_active_minutes]]+Table95[[#This Row],[very_active_minutes]])/1440</f>
        <v>0.11527777777777778</v>
      </c>
      <c r="S238">
        <v>1407</v>
      </c>
    </row>
    <row r="239" spans="1:19" x14ac:dyDescent="0.25">
      <c r="A239">
        <v>2026352035</v>
      </c>
      <c r="B239" s="1">
        <v>42462</v>
      </c>
      <c r="C239" s="1" t="str">
        <f>TEXT(Table95[[#This Row],[activity_date]],"mmmm")</f>
        <v>April</v>
      </c>
      <c r="D239" s="1" t="str">
        <f>TEXT(Table95[[#This Row],[activity_date]],"dddd")</f>
        <v>Saturday</v>
      </c>
      <c r="E239">
        <v>1229</v>
      </c>
      <c r="F239" t="str" cm="1">
        <f t="array" ref="F239">_xlfn.IFS(Table95[[#This Row],[total_steps]]&lt;5000, "Low",Table95[[#This Row],[total_steps]]&lt;10000,"Moderate",Table95[[#This Row],[total_steps]]&lt;15000,"High",Table95[[#This Row],[total_steps]]&gt;15000,"Very High")</f>
        <v>Low</v>
      </c>
      <c r="G239" t="str">
        <f>IF(Table95[[#This Row],[total_steps]]&gt;=10000,"Yes","No")</f>
        <v>No</v>
      </c>
      <c r="H239" s="3">
        <v>0.75999999046325695</v>
      </c>
      <c r="I239" s="3">
        <v>0</v>
      </c>
      <c r="J239" s="3">
        <v>0</v>
      </c>
      <c r="K239" s="3">
        <v>0.75999999046325695</v>
      </c>
      <c r="L239">
        <v>0</v>
      </c>
      <c r="M239" t="str">
        <f>CHOOSE(MATCH(MAX(Table95[[#This Row],[very_active_distance]:[sedentary_active_distance]]),Table95[[#This Row],[very_active_distance]:[sedentary_active_distance]],0),"Very High","High","Moderate","Low")</f>
        <v>Moderate</v>
      </c>
      <c r="N239">
        <v>0</v>
      </c>
      <c r="O239">
        <v>0</v>
      </c>
      <c r="P239">
        <v>69</v>
      </c>
      <c r="Q239">
        <v>795</v>
      </c>
      <c r="R239" s="2">
        <f>(Table95[[#This Row],[lightly_active_minutes]]+Table95[[#This Row],[fairly_active_minutes]]+Table95[[#This Row],[very_active_minutes]])/1440</f>
        <v>4.791666666666667E-2</v>
      </c>
      <c r="S239">
        <v>1237</v>
      </c>
    </row>
    <row r="240" spans="1:19" x14ac:dyDescent="0.25">
      <c r="A240">
        <v>2026352035</v>
      </c>
      <c r="B240" s="1">
        <v>42463</v>
      </c>
      <c r="C240" s="1" t="str">
        <f>TEXT(Table95[[#This Row],[activity_date]],"mmmm")</f>
        <v>April</v>
      </c>
      <c r="D240" s="1" t="str">
        <f>TEXT(Table95[[#This Row],[activity_date]],"dddd")</f>
        <v>Sunday</v>
      </c>
      <c r="E240">
        <v>2308</v>
      </c>
      <c r="F240" t="str" cm="1">
        <f t="array" ref="F240">_xlfn.IFS(Table95[[#This Row],[total_steps]]&lt;5000, "Low",Table95[[#This Row],[total_steps]]&lt;10000,"Moderate",Table95[[#This Row],[total_steps]]&lt;15000,"High",Table95[[#This Row],[total_steps]]&gt;15000,"Very High")</f>
        <v>Low</v>
      </c>
      <c r="G240" t="str">
        <f>IF(Table95[[#This Row],[total_steps]]&gt;=10000,"Yes","No")</f>
        <v>No</v>
      </c>
      <c r="H240" s="3">
        <v>1.4299999475479099</v>
      </c>
      <c r="I240" s="3">
        <v>0</v>
      </c>
      <c r="J240" s="3">
        <v>0</v>
      </c>
      <c r="K240" s="3">
        <v>1.4299999475479099</v>
      </c>
      <c r="L240">
        <v>0</v>
      </c>
      <c r="M240" t="str">
        <f>CHOOSE(MATCH(MAX(Table95[[#This Row],[very_active_distance]:[sedentary_active_distance]]),Table95[[#This Row],[very_active_distance]:[sedentary_active_distance]],0),"Very High","High","Moderate","Low")</f>
        <v>Moderate</v>
      </c>
      <c r="N240">
        <v>0</v>
      </c>
      <c r="O240">
        <v>0</v>
      </c>
      <c r="P240">
        <v>115</v>
      </c>
      <c r="Q240">
        <v>720</v>
      </c>
      <c r="R240" s="2">
        <f>(Table95[[#This Row],[lightly_active_minutes]]+Table95[[#This Row],[fairly_active_minutes]]+Table95[[#This Row],[very_active_minutes]])/1440</f>
        <v>7.9861111111111105E-2</v>
      </c>
      <c r="S240">
        <v>1330</v>
      </c>
    </row>
    <row r="241" spans="1:19" x14ac:dyDescent="0.25">
      <c r="A241">
        <v>2026352035</v>
      </c>
      <c r="B241" s="1">
        <v>42464</v>
      </c>
      <c r="C241" s="1" t="str">
        <f>TEXT(Table95[[#This Row],[activity_date]],"mmmm")</f>
        <v>April</v>
      </c>
      <c r="D241" s="1" t="str">
        <f>TEXT(Table95[[#This Row],[activity_date]],"dddd")</f>
        <v>Monday</v>
      </c>
      <c r="E241">
        <v>6679</v>
      </c>
      <c r="F241" t="str" cm="1">
        <f t="array" ref="F241">_xlfn.IFS(Table95[[#This Row],[total_steps]]&lt;5000, "Low",Table95[[#This Row],[total_steps]]&lt;10000,"Moderate",Table95[[#This Row],[total_steps]]&lt;15000,"High",Table95[[#This Row],[total_steps]]&gt;15000,"Very High")</f>
        <v>Moderate</v>
      </c>
      <c r="G241" t="str">
        <f>IF(Table95[[#This Row],[total_steps]]&gt;=10000,"Yes","No")</f>
        <v>No</v>
      </c>
      <c r="H241" s="3">
        <v>4.1399998664856001</v>
      </c>
      <c r="I241" s="3">
        <v>0</v>
      </c>
      <c r="J241" s="3">
        <v>0</v>
      </c>
      <c r="K241" s="3">
        <v>4.1399998664856001</v>
      </c>
      <c r="L241">
        <v>0</v>
      </c>
      <c r="M241" t="str">
        <f>CHOOSE(MATCH(MAX(Table95[[#This Row],[very_active_distance]:[sedentary_active_distance]]),Table95[[#This Row],[very_active_distance]:[sedentary_active_distance]],0),"Very High","High","Moderate","Low")</f>
        <v>Moderate</v>
      </c>
      <c r="N241">
        <v>0</v>
      </c>
      <c r="O241">
        <v>0</v>
      </c>
      <c r="P241">
        <v>263</v>
      </c>
      <c r="Q241">
        <v>644</v>
      </c>
      <c r="R241" s="2">
        <f>(Table95[[#This Row],[lightly_active_minutes]]+Table95[[#This Row],[fairly_active_minutes]]+Table95[[#This Row],[very_active_minutes]])/1440</f>
        <v>0.18263888888888888</v>
      </c>
      <c r="S241">
        <v>1583</v>
      </c>
    </row>
    <row r="242" spans="1:19" x14ac:dyDescent="0.25">
      <c r="A242">
        <v>2026352035</v>
      </c>
      <c r="B242" s="1">
        <v>42465</v>
      </c>
      <c r="C242" s="1" t="str">
        <f>TEXT(Table95[[#This Row],[activity_date]],"mmmm")</f>
        <v>April</v>
      </c>
      <c r="D242" s="1" t="str">
        <f>TEXT(Table95[[#This Row],[activity_date]],"dddd")</f>
        <v>Tuesday</v>
      </c>
      <c r="E242">
        <v>5645</v>
      </c>
      <c r="F242" t="str" cm="1">
        <f t="array" ref="F242">_xlfn.IFS(Table95[[#This Row],[total_steps]]&lt;5000, "Low",Table95[[#This Row],[total_steps]]&lt;10000,"Moderate",Table95[[#This Row],[total_steps]]&lt;15000,"High",Table95[[#This Row],[total_steps]]&gt;15000,"Very High")</f>
        <v>Moderate</v>
      </c>
      <c r="G242" t="str">
        <f>IF(Table95[[#This Row],[total_steps]]&gt;=10000,"Yes","No")</f>
        <v>No</v>
      </c>
      <c r="H242" s="3">
        <v>3.5</v>
      </c>
      <c r="I242" s="3">
        <v>0</v>
      </c>
      <c r="J242" s="3">
        <v>0</v>
      </c>
      <c r="K242" s="3">
        <v>3.5</v>
      </c>
      <c r="L242">
        <v>0</v>
      </c>
      <c r="M242" t="str">
        <f>CHOOSE(MATCH(MAX(Table95[[#This Row],[very_active_distance]:[sedentary_active_distance]]),Table95[[#This Row],[very_active_distance]:[sedentary_active_distance]],0),"Very High","High","Moderate","Low")</f>
        <v>Moderate</v>
      </c>
      <c r="N242">
        <v>0</v>
      </c>
      <c r="O242">
        <v>0</v>
      </c>
      <c r="P242">
        <v>248</v>
      </c>
      <c r="Q242">
        <v>621</v>
      </c>
      <c r="R242" s="2">
        <f>(Table95[[#This Row],[lightly_active_minutes]]+Table95[[#This Row],[fairly_active_minutes]]+Table95[[#This Row],[very_active_minutes]])/1440</f>
        <v>0.17222222222222222</v>
      </c>
      <c r="S242">
        <v>1538</v>
      </c>
    </row>
    <row r="243" spans="1:19" x14ac:dyDescent="0.25">
      <c r="A243">
        <v>2026352035</v>
      </c>
      <c r="B243" s="1">
        <v>42466</v>
      </c>
      <c r="C243" s="1" t="str">
        <f>TEXT(Table95[[#This Row],[activity_date]],"mmmm")</f>
        <v>April</v>
      </c>
      <c r="D243" s="1" t="str">
        <f>TEXT(Table95[[#This Row],[activity_date]],"dddd")</f>
        <v>Wednesday</v>
      </c>
      <c r="E243">
        <v>3180</v>
      </c>
      <c r="F243" t="str" cm="1">
        <f t="array" ref="F243">_xlfn.IFS(Table95[[#This Row],[total_steps]]&lt;5000, "Low",Table95[[#This Row],[total_steps]]&lt;10000,"Moderate",Table95[[#This Row],[total_steps]]&lt;15000,"High",Table95[[#This Row],[total_steps]]&gt;15000,"Very High")</f>
        <v>Low</v>
      </c>
      <c r="G243" t="str">
        <f>IF(Table95[[#This Row],[total_steps]]&gt;=10000,"Yes","No")</f>
        <v>No</v>
      </c>
      <c r="H243" s="3">
        <v>1.9700000286102299</v>
      </c>
      <c r="I243" s="3">
        <v>0</v>
      </c>
      <c r="J243" s="3">
        <v>0</v>
      </c>
      <c r="K243" s="3">
        <v>1.9700000286102299</v>
      </c>
      <c r="L243">
        <v>0</v>
      </c>
      <c r="M243" t="str">
        <f>CHOOSE(MATCH(MAX(Table95[[#This Row],[very_active_distance]:[sedentary_active_distance]]),Table95[[#This Row],[very_active_distance]:[sedentary_active_distance]],0),"Very High","High","Moderate","Low")</f>
        <v>Moderate</v>
      </c>
      <c r="N243">
        <v>0</v>
      </c>
      <c r="O243">
        <v>0</v>
      </c>
      <c r="P243">
        <v>185</v>
      </c>
      <c r="Q243">
        <v>738</v>
      </c>
      <c r="R243" s="2">
        <f>(Table95[[#This Row],[lightly_active_minutes]]+Table95[[#This Row],[fairly_active_minutes]]+Table95[[#This Row],[very_active_minutes]])/1440</f>
        <v>0.12847222222222221</v>
      </c>
      <c r="S243">
        <v>1421</v>
      </c>
    </row>
    <row r="244" spans="1:19" x14ac:dyDescent="0.25">
      <c r="A244">
        <v>2026352035</v>
      </c>
      <c r="B244" s="1">
        <v>42467</v>
      </c>
      <c r="C244" s="1" t="str">
        <f>TEXT(Table95[[#This Row],[activity_date]],"mmmm")</f>
        <v>April</v>
      </c>
      <c r="D244" s="1" t="str">
        <f>TEXT(Table95[[#This Row],[activity_date]],"dddd")</f>
        <v>Thursday</v>
      </c>
      <c r="E244">
        <v>2767</v>
      </c>
      <c r="F244" t="str" cm="1">
        <f t="array" ref="F244">_xlfn.IFS(Table95[[#This Row],[total_steps]]&lt;5000, "Low",Table95[[#This Row],[total_steps]]&lt;10000,"Moderate",Table95[[#This Row],[total_steps]]&lt;15000,"High",Table95[[#This Row],[total_steps]]&gt;15000,"Very High")</f>
        <v>Low</v>
      </c>
      <c r="G244" t="str">
        <f>IF(Table95[[#This Row],[total_steps]]&gt;=10000,"Yes","No")</f>
        <v>No</v>
      </c>
      <c r="H244" s="3">
        <v>1.7200000286102299</v>
      </c>
      <c r="I244" s="3">
        <v>0</v>
      </c>
      <c r="J244" s="3">
        <v>0</v>
      </c>
      <c r="K244" s="3">
        <v>1.7200000286102299</v>
      </c>
      <c r="L244">
        <v>0</v>
      </c>
      <c r="M244" t="str">
        <f>CHOOSE(MATCH(MAX(Table95[[#This Row],[very_active_distance]:[sedentary_active_distance]]),Table95[[#This Row],[very_active_distance]:[sedentary_active_distance]],0),"Very High","High","Moderate","Low")</f>
        <v>Moderate</v>
      </c>
      <c r="N244">
        <v>0</v>
      </c>
      <c r="O244">
        <v>0</v>
      </c>
      <c r="P244">
        <v>170</v>
      </c>
      <c r="Q244">
        <v>673</v>
      </c>
      <c r="R244" s="2">
        <f>(Table95[[#This Row],[lightly_active_minutes]]+Table95[[#This Row],[fairly_active_minutes]]+Table95[[#This Row],[very_active_minutes]])/1440</f>
        <v>0.11805555555555555</v>
      </c>
      <c r="S244">
        <v>1392</v>
      </c>
    </row>
    <row r="245" spans="1:19" x14ac:dyDescent="0.25">
      <c r="A245">
        <v>2026352035</v>
      </c>
      <c r="B245" s="1">
        <v>42468</v>
      </c>
      <c r="C245" s="1" t="str">
        <f>TEXT(Table95[[#This Row],[activity_date]],"mmmm")</f>
        <v>April</v>
      </c>
      <c r="D245" s="1" t="str">
        <f>TEXT(Table95[[#This Row],[activity_date]],"dddd")</f>
        <v>Friday</v>
      </c>
      <c r="E245">
        <v>3762</v>
      </c>
      <c r="F245" t="str" cm="1">
        <f t="array" ref="F245">_xlfn.IFS(Table95[[#This Row],[total_steps]]&lt;5000, "Low",Table95[[#This Row],[total_steps]]&lt;10000,"Moderate",Table95[[#This Row],[total_steps]]&lt;15000,"High",Table95[[#This Row],[total_steps]]&gt;15000,"Very High")</f>
        <v>Low</v>
      </c>
      <c r="G245" t="str">
        <f>IF(Table95[[#This Row],[total_steps]]&gt;=10000,"Yes","No")</f>
        <v>No</v>
      </c>
      <c r="H245" s="3">
        <v>2.3299999237060498</v>
      </c>
      <c r="I245" s="3">
        <v>0</v>
      </c>
      <c r="J245" s="3">
        <v>0</v>
      </c>
      <c r="K245" s="3">
        <v>2.3299999237060498</v>
      </c>
      <c r="L245">
        <v>0</v>
      </c>
      <c r="M245" t="str">
        <f>CHOOSE(MATCH(MAX(Table95[[#This Row],[very_active_distance]:[sedentary_active_distance]]),Table95[[#This Row],[very_active_distance]:[sedentary_active_distance]],0),"Very High","High","Moderate","Low")</f>
        <v>Moderate</v>
      </c>
      <c r="N245">
        <v>0</v>
      </c>
      <c r="O245">
        <v>0</v>
      </c>
      <c r="P245">
        <v>173</v>
      </c>
      <c r="Q245">
        <v>719</v>
      </c>
      <c r="R245" s="2">
        <f>(Table95[[#This Row],[lightly_active_minutes]]+Table95[[#This Row],[fairly_active_minutes]]+Table95[[#This Row],[very_active_minutes]])/1440</f>
        <v>0.12013888888888889</v>
      </c>
      <c r="S245">
        <v>1425</v>
      </c>
    </row>
    <row r="246" spans="1:19" x14ac:dyDescent="0.25">
      <c r="A246">
        <v>2026352035</v>
      </c>
      <c r="B246" s="1">
        <v>42469</v>
      </c>
      <c r="C246" s="1" t="str">
        <f>TEXT(Table95[[#This Row],[activity_date]],"mmmm")</f>
        <v>April</v>
      </c>
      <c r="D246" s="1" t="str">
        <f>TEXT(Table95[[#This Row],[activity_date]],"dddd")</f>
        <v>Saturday</v>
      </c>
      <c r="E246">
        <v>3098</v>
      </c>
      <c r="F246" t="str" cm="1">
        <f t="array" ref="F246">_xlfn.IFS(Table95[[#This Row],[total_steps]]&lt;5000, "Low",Table95[[#This Row],[total_steps]]&lt;10000,"Moderate",Table95[[#This Row],[total_steps]]&lt;15000,"High",Table95[[#This Row],[total_steps]]&gt;15000,"Very High")</f>
        <v>Low</v>
      </c>
      <c r="G246" t="str">
        <f>IF(Table95[[#This Row],[total_steps]]&gt;=10000,"Yes","No")</f>
        <v>No</v>
      </c>
      <c r="H246" s="3">
        <v>1.91999995708466</v>
      </c>
      <c r="I246" s="3">
        <v>0</v>
      </c>
      <c r="J246" s="3">
        <v>0</v>
      </c>
      <c r="K246" s="3">
        <v>1.91999995708466</v>
      </c>
      <c r="L246">
        <v>0</v>
      </c>
      <c r="M246" t="str">
        <f>CHOOSE(MATCH(MAX(Table95[[#This Row],[very_active_distance]:[sedentary_active_distance]]),Table95[[#This Row],[very_active_distance]:[sedentary_active_distance]],0),"Very High","High","Moderate","Low")</f>
        <v>Moderate</v>
      </c>
      <c r="N246">
        <v>0</v>
      </c>
      <c r="O246">
        <v>0</v>
      </c>
      <c r="P246">
        <v>185</v>
      </c>
      <c r="Q246">
        <v>700</v>
      </c>
      <c r="R246" s="2">
        <f>(Table95[[#This Row],[lightly_active_minutes]]+Table95[[#This Row],[fairly_active_minutes]]+Table95[[#This Row],[very_active_minutes]])/1440</f>
        <v>0.12847222222222221</v>
      </c>
      <c r="S246">
        <v>1413</v>
      </c>
    </row>
    <row r="247" spans="1:19" x14ac:dyDescent="0.25">
      <c r="A247">
        <v>2026352035</v>
      </c>
      <c r="B247" s="1">
        <v>42470</v>
      </c>
      <c r="C247" s="1" t="str">
        <f>TEXT(Table95[[#This Row],[activity_date]],"mmmm")</f>
        <v>April</v>
      </c>
      <c r="D247" s="1" t="str">
        <f>TEXT(Table95[[#This Row],[activity_date]],"dddd")</f>
        <v>Sunday</v>
      </c>
      <c r="E247">
        <v>5142</v>
      </c>
      <c r="F247" t="str" cm="1">
        <f t="array" ref="F247">_xlfn.IFS(Table95[[#This Row],[total_steps]]&lt;5000, "Low",Table95[[#This Row],[total_steps]]&lt;10000,"Moderate",Table95[[#This Row],[total_steps]]&lt;15000,"High",Table95[[#This Row],[total_steps]]&gt;15000,"Very High")</f>
        <v>Moderate</v>
      </c>
      <c r="G247" t="str">
        <f>IF(Table95[[#This Row],[total_steps]]&gt;=10000,"Yes","No")</f>
        <v>No</v>
      </c>
      <c r="H247" s="3">
        <v>3.1900000572204599</v>
      </c>
      <c r="I247" s="3">
        <v>0</v>
      </c>
      <c r="J247" s="3">
        <v>0</v>
      </c>
      <c r="K247" s="3">
        <v>3.1900000572204599</v>
      </c>
      <c r="L247">
        <v>0</v>
      </c>
      <c r="M247" t="str">
        <f>CHOOSE(MATCH(MAX(Table95[[#This Row],[very_active_distance]:[sedentary_active_distance]]),Table95[[#This Row],[very_active_distance]:[sedentary_active_distance]],0),"Very High","High","Moderate","Low")</f>
        <v>Moderate</v>
      </c>
      <c r="N247">
        <v>0</v>
      </c>
      <c r="O247">
        <v>0</v>
      </c>
      <c r="P247">
        <v>230</v>
      </c>
      <c r="Q247">
        <v>654</v>
      </c>
      <c r="R247" s="2">
        <f>(Table95[[#This Row],[lightly_active_minutes]]+Table95[[#This Row],[fairly_active_minutes]]+Table95[[#This Row],[very_active_minutes]])/1440</f>
        <v>0.15972222222222221</v>
      </c>
      <c r="S247">
        <v>1515</v>
      </c>
    </row>
    <row r="248" spans="1:19" x14ac:dyDescent="0.25">
      <c r="A248">
        <v>2026352035</v>
      </c>
      <c r="B248" s="1">
        <v>42471</v>
      </c>
      <c r="C248" s="1" t="str">
        <f>TEXT(Table95[[#This Row],[activity_date]],"mmmm")</f>
        <v>April</v>
      </c>
      <c r="D248" s="1" t="str">
        <f>TEXT(Table95[[#This Row],[activity_date]],"dddd")</f>
        <v>Monday</v>
      </c>
      <c r="E248">
        <v>3279</v>
      </c>
      <c r="F248" t="str" cm="1">
        <f t="array" ref="F248">_xlfn.IFS(Table95[[#This Row],[total_steps]]&lt;5000, "Low",Table95[[#This Row],[total_steps]]&lt;10000,"Moderate",Table95[[#This Row],[total_steps]]&lt;15000,"High",Table95[[#This Row],[total_steps]]&gt;15000,"Very High")</f>
        <v>Low</v>
      </c>
      <c r="G248" t="str">
        <f>IF(Table95[[#This Row],[total_steps]]&gt;=10000,"Yes","No")</f>
        <v>No</v>
      </c>
      <c r="H248" s="3">
        <v>2.0299999713897701</v>
      </c>
      <c r="I248" s="3">
        <v>0</v>
      </c>
      <c r="J248" s="3">
        <v>0</v>
      </c>
      <c r="K248" s="3">
        <v>2.0299999713897701</v>
      </c>
      <c r="L248">
        <v>0</v>
      </c>
      <c r="M248" t="str">
        <f>CHOOSE(MATCH(MAX(Table95[[#This Row],[very_active_distance]:[sedentary_active_distance]]),Table95[[#This Row],[very_active_distance]:[sedentary_active_distance]],0),"Very High","High","Moderate","Low")</f>
        <v>Moderate</v>
      </c>
      <c r="N248">
        <v>0</v>
      </c>
      <c r="O248">
        <v>0</v>
      </c>
      <c r="P248">
        <v>164</v>
      </c>
      <c r="Q248">
        <v>694</v>
      </c>
      <c r="R248" s="2">
        <f>(Table95[[#This Row],[lightly_active_minutes]]+Table95[[#This Row],[fairly_active_minutes]]+Table95[[#This Row],[very_active_minutes]])/1440</f>
        <v>0.11388888888888889</v>
      </c>
      <c r="S248">
        <v>1405</v>
      </c>
    </row>
    <row r="249" spans="1:19" x14ac:dyDescent="0.25">
      <c r="A249">
        <v>2026352035</v>
      </c>
      <c r="B249" s="1">
        <v>42472</v>
      </c>
      <c r="C249" s="1" t="str">
        <f>TEXT(Table95[[#This Row],[activity_date]],"mmmm")</f>
        <v>April</v>
      </c>
      <c r="D249" s="1" t="str">
        <f>TEXT(Table95[[#This Row],[activity_date]],"dddd")</f>
        <v>Tuesday</v>
      </c>
      <c r="E249">
        <v>4414</v>
      </c>
      <c r="F249" t="str" cm="1">
        <f t="array" ref="F249">_xlfn.IFS(Table95[[#This Row],[total_steps]]&lt;5000, "Low",Table95[[#This Row],[total_steps]]&lt;10000,"Moderate",Table95[[#This Row],[total_steps]]&lt;15000,"High",Table95[[#This Row],[total_steps]]&gt;15000,"Very High")</f>
        <v>Low</v>
      </c>
      <c r="G249" t="str">
        <f>IF(Table95[[#This Row],[total_steps]]&gt;=10000,"Yes","No")</f>
        <v>No</v>
      </c>
      <c r="H249" s="3">
        <v>2.7400000095367401</v>
      </c>
      <c r="I249" s="3">
        <v>0.18999999761581399</v>
      </c>
      <c r="J249" s="3">
        <v>0.34999999403953602</v>
      </c>
      <c r="K249" s="3">
        <v>2.2000000476837198</v>
      </c>
      <c r="L249">
        <v>0</v>
      </c>
      <c r="M249" t="str">
        <f>CHOOSE(MATCH(MAX(Table95[[#This Row],[very_active_distance]:[sedentary_active_distance]]),Table95[[#This Row],[very_active_distance]:[sedentary_active_distance]],0),"Very High","High","Moderate","Low")</f>
        <v>Moderate</v>
      </c>
      <c r="N249">
        <v>3</v>
      </c>
      <c r="O249">
        <v>8</v>
      </c>
      <c r="P249">
        <v>181</v>
      </c>
      <c r="Q249">
        <v>706</v>
      </c>
      <c r="R249" s="2">
        <f>(Table95[[#This Row],[lightly_active_minutes]]+Table95[[#This Row],[fairly_active_minutes]]+Table95[[#This Row],[very_active_minutes]])/1440</f>
        <v>0.13333333333333333</v>
      </c>
      <c r="S249">
        <v>1459</v>
      </c>
    </row>
    <row r="250" spans="1:19" x14ac:dyDescent="0.25">
      <c r="A250">
        <v>2026352035</v>
      </c>
      <c r="B250" s="1">
        <v>42472</v>
      </c>
      <c r="C250" s="1" t="str">
        <f>TEXT(Table95[[#This Row],[activity_date]],"mmmm")</f>
        <v>April</v>
      </c>
      <c r="D250" s="1" t="str">
        <f>TEXT(Table95[[#This Row],[activity_date]],"dddd")</f>
        <v>Tuesday</v>
      </c>
      <c r="E250">
        <v>1019</v>
      </c>
      <c r="F250" t="str" cm="1">
        <f t="array" ref="F250">_xlfn.IFS(Table95[[#This Row],[total_steps]]&lt;5000, "Low",Table95[[#This Row],[total_steps]]&lt;10000,"Moderate",Table95[[#This Row],[total_steps]]&lt;15000,"High",Table95[[#This Row],[total_steps]]&gt;15000,"Very High")</f>
        <v>Low</v>
      </c>
      <c r="G250" t="str">
        <f>IF(Table95[[#This Row],[total_steps]]&gt;=10000,"Yes","No")</f>
        <v>No</v>
      </c>
      <c r="H250" s="3">
        <v>0.62999999523162797</v>
      </c>
      <c r="I250" s="3">
        <v>0</v>
      </c>
      <c r="J250" s="3">
        <v>0</v>
      </c>
      <c r="K250" s="3">
        <v>0.62999999523162797</v>
      </c>
      <c r="L250">
        <v>0</v>
      </c>
      <c r="M250" t="str">
        <f>CHOOSE(MATCH(MAX(Table95[[#This Row],[very_active_distance]:[sedentary_active_distance]]),Table95[[#This Row],[very_active_distance]:[sedentary_active_distance]],0),"Very High","High","Moderate","Low")</f>
        <v>Moderate</v>
      </c>
      <c r="N250">
        <v>0</v>
      </c>
      <c r="O250">
        <v>0</v>
      </c>
      <c r="P250">
        <v>64</v>
      </c>
      <c r="Q250">
        <v>223</v>
      </c>
      <c r="R250" s="2">
        <f>(Table95[[#This Row],[lightly_active_minutes]]+Table95[[#This Row],[fairly_active_minutes]]+Table95[[#This Row],[very_active_minutes]])/1440</f>
        <v>4.4444444444444446E-2</v>
      </c>
      <c r="S250">
        <v>600</v>
      </c>
    </row>
    <row r="251" spans="1:19" x14ac:dyDescent="0.25">
      <c r="A251">
        <v>2026352035</v>
      </c>
      <c r="B251" s="1">
        <v>42473</v>
      </c>
      <c r="C251" s="1" t="str">
        <f>TEXT(Table95[[#This Row],[activity_date]],"mmmm")</f>
        <v>April</v>
      </c>
      <c r="D251" s="1" t="str">
        <f>TEXT(Table95[[#This Row],[activity_date]],"dddd")</f>
        <v>Wednesday</v>
      </c>
      <c r="E251">
        <v>4993</v>
      </c>
      <c r="F251" t="str" cm="1">
        <f t="array" ref="F251">_xlfn.IFS(Table95[[#This Row],[total_steps]]&lt;5000, "Low",Table95[[#This Row],[total_steps]]&lt;10000,"Moderate",Table95[[#This Row],[total_steps]]&lt;15000,"High",Table95[[#This Row],[total_steps]]&gt;15000,"Very High")</f>
        <v>Low</v>
      </c>
      <c r="G251" t="str">
        <f>IF(Table95[[#This Row],[total_steps]]&gt;=10000,"Yes","No")</f>
        <v>No</v>
      </c>
      <c r="H251" s="3">
        <v>3.0999999046325701</v>
      </c>
      <c r="I251" s="3">
        <v>0</v>
      </c>
      <c r="J251" s="3">
        <v>0</v>
      </c>
      <c r="K251" s="3">
        <v>3.0999999046325701</v>
      </c>
      <c r="L251">
        <v>0</v>
      </c>
      <c r="M251" t="str">
        <f>CHOOSE(MATCH(MAX(Table95[[#This Row],[very_active_distance]:[sedentary_active_distance]]),Table95[[#This Row],[very_active_distance]:[sedentary_active_distance]],0),"Very High","High","Moderate","Low")</f>
        <v>Moderate</v>
      </c>
      <c r="N251">
        <v>0</v>
      </c>
      <c r="O251">
        <v>0</v>
      </c>
      <c r="P251">
        <v>238</v>
      </c>
      <c r="Q251">
        <v>663</v>
      </c>
      <c r="R251" s="2">
        <f>(Table95[[#This Row],[lightly_active_minutes]]+Table95[[#This Row],[fairly_active_minutes]]+Table95[[#This Row],[very_active_minutes]])/1440</f>
        <v>0.16527777777777777</v>
      </c>
      <c r="S251">
        <v>1521</v>
      </c>
    </row>
    <row r="252" spans="1:19" x14ac:dyDescent="0.25">
      <c r="A252">
        <v>2026352035</v>
      </c>
      <c r="B252" s="1">
        <v>42474</v>
      </c>
      <c r="C252" s="1" t="str">
        <f>TEXT(Table95[[#This Row],[activity_date]],"mmmm")</f>
        <v>April</v>
      </c>
      <c r="D252" s="1" t="str">
        <f>TEXT(Table95[[#This Row],[activity_date]],"dddd")</f>
        <v>Thursday</v>
      </c>
      <c r="E252">
        <v>3335</v>
      </c>
      <c r="F252" t="str" cm="1">
        <f t="array" ref="F252">_xlfn.IFS(Table95[[#This Row],[total_steps]]&lt;5000, "Low",Table95[[#This Row],[total_steps]]&lt;10000,"Moderate",Table95[[#This Row],[total_steps]]&lt;15000,"High",Table95[[#This Row],[total_steps]]&gt;15000,"Very High")</f>
        <v>Low</v>
      </c>
      <c r="G252" t="str">
        <f>IF(Table95[[#This Row],[total_steps]]&gt;=10000,"Yes","No")</f>
        <v>No</v>
      </c>
      <c r="H252" s="3">
        <v>2.0699999332428001</v>
      </c>
      <c r="I252" s="3">
        <v>0</v>
      </c>
      <c r="J252" s="3">
        <v>0</v>
      </c>
      <c r="K252" s="3">
        <v>2.0499999523162802</v>
      </c>
      <c r="L252">
        <v>0</v>
      </c>
      <c r="M252" t="str">
        <f>CHOOSE(MATCH(MAX(Table95[[#This Row],[very_active_distance]:[sedentary_active_distance]]),Table95[[#This Row],[very_active_distance]:[sedentary_active_distance]],0),"Very High","High","Moderate","Low")</f>
        <v>Moderate</v>
      </c>
      <c r="N252">
        <v>0</v>
      </c>
      <c r="O252">
        <v>0</v>
      </c>
      <c r="P252">
        <v>197</v>
      </c>
      <c r="Q252">
        <v>653</v>
      </c>
      <c r="R252" s="2">
        <f>(Table95[[#This Row],[lightly_active_minutes]]+Table95[[#This Row],[fairly_active_minutes]]+Table95[[#This Row],[very_active_minutes]])/1440</f>
        <v>0.13680555555555557</v>
      </c>
      <c r="S252">
        <v>1431</v>
      </c>
    </row>
    <row r="253" spans="1:19" x14ac:dyDescent="0.25">
      <c r="A253">
        <v>2026352035</v>
      </c>
      <c r="B253" s="1">
        <v>42475</v>
      </c>
      <c r="C253" s="1" t="str">
        <f>TEXT(Table95[[#This Row],[activity_date]],"mmmm")</f>
        <v>April</v>
      </c>
      <c r="D253" s="1" t="str">
        <f>TEXT(Table95[[#This Row],[activity_date]],"dddd")</f>
        <v>Friday</v>
      </c>
      <c r="E253">
        <v>3821</v>
      </c>
      <c r="F253" t="str" cm="1">
        <f t="array" ref="F253">_xlfn.IFS(Table95[[#This Row],[total_steps]]&lt;5000, "Low",Table95[[#This Row],[total_steps]]&lt;10000,"Moderate",Table95[[#This Row],[total_steps]]&lt;15000,"High",Table95[[#This Row],[total_steps]]&gt;15000,"Very High")</f>
        <v>Low</v>
      </c>
      <c r="G253" t="str">
        <f>IF(Table95[[#This Row],[total_steps]]&gt;=10000,"Yes","No")</f>
        <v>No</v>
      </c>
      <c r="H253" s="3">
        <v>2.3699998855590798</v>
      </c>
      <c r="I253" s="3">
        <v>0</v>
      </c>
      <c r="J253" s="3">
        <v>0</v>
      </c>
      <c r="K253" s="3">
        <v>2.3699998855590798</v>
      </c>
      <c r="L253">
        <v>0</v>
      </c>
      <c r="M253" t="str">
        <f>CHOOSE(MATCH(MAX(Table95[[#This Row],[very_active_distance]:[sedentary_active_distance]]),Table95[[#This Row],[very_active_distance]:[sedentary_active_distance]],0),"Very High","High","Moderate","Low")</f>
        <v>Moderate</v>
      </c>
      <c r="N253">
        <v>0</v>
      </c>
      <c r="O253">
        <v>0</v>
      </c>
      <c r="P253">
        <v>188</v>
      </c>
      <c r="Q253">
        <v>687</v>
      </c>
      <c r="R253" s="2">
        <f>(Table95[[#This Row],[lightly_active_minutes]]+Table95[[#This Row],[fairly_active_minutes]]+Table95[[#This Row],[very_active_minutes]])/1440</f>
        <v>0.13055555555555556</v>
      </c>
      <c r="S253">
        <v>1444</v>
      </c>
    </row>
    <row r="254" spans="1:19" x14ac:dyDescent="0.25">
      <c r="A254">
        <v>2026352035</v>
      </c>
      <c r="B254" s="1">
        <v>42476</v>
      </c>
      <c r="C254" s="1" t="str">
        <f>TEXT(Table95[[#This Row],[activity_date]],"mmmm")</f>
        <v>April</v>
      </c>
      <c r="D254" s="1" t="str">
        <f>TEXT(Table95[[#This Row],[activity_date]],"dddd")</f>
        <v>Saturday</v>
      </c>
      <c r="E254">
        <v>2547</v>
      </c>
      <c r="F254" t="str" cm="1">
        <f t="array" ref="F254">_xlfn.IFS(Table95[[#This Row],[total_steps]]&lt;5000, "Low",Table95[[#This Row],[total_steps]]&lt;10000,"Moderate",Table95[[#This Row],[total_steps]]&lt;15000,"High",Table95[[#This Row],[total_steps]]&gt;15000,"Very High")</f>
        <v>Low</v>
      </c>
      <c r="G254" t="str">
        <f>IF(Table95[[#This Row],[total_steps]]&gt;=10000,"Yes","No")</f>
        <v>No</v>
      </c>
      <c r="H254" s="3">
        <v>1.58000004291534</v>
      </c>
      <c r="I254" s="3">
        <v>0</v>
      </c>
      <c r="J254" s="3">
        <v>0</v>
      </c>
      <c r="K254" s="3">
        <v>1.58000004291534</v>
      </c>
      <c r="L254">
        <v>0</v>
      </c>
      <c r="M254" t="str">
        <f>CHOOSE(MATCH(MAX(Table95[[#This Row],[very_active_distance]:[sedentary_active_distance]]),Table95[[#This Row],[very_active_distance]:[sedentary_active_distance]],0),"Very High","High","Moderate","Low")</f>
        <v>Moderate</v>
      </c>
      <c r="N254">
        <v>0</v>
      </c>
      <c r="O254">
        <v>0</v>
      </c>
      <c r="P254">
        <v>150</v>
      </c>
      <c r="Q254">
        <v>728</v>
      </c>
      <c r="R254" s="2">
        <f>(Table95[[#This Row],[lightly_active_minutes]]+Table95[[#This Row],[fairly_active_minutes]]+Table95[[#This Row],[very_active_minutes]])/1440</f>
        <v>0.10416666666666667</v>
      </c>
      <c r="S254">
        <v>1373</v>
      </c>
    </row>
    <row r="255" spans="1:19" x14ac:dyDescent="0.25">
      <c r="A255">
        <v>2026352035</v>
      </c>
      <c r="B255" s="1">
        <v>42477</v>
      </c>
      <c r="C255" s="1" t="str">
        <f>TEXT(Table95[[#This Row],[activity_date]],"mmmm")</f>
        <v>April</v>
      </c>
      <c r="D255" s="1" t="str">
        <f>TEXT(Table95[[#This Row],[activity_date]],"dddd")</f>
        <v>Sunday</v>
      </c>
      <c r="E255">
        <v>838</v>
      </c>
      <c r="F255" t="str" cm="1">
        <f t="array" ref="F255">_xlfn.IFS(Table95[[#This Row],[total_steps]]&lt;5000, "Low",Table95[[#This Row],[total_steps]]&lt;10000,"Moderate",Table95[[#This Row],[total_steps]]&lt;15000,"High",Table95[[#This Row],[total_steps]]&gt;15000,"Very High")</f>
        <v>Low</v>
      </c>
      <c r="G255" t="str">
        <f>IF(Table95[[#This Row],[total_steps]]&gt;=10000,"Yes","No")</f>
        <v>No</v>
      </c>
      <c r="H255" s="3">
        <v>0.519999980926514</v>
      </c>
      <c r="I255" s="3">
        <v>0</v>
      </c>
      <c r="J255" s="3">
        <v>0</v>
      </c>
      <c r="K255" s="3">
        <v>0.519999980926514</v>
      </c>
      <c r="L255">
        <v>0</v>
      </c>
      <c r="M255" t="str">
        <f>CHOOSE(MATCH(MAX(Table95[[#This Row],[very_active_distance]:[sedentary_active_distance]]),Table95[[#This Row],[very_active_distance]:[sedentary_active_distance]],0),"Very High","High","Moderate","Low")</f>
        <v>Moderate</v>
      </c>
      <c r="N255">
        <v>0</v>
      </c>
      <c r="O255">
        <v>0</v>
      </c>
      <c r="P255">
        <v>60</v>
      </c>
      <c r="Q255">
        <v>1053</v>
      </c>
      <c r="R255" s="2">
        <f>(Table95[[#This Row],[lightly_active_minutes]]+Table95[[#This Row],[fairly_active_minutes]]+Table95[[#This Row],[very_active_minutes]])/1440</f>
        <v>4.1666666666666664E-2</v>
      </c>
      <c r="S255">
        <v>1214</v>
      </c>
    </row>
    <row r="256" spans="1:19" x14ac:dyDescent="0.25">
      <c r="A256">
        <v>2026352035</v>
      </c>
      <c r="B256" s="1">
        <v>42478</v>
      </c>
      <c r="C256" s="1" t="str">
        <f>TEXT(Table95[[#This Row],[activity_date]],"mmmm")</f>
        <v>April</v>
      </c>
      <c r="D256" s="1" t="str">
        <f>TEXT(Table95[[#This Row],[activity_date]],"dddd")</f>
        <v>Monday</v>
      </c>
      <c r="E256">
        <v>3325</v>
      </c>
      <c r="F256" t="str" cm="1">
        <f t="array" ref="F256">_xlfn.IFS(Table95[[#This Row],[total_steps]]&lt;5000, "Low",Table95[[#This Row],[total_steps]]&lt;10000,"Moderate",Table95[[#This Row],[total_steps]]&lt;15000,"High",Table95[[#This Row],[total_steps]]&gt;15000,"Very High")</f>
        <v>Low</v>
      </c>
      <c r="G256" t="str">
        <f>IF(Table95[[#This Row],[total_steps]]&gt;=10000,"Yes","No")</f>
        <v>No</v>
      </c>
      <c r="H256" s="3">
        <v>2.0599999427795401</v>
      </c>
      <c r="I256" s="3">
        <v>0</v>
      </c>
      <c r="J256" s="3">
        <v>0</v>
      </c>
      <c r="K256" s="3">
        <v>2.0599999427795401</v>
      </c>
      <c r="L256">
        <v>0</v>
      </c>
      <c r="M256" t="str">
        <f>CHOOSE(MATCH(MAX(Table95[[#This Row],[very_active_distance]:[sedentary_active_distance]]),Table95[[#This Row],[very_active_distance]:[sedentary_active_distance]],0),"Very High","High","Moderate","Low")</f>
        <v>Moderate</v>
      </c>
      <c r="N256">
        <v>0</v>
      </c>
      <c r="O256">
        <v>0</v>
      </c>
      <c r="P256">
        <v>182</v>
      </c>
      <c r="Q256">
        <v>1062</v>
      </c>
      <c r="R256" s="2">
        <f>(Table95[[#This Row],[lightly_active_minutes]]+Table95[[#This Row],[fairly_active_minutes]]+Table95[[#This Row],[very_active_minutes]])/1440</f>
        <v>0.12638888888888888</v>
      </c>
      <c r="S256">
        <v>1419</v>
      </c>
    </row>
    <row r="257" spans="1:19" x14ac:dyDescent="0.25">
      <c r="A257">
        <v>2026352035</v>
      </c>
      <c r="B257" s="1">
        <v>42479</v>
      </c>
      <c r="C257" s="1" t="str">
        <f>TEXT(Table95[[#This Row],[activity_date]],"mmmm")</f>
        <v>April</v>
      </c>
      <c r="D257" s="1" t="str">
        <f>TEXT(Table95[[#This Row],[activity_date]],"dddd")</f>
        <v>Tuesday</v>
      </c>
      <c r="E257">
        <v>2424</v>
      </c>
      <c r="F257" t="str" cm="1">
        <f t="array" ref="F257">_xlfn.IFS(Table95[[#This Row],[total_steps]]&lt;5000, "Low",Table95[[#This Row],[total_steps]]&lt;10000,"Moderate",Table95[[#This Row],[total_steps]]&lt;15000,"High",Table95[[#This Row],[total_steps]]&gt;15000,"Very High")</f>
        <v>Low</v>
      </c>
      <c r="G257" t="str">
        <f>IF(Table95[[#This Row],[total_steps]]&gt;=10000,"Yes","No")</f>
        <v>No</v>
      </c>
      <c r="H257" s="3">
        <v>1.5</v>
      </c>
      <c r="I257" s="3">
        <v>0</v>
      </c>
      <c r="J257" s="3">
        <v>0</v>
      </c>
      <c r="K257" s="3">
        <v>1.5</v>
      </c>
      <c r="L257">
        <v>0</v>
      </c>
      <c r="M257" t="str">
        <f>CHOOSE(MATCH(MAX(Table95[[#This Row],[very_active_distance]:[sedentary_active_distance]]),Table95[[#This Row],[very_active_distance]:[sedentary_active_distance]],0),"Very High","High","Moderate","Low")</f>
        <v>Moderate</v>
      </c>
      <c r="N257">
        <v>0</v>
      </c>
      <c r="O257">
        <v>0</v>
      </c>
      <c r="P257">
        <v>141</v>
      </c>
      <c r="Q257">
        <v>785</v>
      </c>
      <c r="R257" s="2">
        <f>(Table95[[#This Row],[lightly_active_minutes]]+Table95[[#This Row],[fairly_active_minutes]]+Table95[[#This Row],[very_active_minutes]])/1440</f>
        <v>9.7916666666666666E-2</v>
      </c>
      <c r="S257">
        <v>1356</v>
      </c>
    </row>
    <row r="258" spans="1:19" x14ac:dyDescent="0.25">
      <c r="A258">
        <v>2026352035</v>
      </c>
      <c r="B258" s="1">
        <v>42480</v>
      </c>
      <c r="C258" s="1" t="str">
        <f>TEXT(Table95[[#This Row],[activity_date]],"mmmm")</f>
        <v>April</v>
      </c>
      <c r="D258" s="1" t="str">
        <f>TEXT(Table95[[#This Row],[activity_date]],"dddd")</f>
        <v>Wednesday</v>
      </c>
      <c r="E258">
        <v>7222</v>
      </c>
      <c r="F258" t="str" cm="1">
        <f t="array" ref="F258">_xlfn.IFS(Table95[[#This Row],[total_steps]]&lt;5000, "Low",Table95[[#This Row],[total_steps]]&lt;10000,"Moderate",Table95[[#This Row],[total_steps]]&lt;15000,"High",Table95[[#This Row],[total_steps]]&gt;15000,"Very High")</f>
        <v>Moderate</v>
      </c>
      <c r="G258" t="str">
        <f>IF(Table95[[#This Row],[total_steps]]&gt;=10000,"Yes","No")</f>
        <v>No</v>
      </c>
      <c r="H258" s="3">
        <v>4.4800000190734899</v>
      </c>
      <c r="I258" s="3">
        <v>0</v>
      </c>
      <c r="J258" s="3">
        <v>0</v>
      </c>
      <c r="K258" s="3">
        <v>4.4800000190734899</v>
      </c>
      <c r="L258">
        <v>0</v>
      </c>
      <c r="M258" t="str">
        <f>CHOOSE(MATCH(MAX(Table95[[#This Row],[very_active_distance]:[sedentary_active_distance]]),Table95[[#This Row],[very_active_distance]:[sedentary_active_distance]],0),"Very High","High","Moderate","Low")</f>
        <v>Moderate</v>
      </c>
      <c r="N258">
        <v>0</v>
      </c>
      <c r="O258">
        <v>0</v>
      </c>
      <c r="P258">
        <v>327</v>
      </c>
      <c r="Q258">
        <v>623</v>
      </c>
      <c r="R258" s="2">
        <f>(Table95[[#This Row],[lightly_active_minutes]]+Table95[[#This Row],[fairly_active_minutes]]+Table95[[#This Row],[very_active_minutes]])/1440</f>
        <v>0.22708333333333333</v>
      </c>
      <c r="S258">
        <v>1667</v>
      </c>
    </row>
    <row r="259" spans="1:19" x14ac:dyDescent="0.25">
      <c r="A259">
        <v>2026352035</v>
      </c>
      <c r="B259" s="1">
        <v>42481</v>
      </c>
      <c r="C259" s="1" t="str">
        <f>TEXT(Table95[[#This Row],[activity_date]],"mmmm")</f>
        <v>April</v>
      </c>
      <c r="D259" s="1" t="str">
        <f>TEXT(Table95[[#This Row],[activity_date]],"dddd")</f>
        <v>Thursday</v>
      </c>
      <c r="E259">
        <v>2467</v>
      </c>
      <c r="F259" t="str" cm="1">
        <f t="array" ref="F259">_xlfn.IFS(Table95[[#This Row],[total_steps]]&lt;5000, "Low",Table95[[#This Row],[total_steps]]&lt;10000,"Moderate",Table95[[#This Row],[total_steps]]&lt;15000,"High",Table95[[#This Row],[total_steps]]&gt;15000,"Very High")</f>
        <v>Low</v>
      </c>
      <c r="G259" t="str">
        <f>IF(Table95[[#This Row],[total_steps]]&gt;=10000,"Yes","No")</f>
        <v>No</v>
      </c>
      <c r="H259" s="3">
        <v>1.5299999713897701</v>
      </c>
      <c r="I259" s="3">
        <v>0</v>
      </c>
      <c r="J259" s="3">
        <v>0</v>
      </c>
      <c r="K259" s="3">
        <v>1.5299999713897701</v>
      </c>
      <c r="L259">
        <v>0</v>
      </c>
      <c r="M259" t="str">
        <f>CHOOSE(MATCH(MAX(Table95[[#This Row],[very_active_distance]:[sedentary_active_distance]]),Table95[[#This Row],[very_active_distance]:[sedentary_active_distance]],0),"Very High","High","Moderate","Low")</f>
        <v>Moderate</v>
      </c>
      <c r="N259">
        <v>0</v>
      </c>
      <c r="O259">
        <v>0</v>
      </c>
      <c r="P259">
        <v>153</v>
      </c>
      <c r="Q259">
        <v>749</v>
      </c>
      <c r="R259" s="2">
        <f>(Table95[[#This Row],[lightly_active_minutes]]+Table95[[#This Row],[fairly_active_minutes]]+Table95[[#This Row],[very_active_minutes]])/1440</f>
        <v>0.10625</v>
      </c>
      <c r="S259">
        <v>1370</v>
      </c>
    </row>
    <row r="260" spans="1:19" x14ac:dyDescent="0.25">
      <c r="A260">
        <v>2026352035</v>
      </c>
      <c r="B260" s="1">
        <v>42482</v>
      </c>
      <c r="C260" s="1" t="str">
        <f>TEXT(Table95[[#This Row],[activity_date]],"mmmm")</f>
        <v>April</v>
      </c>
      <c r="D260" s="1" t="str">
        <f>TEXT(Table95[[#This Row],[activity_date]],"dddd")</f>
        <v>Friday</v>
      </c>
      <c r="E260">
        <v>2915</v>
      </c>
      <c r="F260" t="str" cm="1">
        <f t="array" ref="F260">_xlfn.IFS(Table95[[#This Row],[total_steps]]&lt;5000, "Low",Table95[[#This Row],[total_steps]]&lt;10000,"Moderate",Table95[[#This Row],[total_steps]]&lt;15000,"High",Table95[[#This Row],[total_steps]]&gt;15000,"Very High")</f>
        <v>Low</v>
      </c>
      <c r="G260" t="str">
        <f>IF(Table95[[#This Row],[total_steps]]&gt;=10000,"Yes","No")</f>
        <v>No</v>
      </c>
      <c r="H260" s="3">
        <v>1.8099999427795399</v>
      </c>
      <c r="I260" s="3">
        <v>0</v>
      </c>
      <c r="J260" s="3">
        <v>0</v>
      </c>
      <c r="K260" s="3">
        <v>1.8099999427795399</v>
      </c>
      <c r="L260">
        <v>0</v>
      </c>
      <c r="M260" t="str">
        <f>CHOOSE(MATCH(MAX(Table95[[#This Row],[very_active_distance]:[sedentary_active_distance]]),Table95[[#This Row],[very_active_distance]:[sedentary_active_distance]],0),"Very High","High","Moderate","Low")</f>
        <v>Moderate</v>
      </c>
      <c r="N260">
        <v>0</v>
      </c>
      <c r="O260">
        <v>0</v>
      </c>
      <c r="P260">
        <v>162</v>
      </c>
      <c r="Q260">
        <v>712</v>
      </c>
      <c r="R260" s="2">
        <f>(Table95[[#This Row],[lightly_active_minutes]]+Table95[[#This Row],[fairly_active_minutes]]+Table95[[#This Row],[very_active_minutes]])/1440</f>
        <v>0.1125</v>
      </c>
      <c r="S260">
        <v>1399</v>
      </c>
    </row>
    <row r="261" spans="1:19" x14ac:dyDescent="0.25">
      <c r="A261">
        <v>2026352035</v>
      </c>
      <c r="B261" s="1">
        <v>42483</v>
      </c>
      <c r="C261" s="1" t="str">
        <f>TEXT(Table95[[#This Row],[activity_date]],"mmmm")</f>
        <v>April</v>
      </c>
      <c r="D261" s="1" t="str">
        <f>TEXT(Table95[[#This Row],[activity_date]],"dddd")</f>
        <v>Saturday</v>
      </c>
      <c r="E261">
        <v>12357</v>
      </c>
      <c r="F261" t="str" cm="1">
        <f t="array" ref="F261">_xlfn.IFS(Table95[[#This Row],[total_steps]]&lt;5000, "Low",Table95[[#This Row],[total_steps]]&lt;10000,"Moderate",Table95[[#This Row],[total_steps]]&lt;15000,"High",Table95[[#This Row],[total_steps]]&gt;15000,"Very High")</f>
        <v>High</v>
      </c>
      <c r="G261" t="str">
        <f>IF(Table95[[#This Row],[total_steps]]&gt;=10000,"Yes","No")</f>
        <v>Yes</v>
      </c>
      <c r="H261" s="3">
        <v>7.71000003814697</v>
      </c>
      <c r="I261" s="3">
        <v>0</v>
      </c>
      <c r="J261" s="3">
        <v>0</v>
      </c>
      <c r="K261" s="3">
        <v>7.71000003814697</v>
      </c>
      <c r="L261">
        <v>0</v>
      </c>
      <c r="M261" t="str">
        <f>CHOOSE(MATCH(MAX(Table95[[#This Row],[very_active_distance]:[sedentary_active_distance]]),Table95[[#This Row],[very_active_distance]:[sedentary_active_distance]],0),"Very High","High","Moderate","Low")</f>
        <v>Moderate</v>
      </c>
      <c r="N261">
        <v>0</v>
      </c>
      <c r="O261">
        <v>0</v>
      </c>
      <c r="P261">
        <v>432</v>
      </c>
      <c r="Q261">
        <v>458</v>
      </c>
      <c r="R261" s="2">
        <f>(Table95[[#This Row],[lightly_active_minutes]]+Table95[[#This Row],[fairly_active_minutes]]+Table95[[#This Row],[very_active_minutes]])/1440</f>
        <v>0.3</v>
      </c>
      <c r="S261">
        <v>1916</v>
      </c>
    </row>
    <row r="262" spans="1:19" x14ac:dyDescent="0.25">
      <c r="A262">
        <v>2026352035</v>
      </c>
      <c r="B262" s="1">
        <v>42484</v>
      </c>
      <c r="C262" s="1" t="str">
        <f>TEXT(Table95[[#This Row],[activity_date]],"mmmm")</f>
        <v>April</v>
      </c>
      <c r="D262" s="1" t="str">
        <f>TEXT(Table95[[#This Row],[activity_date]],"dddd")</f>
        <v>Sunday</v>
      </c>
      <c r="E262">
        <v>3490</v>
      </c>
      <c r="F262" t="str" cm="1">
        <f t="array" ref="F262">_xlfn.IFS(Table95[[#This Row],[total_steps]]&lt;5000, "Low",Table95[[#This Row],[total_steps]]&lt;10000,"Moderate",Table95[[#This Row],[total_steps]]&lt;15000,"High",Table95[[#This Row],[total_steps]]&gt;15000,"Very High")</f>
        <v>Low</v>
      </c>
      <c r="G262" t="str">
        <f>IF(Table95[[#This Row],[total_steps]]&gt;=10000,"Yes","No")</f>
        <v>No</v>
      </c>
      <c r="H262" s="3">
        <v>2.1600000858306898</v>
      </c>
      <c r="I262" s="3">
        <v>0</v>
      </c>
      <c r="J262" s="3">
        <v>0</v>
      </c>
      <c r="K262" s="3">
        <v>2.1600000858306898</v>
      </c>
      <c r="L262">
        <v>0</v>
      </c>
      <c r="M262" t="str">
        <f>CHOOSE(MATCH(MAX(Table95[[#This Row],[very_active_distance]:[sedentary_active_distance]]),Table95[[#This Row],[very_active_distance]:[sedentary_active_distance]],0),"Very High","High","Moderate","Low")</f>
        <v>Moderate</v>
      </c>
      <c r="N262">
        <v>0</v>
      </c>
      <c r="O262">
        <v>0</v>
      </c>
      <c r="P262">
        <v>164</v>
      </c>
      <c r="Q262">
        <v>704</v>
      </c>
      <c r="R262" s="2">
        <f>(Table95[[#This Row],[lightly_active_minutes]]+Table95[[#This Row],[fairly_active_minutes]]+Table95[[#This Row],[very_active_minutes]])/1440</f>
        <v>0.11388888888888889</v>
      </c>
      <c r="S262">
        <v>1401</v>
      </c>
    </row>
    <row r="263" spans="1:19" x14ac:dyDescent="0.25">
      <c r="A263">
        <v>2026352035</v>
      </c>
      <c r="B263" s="1">
        <v>42485</v>
      </c>
      <c r="C263" s="1" t="str">
        <f>TEXT(Table95[[#This Row],[activity_date]],"mmmm")</f>
        <v>April</v>
      </c>
      <c r="D263" s="1" t="str">
        <f>TEXT(Table95[[#This Row],[activity_date]],"dddd")</f>
        <v>Monday</v>
      </c>
      <c r="E263">
        <v>6017</v>
      </c>
      <c r="F263" t="str" cm="1">
        <f t="array" ref="F263">_xlfn.IFS(Table95[[#This Row],[total_steps]]&lt;5000, "Low",Table95[[#This Row],[total_steps]]&lt;10000,"Moderate",Table95[[#This Row],[total_steps]]&lt;15000,"High",Table95[[#This Row],[total_steps]]&gt;15000,"Very High")</f>
        <v>Moderate</v>
      </c>
      <c r="G263" t="str">
        <f>IF(Table95[[#This Row],[total_steps]]&gt;=10000,"Yes","No")</f>
        <v>No</v>
      </c>
      <c r="H263" s="3">
        <v>3.7300000190734899</v>
      </c>
      <c r="I263" s="3">
        <v>0</v>
      </c>
      <c r="J263" s="3">
        <v>0</v>
      </c>
      <c r="K263" s="3">
        <v>3.7300000190734899</v>
      </c>
      <c r="L263">
        <v>0</v>
      </c>
      <c r="M263" t="str">
        <f>CHOOSE(MATCH(MAX(Table95[[#This Row],[very_active_distance]:[sedentary_active_distance]]),Table95[[#This Row],[very_active_distance]:[sedentary_active_distance]],0),"Very High","High","Moderate","Low")</f>
        <v>Moderate</v>
      </c>
      <c r="N263">
        <v>0</v>
      </c>
      <c r="O263">
        <v>0</v>
      </c>
      <c r="P263">
        <v>260</v>
      </c>
      <c r="Q263">
        <v>821</v>
      </c>
      <c r="R263" s="2">
        <f>(Table95[[#This Row],[lightly_active_minutes]]+Table95[[#This Row],[fairly_active_minutes]]+Table95[[#This Row],[very_active_minutes]])/1440</f>
        <v>0.18055555555555555</v>
      </c>
      <c r="S263">
        <v>1576</v>
      </c>
    </row>
    <row r="264" spans="1:19" x14ac:dyDescent="0.25">
      <c r="A264">
        <v>2026352035</v>
      </c>
      <c r="B264" s="1">
        <v>42486</v>
      </c>
      <c r="C264" s="1" t="str">
        <f>TEXT(Table95[[#This Row],[activity_date]],"mmmm")</f>
        <v>April</v>
      </c>
      <c r="D264" s="1" t="str">
        <f>TEXT(Table95[[#This Row],[activity_date]],"dddd")</f>
        <v>Tuesday</v>
      </c>
      <c r="E264">
        <v>5933</v>
      </c>
      <c r="F264" t="str" cm="1">
        <f t="array" ref="F264">_xlfn.IFS(Table95[[#This Row],[total_steps]]&lt;5000, "Low",Table95[[#This Row],[total_steps]]&lt;10000,"Moderate",Table95[[#This Row],[total_steps]]&lt;15000,"High",Table95[[#This Row],[total_steps]]&gt;15000,"Very High")</f>
        <v>Moderate</v>
      </c>
      <c r="G264" t="str">
        <f>IF(Table95[[#This Row],[total_steps]]&gt;=10000,"Yes","No")</f>
        <v>No</v>
      </c>
      <c r="H264" s="3">
        <v>3.6800000667571999</v>
      </c>
      <c r="I264" s="3">
        <v>0</v>
      </c>
      <c r="J264" s="3">
        <v>0</v>
      </c>
      <c r="K264" s="3">
        <v>3.6800000667571999</v>
      </c>
      <c r="L264">
        <v>0</v>
      </c>
      <c r="M264" t="str">
        <f>CHOOSE(MATCH(MAX(Table95[[#This Row],[very_active_distance]:[sedentary_active_distance]]),Table95[[#This Row],[very_active_distance]:[sedentary_active_distance]],0),"Very High","High","Moderate","Low")</f>
        <v>Moderate</v>
      </c>
      <c r="N264">
        <v>0</v>
      </c>
      <c r="O264">
        <v>0</v>
      </c>
      <c r="P264">
        <v>288</v>
      </c>
      <c r="Q264">
        <v>1018</v>
      </c>
      <c r="R264" s="2">
        <f>(Table95[[#This Row],[lightly_active_minutes]]+Table95[[#This Row],[fairly_active_minutes]]+Table95[[#This Row],[very_active_minutes]])/1440</f>
        <v>0.2</v>
      </c>
      <c r="S264">
        <v>1595</v>
      </c>
    </row>
    <row r="265" spans="1:19" x14ac:dyDescent="0.25">
      <c r="A265">
        <v>2026352035</v>
      </c>
      <c r="B265" s="1">
        <v>42487</v>
      </c>
      <c r="C265" s="1" t="str">
        <f>TEXT(Table95[[#This Row],[activity_date]],"mmmm")</f>
        <v>April</v>
      </c>
      <c r="D265" s="1" t="str">
        <f>TEXT(Table95[[#This Row],[activity_date]],"dddd")</f>
        <v>Wednesday</v>
      </c>
      <c r="E265">
        <v>6088</v>
      </c>
      <c r="F265" t="str" cm="1">
        <f t="array" ref="F265">_xlfn.IFS(Table95[[#This Row],[total_steps]]&lt;5000, "Low",Table95[[#This Row],[total_steps]]&lt;10000,"Moderate",Table95[[#This Row],[total_steps]]&lt;15000,"High",Table95[[#This Row],[total_steps]]&gt;15000,"Very High")</f>
        <v>Moderate</v>
      </c>
      <c r="G265" t="str">
        <f>IF(Table95[[#This Row],[total_steps]]&gt;=10000,"Yes","No")</f>
        <v>No</v>
      </c>
      <c r="H265" s="3">
        <v>3.7699999809265101</v>
      </c>
      <c r="I265" s="3">
        <v>0</v>
      </c>
      <c r="J265" s="3">
        <v>0</v>
      </c>
      <c r="K265" s="3">
        <v>3.7699999809265101</v>
      </c>
      <c r="L265">
        <v>0</v>
      </c>
      <c r="M265" t="str">
        <f>CHOOSE(MATCH(MAX(Table95[[#This Row],[very_active_distance]:[sedentary_active_distance]]),Table95[[#This Row],[very_active_distance]:[sedentary_active_distance]],0),"Very High","High","Moderate","Low")</f>
        <v>Moderate</v>
      </c>
      <c r="N265">
        <v>0</v>
      </c>
      <c r="O265">
        <v>0</v>
      </c>
      <c r="P265">
        <v>286</v>
      </c>
      <c r="Q265">
        <v>586</v>
      </c>
      <c r="R265" s="2">
        <f>(Table95[[#This Row],[lightly_active_minutes]]+Table95[[#This Row],[fairly_active_minutes]]+Table95[[#This Row],[very_active_minutes]])/1440</f>
        <v>0.1986111111111111</v>
      </c>
      <c r="S265">
        <v>1593</v>
      </c>
    </row>
    <row r="266" spans="1:19" x14ac:dyDescent="0.25">
      <c r="A266">
        <v>2026352035</v>
      </c>
      <c r="B266" s="1">
        <v>42488</v>
      </c>
      <c r="C266" s="1" t="str">
        <f>TEXT(Table95[[#This Row],[activity_date]],"mmmm")</f>
        <v>April</v>
      </c>
      <c r="D266" s="1" t="str">
        <f>TEXT(Table95[[#This Row],[activity_date]],"dddd")</f>
        <v>Thursday</v>
      </c>
      <c r="E266">
        <v>6375</v>
      </c>
      <c r="F266" t="str" cm="1">
        <f t="array" ref="F266">_xlfn.IFS(Table95[[#This Row],[total_steps]]&lt;5000, "Low",Table95[[#This Row],[total_steps]]&lt;10000,"Moderate",Table95[[#This Row],[total_steps]]&lt;15000,"High",Table95[[#This Row],[total_steps]]&gt;15000,"Very High")</f>
        <v>Moderate</v>
      </c>
      <c r="G266" t="str">
        <f>IF(Table95[[#This Row],[total_steps]]&gt;=10000,"Yes","No")</f>
        <v>No</v>
      </c>
      <c r="H266" s="3">
        <v>3.9500000476837198</v>
      </c>
      <c r="I266" s="3">
        <v>0</v>
      </c>
      <c r="J266" s="3">
        <v>0</v>
      </c>
      <c r="K266" s="3">
        <v>3.9500000476837198</v>
      </c>
      <c r="L266">
        <v>0</v>
      </c>
      <c r="M266" t="str">
        <f>CHOOSE(MATCH(MAX(Table95[[#This Row],[very_active_distance]:[sedentary_active_distance]]),Table95[[#This Row],[very_active_distance]:[sedentary_active_distance]],0),"Very High","High","Moderate","Low")</f>
        <v>Moderate</v>
      </c>
      <c r="N266">
        <v>0</v>
      </c>
      <c r="O266">
        <v>0</v>
      </c>
      <c r="P266">
        <v>331</v>
      </c>
      <c r="Q266">
        <v>626</v>
      </c>
      <c r="R266" s="2">
        <f>(Table95[[#This Row],[lightly_active_minutes]]+Table95[[#This Row],[fairly_active_minutes]]+Table95[[#This Row],[very_active_minutes]])/1440</f>
        <v>0.2298611111111111</v>
      </c>
      <c r="S266">
        <v>1649</v>
      </c>
    </row>
    <row r="267" spans="1:19" x14ac:dyDescent="0.25">
      <c r="A267">
        <v>2026352035</v>
      </c>
      <c r="B267" s="1">
        <v>42489</v>
      </c>
      <c r="C267" s="1" t="str">
        <f>TEXT(Table95[[#This Row],[activity_date]],"mmmm")</f>
        <v>April</v>
      </c>
      <c r="D267" s="1" t="str">
        <f>TEXT(Table95[[#This Row],[activity_date]],"dddd")</f>
        <v>Friday</v>
      </c>
      <c r="E267">
        <v>7604</v>
      </c>
      <c r="F267" t="str" cm="1">
        <f t="array" ref="F267">_xlfn.IFS(Table95[[#This Row],[total_steps]]&lt;5000, "Low",Table95[[#This Row],[total_steps]]&lt;10000,"Moderate",Table95[[#This Row],[total_steps]]&lt;15000,"High",Table95[[#This Row],[total_steps]]&gt;15000,"Very High")</f>
        <v>Moderate</v>
      </c>
      <c r="G267" t="str">
        <f>IF(Table95[[#This Row],[total_steps]]&gt;=10000,"Yes","No")</f>
        <v>No</v>
      </c>
      <c r="H267" s="3">
        <v>4.71000003814697</v>
      </c>
      <c r="I267" s="3">
        <v>0</v>
      </c>
      <c r="J267" s="3">
        <v>0</v>
      </c>
      <c r="K267" s="3">
        <v>4.71000003814697</v>
      </c>
      <c r="L267">
        <v>0</v>
      </c>
      <c r="M267" t="str">
        <f>CHOOSE(MATCH(MAX(Table95[[#This Row],[very_active_distance]:[sedentary_active_distance]]),Table95[[#This Row],[very_active_distance]:[sedentary_active_distance]],0),"Very High","High","Moderate","Low")</f>
        <v>Moderate</v>
      </c>
      <c r="N267">
        <v>0</v>
      </c>
      <c r="O267">
        <v>0</v>
      </c>
      <c r="P267">
        <v>352</v>
      </c>
      <c r="Q267">
        <v>492</v>
      </c>
      <c r="R267" s="2">
        <f>(Table95[[#This Row],[lightly_active_minutes]]+Table95[[#This Row],[fairly_active_minutes]]+Table95[[#This Row],[very_active_minutes]])/1440</f>
        <v>0.24444444444444444</v>
      </c>
      <c r="S267">
        <v>1692</v>
      </c>
    </row>
    <row r="268" spans="1:19" x14ac:dyDescent="0.25">
      <c r="A268">
        <v>2026352035</v>
      </c>
      <c r="B268" s="1">
        <v>42490</v>
      </c>
      <c r="C268" s="1" t="str">
        <f>TEXT(Table95[[#This Row],[activity_date]],"mmmm")</f>
        <v>April</v>
      </c>
      <c r="D268" s="1" t="str">
        <f>TEXT(Table95[[#This Row],[activity_date]],"dddd")</f>
        <v>Saturday</v>
      </c>
      <c r="E268">
        <v>4729</v>
      </c>
      <c r="F268" t="str" cm="1">
        <f t="array" ref="F268">_xlfn.IFS(Table95[[#This Row],[total_steps]]&lt;5000, "Low",Table95[[#This Row],[total_steps]]&lt;10000,"Moderate",Table95[[#This Row],[total_steps]]&lt;15000,"High",Table95[[#This Row],[total_steps]]&gt;15000,"Very High")</f>
        <v>Low</v>
      </c>
      <c r="G268" t="str">
        <f>IF(Table95[[#This Row],[total_steps]]&gt;=10000,"Yes","No")</f>
        <v>No</v>
      </c>
      <c r="H268" s="3">
        <v>2.9300000667571999</v>
      </c>
      <c r="I268" s="3">
        <v>0</v>
      </c>
      <c r="J268" s="3">
        <v>0</v>
      </c>
      <c r="K268" s="3">
        <v>2.9300000667571999</v>
      </c>
      <c r="L268">
        <v>0</v>
      </c>
      <c r="M268" t="str">
        <f>CHOOSE(MATCH(MAX(Table95[[#This Row],[very_active_distance]:[sedentary_active_distance]]),Table95[[#This Row],[very_active_distance]:[sedentary_active_distance]],0),"Very High","High","Moderate","Low")</f>
        <v>Moderate</v>
      </c>
      <c r="N268">
        <v>0</v>
      </c>
      <c r="O268">
        <v>0</v>
      </c>
      <c r="P268">
        <v>233</v>
      </c>
      <c r="Q268">
        <v>594</v>
      </c>
      <c r="R268" s="2">
        <f>(Table95[[#This Row],[lightly_active_minutes]]+Table95[[#This Row],[fairly_active_minutes]]+Table95[[#This Row],[very_active_minutes]])/1440</f>
        <v>0.16180555555555556</v>
      </c>
      <c r="S268">
        <v>1506</v>
      </c>
    </row>
    <row r="269" spans="1:19" x14ac:dyDescent="0.25">
      <c r="A269">
        <v>2026352035</v>
      </c>
      <c r="B269" s="1">
        <v>42491</v>
      </c>
      <c r="C269" s="1" t="str">
        <f>TEXT(Table95[[#This Row],[activity_date]],"mmmm")</f>
        <v>May</v>
      </c>
      <c r="D269" s="1" t="str">
        <f>TEXT(Table95[[#This Row],[activity_date]],"dddd")</f>
        <v>Sunday</v>
      </c>
      <c r="E269">
        <v>3609</v>
      </c>
      <c r="F269" t="str" cm="1">
        <f t="array" ref="F269">_xlfn.IFS(Table95[[#This Row],[total_steps]]&lt;5000, "Low",Table95[[#This Row],[total_steps]]&lt;10000,"Moderate",Table95[[#This Row],[total_steps]]&lt;15000,"High",Table95[[#This Row],[total_steps]]&gt;15000,"Very High")</f>
        <v>Low</v>
      </c>
      <c r="G269" t="str">
        <f>IF(Table95[[#This Row],[total_steps]]&gt;=10000,"Yes","No")</f>
        <v>No</v>
      </c>
      <c r="H269" s="3">
        <v>2.2799999713897701</v>
      </c>
      <c r="I269" s="3">
        <v>0</v>
      </c>
      <c r="J269" s="3">
        <v>0</v>
      </c>
      <c r="K269" s="3">
        <v>2.2799999713897701</v>
      </c>
      <c r="L269">
        <v>0</v>
      </c>
      <c r="M269" t="str">
        <f>CHOOSE(MATCH(MAX(Table95[[#This Row],[very_active_distance]:[sedentary_active_distance]]),Table95[[#This Row],[very_active_distance]:[sedentary_active_distance]],0),"Very High","High","Moderate","Low")</f>
        <v>Moderate</v>
      </c>
      <c r="N269">
        <v>0</v>
      </c>
      <c r="O269">
        <v>0</v>
      </c>
      <c r="P269">
        <v>191</v>
      </c>
      <c r="Q269">
        <v>716</v>
      </c>
      <c r="R269" s="2">
        <f>(Table95[[#This Row],[lightly_active_minutes]]+Table95[[#This Row],[fairly_active_minutes]]+Table95[[#This Row],[very_active_minutes]])/1440</f>
        <v>0.13263888888888889</v>
      </c>
      <c r="S269">
        <v>1447</v>
      </c>
    </row>
    <row r="270" spans="1:19" x14ac:dyDescent="0.25">
      <c r="A270">
        <v>2026352035</v>
      </c>
      <c r="B270" s="1">
        <v>42492</v>
      </c>
      <c r="C270" s="1" t="str">
        <f>TEXT(Table95[[#This Row],[activity_date]],"mmmm")</f>
        <v>May</v>
      </c>
      <c r="D270" s="1" t="str">
        <f>TEXT(Table95[[#This Row],[activity_date]],"dddd")</f>
        <v>Monday</v>
      </c>
      <c r="E270">
        <v>7018</v>
      </c>
      <c r="F270" t="str" cm="1">
        <f t="array" ref="F270">_xlfn.IFS(Table95[[#This Row],[total_steps]]&lt;5000, "Low",Table95[[#This Row],[total_steps]]&lt;10000,"Moderate",Table95[[#This Row],[total_steps]]&lt;15000,"High",Table95[[#This Row],[total_steps]]&gt;15000,"Very High")</f>
        <v>Moderate</v>
      </c>
      <c r="G270" t="str">
        <f>IF(Table95[[#This Row],[total_steps]]&gt;=10000,"Yes","No")</f>
        <v>No</v>
      </c>
      <c r="H270" s="3">
        <v>4.3499999046325701</v>
      </c>
      <c r="I270" s="3">
        <v>0</v>
      </c>
      <c r="J270" s="3">
        <v>0</v>
      </c>
      <c r="K270" s="3">
        <v>4.3499999046325701</v>
      </c>
      <c r="L270">
        <v>0</v>
      </c>
      <c r="M270" t="str">
        <f>CHOOSE(MATCH(MAX(Table95[[#This Row],[very_active_distance]:[sedentary_active_distance]]),Table95[[#This Row],[very_active_distance]:[sedentary_active_distance]],0),"Very High","High","Moderate","Low")</f>
        <v>Moderate</v>
      </c>
      <c r="N270">
        <v>0</v>
      </c>
      <c r="O270">
        <v>0</v>
      </c>
      <c r="P270">
        <v>355</v>
      </c>
      <c r="Q270">
        <v>716</v>
      </c>
      <c r="R270" s="2">
        <f>(Table95[[#This Row],[lightly_active_minutes]]+Table95[[#This Row],[fairly_active_minutes]]+Table95[[#This Row],[very_active_minutes]])/1440</f>
        <v>0.24652777777777779</v>
      </c>
      <c r="S270">
        <v>1690</v>
      </c>
    </row>
    <row r="271" spans="1:19" x14ac:dyDescent="0.25">
      <c r="A271">
        <v>2026352035</v>
      </c>
      <c r="B271" s="1">
        <v>42493</v>
      </c>
      <c r="C271" s="1" t="str">
        <f>TEXT(Table95[[#This Row],[activity_date]],"mmmm")</f>
        <v>May</v>
      </c>
      <c r="D271" s="1" t="str">
        <f>TEXT(Table95[[#This Row],[activity_date]],"dddd")</f>
        <v>Tuesday</v>
      </c>
      <c r="E271">
        <v>5992</v>
      </c>
      <c r="F271" t="str" cm="1">
        <f t="array" ref="F271">_xlfn.IFS(Table95[[#This Row],[total_steps]]&lt;5000, "Low",Table95[[#This Row],[total_steps]]&lt;10000,"Moderate",Table95[[#This Row],[total_steps]]&lt;15000,"High",Table95[[#This Row],[total_steps]]&gt;15000,"Very High")</f>
        <v>Moderate</v>
      </c>
      <c r="G271" t="str">
        <f>IF(Table95[[#This Row],[total_steps]]&gt;=10000,"Yes","No")</f>
        <v>No</v>
      </c>
      <c r="H271" s="3">
        <v>3.7200000286102299</v>
      </c>
      <c r="I271" s="3">
        <v>0</v>
      </c>
      <c r="J271" s="3">
        <v>0</v>
      </c>
      <c r="K271" s="3">
        <v>3.7200000286102299</v>
      </c>
      <c r="L271">
        <v>0</v>
      </c>
      <c r="M271" t="str">
        <f>CHOOSE(MATCH(MAX(Table95[[#This Row],[very_active_distance]:[sedentary_active_distance]]),Table95[[#This Row],[very_active_distance]:[sedentary_active_distance]],0),"Very High","High","Moderate","Low")</f>
        <v>Moderate</v>
      </c>
      <c r="N271">
        <v>0</v>
      </c>
      <c r="O271">
        <v>0</v>
      </c>
      <c r="P271">
        <v>304</v>
      </c>
      <c r="Q271">
        <v>981</v>
      </c>
      <c r="R271" s="2">
        <f>(Table95[[#This Row],[lightly_active_minutes]]+Table95[[#This Row],[fairly_active_minutes]]+Table95[[#This Row],[very_active_minutes]])/1440</f>
        <v>0.21111111111111111</v>
      </c>
      <c r="S271">
        <v>1604</v>
      </c>
    </row>
    <row r="272" spans="1:19" x14ac:dyDescent="0.25">
      <c r="A272">
        <v>2026352035</v>
      </c>
      <c r="B272" s="1">
        <v>42494</v>
      </c>
      <c r="C272" s="1" t="str">
        <f>TEXT(Table95[[#This Row],[activity_date]],"mmmm")</f>
        <v>May</v>
      </c>
      <c r="D272" s="1" t="str">
        <f>TEXT(Table95[[#This Row],[activity_date]],"dddd")</f>
        <v>Wednesday</v>
      </c>
      <c r="E272">
        <v>6564</v>
      </c>
      <c r="F272" t="str" cm="1">
        <f t="array" ref="F272">_xlfn.IFS(Table95[[#This Row],[total_steps]]&lt;5000, "Low",Table95[[#This Row],[total_steps]]&lt;10000,"Moderate",Table95[[#This Row],[total_steps]]&lt;15000,"High",Table95[[#This Row],[total_steps]]&gt;15000,"Very High")</f>
        <v>Moderate</v>
      </c>
      <c r="G272" t="str">
        <f>IF(Table95[[#This Row],[total_steps]]&gt;=10000,"Yes","No")</f>
        <v>No</v>
      </c>
      <c r="H272" s="3">
        <v>4.0700001716613796</v>
      </c>
      <c r="I272" s="3">
        <v>0</v>
      </c>
      <c r="J272" s="3">
        <v>0</v>
      </c>
      <c r="K272" s="3">
        <v>4.0700001716613796</v>
      </c>
      <c r="L272">
        <v>0</v>
      </c>
      <c r="M272" t="str">
        <f>CHOOSE(MATCH(MAX(Table95[[#This Row],[very_active_distance]:[sedentary_active_distance]]),Table95[[#This Row],[very_active_distance]:[sedentary_active_distance]],0),"Very High","High","Moderate","Low")</f>
        <v>Moderate</v>
      </c>
      <c r="N272">
        <v>0</v>
      </c>
      <c r="O272">
        <v>0</v>
      </c>
      <c r="P272">
        <v>345</v>
      </c>
      <c r="Q272">
        <v>530</v>
      </c>
      <c r="R272" s="2">
        <f>(Table95[[#This Row],[lightly_active_minutes]]+Table95[[#This Row],[fairly_active_minutes]]+Table95[[#This Row],[very_active_minutes]])/1440</f>
        <v>0.23958333333333334</v>
      </c>
      <c r="S272">
        <v>1658</v>
      </c>
    </row>
    <row r="273" spans="1:19" x14ac:dyDescent="0.25">
      <c r="A273">
        <v>2026352035</v>
      </c>
      <c r="B273" s="1">
        <v>42495</v>
      </c>
      <c r="C273" s="1" t="str">
        <f>TEXT(Table95[[#This Row],[activity_date]],"mmmm")</f>
        <v>May</v>
      </c>
      <c r="D273" s="1" t="str">
        <f>TEXT(Table95[[#This Row],[activity_date]],"dddd")</f>
        <v>Thursday</v>
      </c>
      <c r="E273">
        <v>12167</v>
      </c>
      <c r="F273" t="str" cm="1">
        <f t="array" ref="F273">_xlfn.IFS(Table95[[#This Row],[total_steps]]&lt;5000, "Low",Table95[[#This Row],[total_steps]]&lt;10000,"Moderate",Table95[[#This Row],[total_steps]]&lt;15000,"High",Table95[[#This Row],[total_steps]]&gt;15000,"Very High")</f>
        <v>High</v>
      </c>
      <c r="G273" t="str">
        <f>IF(Table95[[#This Row],[total_steps]]&gt;=10000,"Yes","No")</f>
        <v>Yes</v>
      </c>
      <c r="H273" s="3">
        <v>7.53999996185303</v>
      </c>
      <c r="I273" s="3">
        <v>0</v>
      </c>
      <c r="J273" s="3">
        <v>0</v>
      </c>
      <c r="K273" s="3">
        <v>7.53999996185303</v>
      </c>
      <c r="L273">
        <v>0</v>
      </c>
      <c r="M273" t="str">
        <f>CHOOSE(MATCH(MAX(Table95[[#This Row],[very_active_distance]:[sedentary_active_distance]]),Table95[[#This Row],[very_active_distance]:[sedentary_active_distance]],0),"Very High","High","Moderate","Low")</f>
        <v>Moderate</v>
      </c>
      <c r="N273">
        <v>0</v>
      </c>
      <c r="O273">
        <v>0</v>
      </c>
      <c r="P273">
        <v>475</v>
      </c>
      <c r="Q273">
        <v>479</v>
      </c>
      <c r="R273" s="2">
        <f>(Table95[[#This Row],[lightly_active_minutes]]+Table95[[#This Row],[fairly_active_minutes]]+Table95[[#This Row],[very_active_minutes]])/1440</f>
        <v>0.3298611111111111</v>
      </c>
      <c r="S273">
        <v>1926</v>
      </c>
    </row>
    <row r="274" spans="1:19" x14ac:dyDescent="0.25">
      <c r="A274">
        <v>2026352035</v>
      </c>
      <c r="B274" s="1">
        <v>42496</v>
      </c>
      <c r="C274" s="1" t="str">
        <f>TEXT(Table95[[#This Row],[activity_date]],"mmmm")</f>
        <v>May</v>
      </c>
      <c r="D274" s="1" t="str">
        <f>TEXT(Table95[[#This Row],[activity_date]],"dddd")</f>
        <v>Friday</v>
      </c>
      <c r="E274">
        <v>8198</v>
      </c>
      <c r="F274" t="str" cm="1">
        <f t="array" ref="F274">_xlfn.IFS(Table95[[#This Row],[total_steps]]&lt;5000, "Low",Table95[[#This Row],[total_steps]]&lt;10000,"Moderate",Table95[[#This Row],[total_steps]]&lt;15000,"High",Table95[[#This Row],[total_steps]]&gt;15000,"Very High")</f>
        <v>Moderate</v>
      </c>
      <c r="G274" t="str">
        <f>IF(Table95[[#This Row],[total_steps]]&gt;=10000,"Yes","No")</f>
        <v>No</v>
      </c>
      <c r="H274" s="3">
        <v>5.0799999237060502</v>
      </c>
      <c r="I274" s="3">
        <v>0</v>
      </c>
      <c r="J274" s="3">
        <v>0</v>
      </c>
      <c r="K274" s="3">
        <v>5.0799999237060502</v>
      </c>
      <c r="L274">
        <v>0</v>
      </c>
      <c r="M274" t="str">
        <f>CHOOSE(MATCH(MAX(Table95[[#This Row],[very_active_distance]:[sedentary_active_distance]]),Table95[[#This Row],[very_active_distance]:[sedentary_active_distance]],0),"Very High","High","Moderate","Low")</f>
        <v>Moderate</v>
      </c>
      <c r="N274">
        <v>0</v>
      </c>
      <c r="O274">
        <v>0</v>
      </c>
      <c r="P274">
        <v>383</v>
      </c>
      <c r="Q274">
        <v>511</v>
      </c>
      <c r="R274" s="2">
        <f>(Table95[[#This Row],[lightly_active_minutes]]+Table95[[#This Row],[fairly_active_minutes]]+Table95[[#This Row],[very_active_minutes]])/1440</f>
        <v>0.26597222222222222</v>
      </c>
      <c r="S274">
        <v>1736</v>
      </c>
    </row>
    <row r="275" spans="1:19" x14ac:dyDescent="0.25">
      <c r="A275">
        <v>2026352035</v>
      </c>
      <c r="B275" s="1">
        <v>42497</v>
      </c>
      <c r="C275" s="1" t="str">
        <f>TEXT(Table95[[#This Row],[activity_date]],"mmmm")</f>
        <v>May</v>
      </c>
      <c r="D275" s="1" t="str">
        <f>TEXT(Table95[[#This Row],[activity_date]],"dddd")</f>
        <v>Saturday</v>
      </c>
      <c r="E275">
        <v>4193</v>
      </c>
      <c r="F275" t="str" cm="1">
        <f t="array" ref="F275">_xlfn.IFS(Table95[[#This Row],[total_steps]]&lt;5000, "Low",Table95[[#This Row],[total_steps]]&lt;10000,"Moderate",Table95[[#This Row],[total_steps]]&lt;15000,"High",Table95[[#This Row],[total_steps]]&gt;15000,"Very High")</f>
        <v>Low</v>
      </c>
      <c r="G275" t="str">
        <f>IF(Table95[[#This Row],[total_steps]]&gt;=10000,"Yes","No")</f>
        <v>No</v>
      </c>
      <c r="H275" s="3">
        <v>2.5999999046325701</v>
      </c>
      <c r="I275" s="3">
        <v>0</v>
      </c>
      <c r="J275" s="3">
        <v>0</v>
      </c>
      <c r="K275" s="3">
        <v>2.5999999046325701</v>
      </c>
      <c r="L275">
        <v>0</v>
      </c>
      <c r="M275" t="str">
        <f>CHOOSE(MATCH(MAX(Table95[[#This Row],[very_active_distance]:[sedentary_active_distance]]),Table95[[#This Row],[very_active_distance]:[sedentary_active_distance]],0),"Very High","High","Moderate","Low")</f>
        <v>Moderate</v>
      </c>
      <c r="N275">
        <v>0</v>
      </c>
      <c r="O275">
        <v>0</v>
      </c>
      <c r="P275">
        <v>229</v>
      </c>
      <c r="Q275">
        <v>665</v>
      </c>
      <c r="R275" s="2">
        <f>(Table95[[#This Row],[lightly_active_minutes]]+Table95[[#This Row],[fairly_active_minutes]]+Table95[[#This Row],[very_active_minutes]])/1440</f>
        <v>0.15902777777777777</v>
      </c>
      <c r="S275">
        <v>1491</v>
      </c>
    </row>
    <row r="276" spans="1:19" x14ac:dyDescent="0.25">
      <c r="A276">
        <v>2026352035</v>
      </c>
      <c r="B276" s="1">
        <v>42498</v>
      </c>
      <c r="C276" s="1" t="str">
        <f>TEXT(Table95[[#This Row],[activity_date]],"mmmm")</f>
        <v>May</v>
      </c>
      <c r="D276" s="1" t="str">
        <f>TEXT(Table95[[#This Row],[activity_date]],"dddd")</f>
        <v>Sunday</v>
      </c>
      <c r="E276">
        <v>5528</v>
      </c>
      <c r="F276" t="str" cm="1">
        <f t="array" ref="F276">_xlfn.IFS(Table95[[#This Row],[total_steps]]&lt;5000, "Low",Table95[[#This Row],[total_steps]]&lt;10000,"Moderate",Table95[[#This Row],[total_steps]]&lt;15000,"High",Table95[[#This Row],[total_steps]]&gt;15000,"Very High")</f>
        <v>Moderate</v>
      </c>
      <c r="G276" t="str">
        <f>IF(Table95[[#This Row],[total_steps]]&gt;=10000,"Yes","No")</f>
        <v>No</v>
      </c>
      <c r="H276" s="3">
        <v>3.4500000476837198</v>
      </c>
      <c r="I276" s="3">
        <v>0</v>
      </c>
      <c r="J276" s="3">
        <v>0</v>
      </c>
      <c r="K276" s="3">
        <v>3.4500000476837198</v>
      </c>
      <c r="L276">
        <v>0</v>
      </c>
      <c r="M276" t="str">
        <f>CHOOSE(MATCH(MAX(Table95[[#This Row],[very_active_distance]:[sedentary_active_distance]]),Table95[[#This Row],[very_active_distance]:[sedentary_active_distance]],0),"Very High","High","Moderate","Low")</f>
        <v>Moderate</v>
      </c>
      <c r="N276">
        <v>0</v>
      </c>
      <c r="O276">
        <v>0</v>
      </c>
      <c r="P276">
        <v>258</v>
      </c>
      <c r="Q276">
        <v>610</v>
      </c>
      <c r="R276" s="2">
        <f>(Table95[[#This Row],[lightly_active_minutes]]+Table95[[#This Row],[fairly_active_minutes]]+Table95[[#This Row],[very_active_minutes]])/1440</f>
        <v>0.17916666666666667</v>
      </c>
      <c r="S276">
        <v>1555</v>
      </c>
    </row>
    <row r="277" spans="1:19" x14ac:dyDescent="0.25">
      <c r="A277">
        <v>2026352035</v>
      </c>
      <c r="B277" s="1">
        <v>42499</v>
      </c>
      <c r="C277" s="1" t="str">
        <f>TEXT(Table95[[#This Row],[activity_date]],"mmmm")</f>
        <v>May</v>
      </c>
      <c r="D277" s="1" t="str">
        <f>TEXT(Table95[[#This Row],[activity_date]],"dddd")</f>
        <v>Monday</v>
      </c>
      <c r="E277">
        <v>10685</v>
      </c>
      <c r="F277" t="str" cm="1">
        <f t="array" ref="F277">_xlfn.IFS(Table95[[#This Row],[total_steps]]&lt;5000, "Low",Table95[[#This Row],[total_steps]]&lt;10000,"Moderate",Table95[[#This Row],[total_steps]]&lt;15000,"High",Table95[[#This Row],[total_steps]]&gt;15000,"Very High")</f>
        <v>High</v>
      </c>
      <c r="G277" t="str">
        <f>IF(Table95[[#This Row],[total_steps]]&gt;=10000,"Yes","No")</f>
        <v>Yes</v>
      </c>
      <c r="H277" s="3">
        <v>6.6199998855590803</v>
      </c>
      <c r="I277" s="3">
        <v>0</v>
      </c>
      <c r="J277" s="3">
        <v>0</v>
      </c>
      <c r="K277" s="3">
        <v>6.5999999046325701</v>
      </c>
      <c r="L277">
        <v>0</v>
      </c>
      <c r="M277" t="str">
        <f>CHOOSE(MATCH(MAX(Table95[[#This Row],[very_active_distance]:[sedentary_active_distance]]),Table95[[#This Row],[very_active_distance]:[sedentary_active_distance]],0),"Very High","High","Moderate","Low")</f>
        <v>Moderate</v>
      </c>
      <c r="N277">
        <v>0</v>
      </c>
      <c r="O277">
        <v>0</v>
      </c>
      <c r="P277">
        <v>401</v>
      </c>
      <c r="Q277">
        <v>543</v>
      </c>
      <c r="R277" s="2">
        <f>(Table95[[#This Row],[lightly_active_minutes]]+Table95[[#This Row],[fairly_active_minutes]]+Table95[[#This Row],[very_active_minutes]])/1440</f>
        <v>0.27847222222222223</v>
      </c>
      <c r="S277">
        <v>1869</v>
      </c>
    </row>
    <row r="278" spans="1:19" x14ac:dyDescent="0.25">
      <c r="A278">
        <v>2026352035</v>
      </c>
      <c r="B278" s="1">
        <v>42500</v>
      </c>
      <c r="C278" s="1" t="str">
        <f>TEXT(Table95[[#This Row],[activity_date]],"mmmm")</f>
        <v>May</v>
      </c>
      <c r="D278" s="1" t="str">
        <f>TEXT(Table95[[#This Row],[activity_date]],"dddd")</f>
        <v>Tuesday</v>
      </c>
      <c r="E278">
        <v>254</v>
      </c>
      <c r="F278" t="str" cm="1">
        <f t="array" ref="F278">_xlfn.IFS(Table95[[#This Row],[total_steps]]&lt;5000, "Low",Table95[[#This Row],[total_steps]]&lt;10000,"Moderate",Table95[[#This Row],[total_steps]]&lt;15000,"High",Table95[[#This Row],[total_steps]]&gt;15000,"Very High")</f>
        <v>Low</v>
      </c>
      <c r="G278" t="str">
        <f>IF(Table95[[#This Row],[total_steps]]&gt;=10000,"Yes","No")</f>
        <v>No</v>
      </c>
      <c r="H278" s="3">
        <v>0.15999999642372101</v>
      </c>
      <c r="I278" s="3">
        <v>0</v>
      </c>
      <c r="J278" s="3">
        <v>0</v>
      </c>
      <c r="K278" s="3">
        <v>0.15999999642372101</v>
      </c>
      <c r="L278">
        <v>0</v>
      </c>
      <c r="M278" t="str">
        <f>CHOOSE(MATCH(MAX(Table95[[#This Row],[very_active_distance]:[sedentary_active_distance]]),Table95[[#This Row],[very_active_distance]:[sedentary_active_distance]],0),"Very High","High","Moderate","Low")</f>
        <v>Moderate</v>
      </c>
      <c r="N278">
        <v>0</v>
      </c>
      <c r="O278">
        <v>0</v>
      </c>
      <c r="P278">
        <v>17</v>
      </c>
      <c r="Q278">
        <v>1002</v>
      </c>
      <c r="R278" s="2">
        <f>(Table95[[#This Row],[lightly_active_minutes]]+Table95[[#This Row],[fairly_active_minutes]]+Table95[[#This Row],[very_active_minutes]])/1440</f>
        <v>1.1805555555555555E-2</v>
      </c>
      <c r="S278">
        <v>1141</v>
      </c>
    </row>
    <row r="279" spans="1:19" x14ac:dyDescent="0.25">
      <c r="A279">
        <v>2026352035</v>
      </c>
      <c r="B279" s="1">
        <v>42501</v>
      </c>
      <c r="C279" s="1" t="str">
        <f>TEXT(Table95[[#This Row],[activity_date]],"mmmm")</f>
        <v>May</v>
      </c>
      <c r="D279" s="1" t="str">
        <f>TEXT(Table95[[#This Row],[activity_date]],"dddd")</f>
        <v>Wednesday</v>
      </c>
      <c r="E279">
        <v>8580</v>
      </c>
      <c r="F279" t="str" cm="1">
        <f t="array" ref="F279">_xlfn.IFS(Table95[[#This Row],[total_steps]]&lt;5000, "Low",Table95[[#This Row],[total_steps]]&lt;10000,"Moderate",Table95[[#This Row],[total_steps]]&lt;15000,"High",Table95[[#This Row],[total_steps]]&gt;15000,"Very High")</f>
        <v>Moderate</v>
      </c>
      <c r="G279" t="str">
        <f>IF(Table95[[#This Row],[total_steps]]&gt;=10000,"Yes","No")</f>
        <v>No</v>
      </c>
      <c r="H279" s="3">
        <v>5.3200001716613796</v>
      </c>
      <c r="I279" s="3">
        <v>0</v>
      </c>
      <c r="J279" s="3">
        <v>0</v>
      </c>
      <c r="K279" s="3">
        <v>5.3200001716613796</v>
      </c>
      <c r="L279">
        <v>0</v>
      </c>
      <c r="M279" t="str">
        <f>CHOOSE(MATCH(MAX(Table95[[#This Row],[very_active_distance]:[sedentary_active_distance]]),Table95[[#This Row],[very_active_distance]:[sedentary_active_distance]],0),"Very High","High","Moderate","Low")</f>
        <v>Moderate</v>
      </c>
      <c r="N279">
        <v>0</v>
      </c>
      <c r="O279">
        <v>0</v>
      </c>
      <c r="P279">
        <v>330</v>
      </c>
      <c r="Q279">
        <v>569</v>
      </c>
      <c r="R279" s="2">
        <f>(Table95[[#This Row],[lightly_active_minutes]]+Table95[[#This Row],[fairly_active_minutes]]+Table95[[#This Row],[very_active_minutes]])/1440</f>
        <v>0.22916666666666666</v>
      </c>
      <c r="S279">
        <v>1698</v>
      </c>
    </row>
    <row r="280" spans="1:19" x14ac:dyDescent="0.25">
      <c r="A280">
        <v>2026352035</v>
      </c>
      <c r="B280" s="1">
        <v>42502</v>
      </c>
      <c r="C280" s="1" t="str">
        <f>TEXT(Table95[[#This Row],[activity_date]],"mmmm")</f>
        <v>May</v>
      </c>
      <c r="D280" s="1" t="str">
        <f>TEXT(Table95[[#This Row],[activity_date]],"dddd")</f>
        <v>Thursday</v>
      </c>
      <c r="E280">
        <v>8891</v>
      </c>
      <c r="F280" t="str" cm="1">
        <f t="array" ref="F280">_xlfn.IFS(Table95[[#This Row],[total_steps]]&lt;5000, "Low",Table95[[#This Row],[total_steps]]&lt;10000,"Moderate",Table95[[#This Row],[total_steps]]&lt;15000,"High",Table95[[#This Row],[total_steps]]&gt;15000,"Very High")</f>
        <v>Moderate</v>
      </c>
      <c r="G280" t="str">
        <f>IF(Table95[[#This Row],[total_steps]]&gt;=10000,"Yes","No")</f>
        <v>No</v>
      </c>
      <c r="H280" s="3">
        <v>5.5100002288818404</v>
      </c>
      <c r="I280" s="3">
        <v>0</v>
      </c>
      <c r="J280" s="3">
        <v>0</v>
      </c>
      <c r="K280" s="3">
        <v>5.5100002288818404</v>
      </c>
      <c r="L280">
        <v>0</v>
      </c>
      <c r="M280" t="str">
        <f>CHOOSE(MATCH(MAX(Table95[[#This Row],[very_active_distance]:[sedentary_active_distance]]),Table95[[#This Row],[very_active_distance]:[sedentary_active_distance]],0),"Very High","High","Moderate","Low")</f>
        <v>Moderate</v>
      </c>
      <c r="N280">
        <v>0</v>
      </c>
      <c r="O280">
        <v>0</v>
      </c>
      <c r="P280">
        <v>343</v>
      </c>
      <c r="Q280">
        <v>330</v>
      </c>
      <c r="R280" s="2">
        <f>(Table95[[#This Row],[lightly_active_minutes]]+Table95[[#This Row],[fairly_active_minutes]]+Table95[[#This Row],[very_active_minutes]])/1440</f>
        <v>0.23819444444444443</v>
      </c>
      <c r="S280">
        <v>1364</v>
      </c>
    </row>
    <row r="281" spans="1:19" x14ac:dyDescent="0.25">
      <c r="A281">
        <v>2320127002</v>
      </c>
      <c r="B281" s="1">
        <v>42465</v>
      </c>
      <c r="C281" s="1" t="str">
        <f>TEXT(Table95[[#This Row],[activity_date]],"mmmm")</f>
        <v>April</v>
      </c>
      <c r="D281" s="1" t="str">
        <f>TEXT(Table95[[#This Row],[activity_date]],"dddd")</f>
        <v>Tuesday</v>
      </c>
      <c r="E281">
        <v>4931</v>
      </c>
      <c r="F281" t="str" cm="1">
        <f t="array" ref="F281">_xlfn.IFS(Table95[[#This Row],[total_steps]]&lt;5000, "Low",Table95[[#This Row],[total_steps]]&lt;10000,"Moderate",Table95[[#This Row],[total_steps]]&lt;15000,"High",Table95[[#This Row],[total_steps]]&gt;15000,"Very High")</f>
        <v>Low</v>
      </c>
      <c r="G281" t="str">
        <f>IF(Table95[[#This Row],[total_steps]]&gt;=10000,"Yes","No")</f>
        <v>No</v>
      </c>
      <c r="H281" s="3">
        <v>3.3199999332428001</v>
      </c>
      <c r="I281" s="3">
        <v>0</v>
      </c>
      <c r="J281" s="3">
        <v>0</v>
      </c>
      <c r="K281" s="3">
        <v>3.3199999332428001</v>
      </c>
      <c r="L281">
        <v>0</v>
      </c>
      <c r="M281" t="str">
        <f>CHOOSE(MATCH(MAX(Table95[[#This Row],[very_active_distance]:[sedentary_active_distance]]),Table95[[#This Row],[very_active_distance]:[sedentary_active_distance]],0),"Very High","High","Moderate","Low")</f>
        <v>Moderate</v>
      </c>
      <c r="N281">
        <v>0</v>
      </c>
      <c r="O281">
        <v>0</v>
      </c>
      <c r="P281">
        <v>175</v>
      </c>
      <c r="Q281">
        <v>1265</v>
      </c>
      <c r="R281" s="2">
        <f>(Table95[[#This Row],[lightly_active_minutes]]+Table95[[#This Row],[fairly_active_minutes]]+Table95[[#This Row],[very_active_minutes]])/1440</f>
        <v>0.12152777777777778</v>
      </c>
      <c r="S281">
        <v>1708</v>
      </c>
    </row>
    <row r="282" spans="1:19" x14ac:dyDescent="0.25">
      <c r="A282">
        <v>2320127002</v>
      </c>
      <c r="B282" s="1">
        <v>42466</v>
      </c>
      <c r="C282" s="1" t="str">
        <f>TEXT(Table95[[#This Row],[activity_date]],"mmmm")</f>
        <v>April</v>
      </c>
      <c r="D282" s="1" t="str">
        <f>TEXT(Table95[[#This Row],[activity_date]],"dddd")</f>
        <v>Wednesday</v>
      </c>
      <c r="E282">
        <v>6999</v>
      </c>
      <c r="F282" t="str" cm="1">
        <f t="array" ref="F282">_xlfn.IFS(Table95[[#This Row],[total_steps]]&lt;5000, "Low",Table95[[#This Row],[total_steps]]&lt;10000,"Moderate",Table95[[#This Row],[total_steps]]&lt;15000,"High",Table95[[#This Row],[total_steps]]&gt;15000,"Very High")</f>
        <v>Moderate</v>
      </c>
      <c r="G282" t="str">
        <f>IF(Table95[[#This Row],[total_steps]]&gt;=10000,"Yes","No")</f>
        <v>No</v>
      </c>
      <c r="H282" s="3">
        <v>4.7199997901916504</v>
      </c>
      <c r="I282" s="3">
        <v>0</v>
      </c>
      <c r="J282" s="3">
        <v>0</v>
      </c>
      <c r="K282" s="3">
        <v>4.7199997901916504</v>
      </c>
      <c r="L282">
        <v>0</v>
      </c>
      <c r="M282" t="str">
        <f>CHOOSE(MATCH(MAX(Table95[[#This Row],[very_active_distance]:[sedentary_active_distance]]),Table95[[#This Row],[very_active_distance]:[sedentary_active_distance]],0),"Very High","High","Moderate","Low")</f>
        <v>Moderate</v>
      </c>
      <c r="N282">
        <v>0</v>
      </c>
      <c r="O282">
        <v>0</v>
      </c>
      <c r="P282">
        <v>320</v>
      </c>
      <c r="Q282">
        <v>1120</v>
      </c>
      <c r="R282" s="2">
        <f>(Table95[[#This Row],[lightly_active_minutes]]+Table95[[#This Row],[fairly_active_minutes]]+Table95[[#This Row],[very_active_minutes]])/1440</f>
        <v>0.22222222222222221</v>
      </c>
      <c r="S282">
        <v>1950</v>
      </c>
    </row>
    <row r="283" spans="1:19" x14ac:dyDescent="0.25">
      <c r="A283">
        <v>2320127002</v>
      </c>
      <c r="B283" s="1">
        <v>42467</v>
      </c>
      <c r="C283" s="1" t="str">
        <f>TEXT(Table95[[#This Row],[activity_date]],"mmmm")</f>
        <v>April</v>
      </c>
      <c r="D283" s="1" t="str">
        <f>TEXT(Table95[[#This Row],[activity_date]],"dddd")</f>
        <v>Thursday</v>
      </c>
      <c r="E283">
        <v>1846</v>
      </c>
      <c r="F283" t="str" cm="1">
        <f t="array" ref="F283">_xlfn.IFS(Table95[[#This Row],[total_steps]]&lt;5000, "Low",Table95[[#This Row],[total_steps]]&lt;10000,"Moderate",Table95[[#This Row],[total_steps]]&lt;15000,"High",Table95[[#This Row],[total_steps]]&gt;15000,"Very High")</f>
        <v>Low</v>
      </c>
      <c r="G283" t="str">
        <f>IF(Table95[[#This Row],[total_steps]]&gt;=10000,"Yes","No")</f>
        <v>No</v>
      </c>
      <c r="H283" s="3">
        <v>1.2400000095367401</v>
      </c>
      <c r="I283" s="3">
        <v>0</v>
      </c>
      <c r="J283" s="3">
        <v>0</v>
      </c>
      <c r="K283" s="3">
        <v>1.2400000095367401</v>
      </c>
      <c r="L283">
        <v>0</v>
      </c>
      <c r="M283" t="str">
        <f>CHOOSE(MATCH(MAX(Table95[[#This Row],[very_active_distance]:[sedentary_active_distance]]),Table95[[#This Row],[very_active_distance]:[sedentary_active_distance]],0),"Very High","High","Moderate","Low")</f>
        <v>Moderate</v>
      </c>
      <c r="N283">
        <v>0</v>
      </c>
      <c r="O283">
        <v>0</v>
      </c>
      <c r="P283">
        <v>93</v>
      </c>
      <c r="Q283">
        <v>1347</v>
      </c>
      <c r="R283" s="2">
        <f>(Table95[[#This Row],[lightly_active_minutes]]+Table95[[#This Row],[fairly_active_minutes]]+Table95[[#This Row],[very_active_minutes]])/1440</f>
        <v>6.458333333333334E-2</v>
      </c>
      <c r="S283">
        <v>1508</v>
      </c>
    </row>
    <row r="284" spans="1:19" x14ac:dyDescent="0.25">
      <c r="A284">
        <v>2320127002</v>
      </c>
      <c r="B284" s="1">
        <v>42468</v>
      </c>
      <c r="C284" s="1" t="str">
        <f>TEXT(Table95[[#This Row],[activity_date]],"mmmm")</f>
        <v>April</v>
      </c>
      <c r="D284" s="1" t="str">
        <f>TEXT(Table95[[#This Row],[activity_date]],"dddd")</f>
        <v>Friday</v>
      </c>
      <c r="E284">
        <v>3417</v>
      </c>
      <c r="F284" t="str" cm="1">
        <f t="array" ref="F284">_xlfn.IFS(Table95[[#This Row],[total_steps]]&lt;5000, "Low",Table95[[#This Row],[total_steps]]&lt;10000,"Moderate",Table95[[#This Row],[total_steps]]&lt;15000,"High",Table95[[#This Row],[total_steps]]&gt;15000,"Very High")</f>
        <v>Low</v>
      </c>
      <c r="G284" t="str">
        <f>IF(Table95[[#This Row],[total_steps]]&gt;=10000,"Yes","No")</f>
        <v>No</v>
      </c>
      <c r="H284" s="3">
        <v>2.2999999523162802</v>
      </c>
      <c r="I284" s="3">
        <v>0</v>
      </c>
      <c r="J284" s="3">
        <v>0</v>
      </c>
      <c r="K284" s="3">
        <v>2.2999999523162802</v>
      </c>
      <c r="L284">
        <v>0</v>
      </c>
      <c r="M284" t="str">
        <f>CHOOSE(MATCH(MAX(Table95[[#This Row],[very_active_distance]:[sedentary_active_distance]]),Table95[[#This Row],[very_active_distance]:[sedentary_active_distance]],0),"Very High","High","Moderate","Low")</f>
        <v>Moderate</v>
      </c>
      <c r="N284">
        <v>0</v>
      </c>
      <c r="O284">
        <v>0</v>
      </c>
      <c r="P284">
        <v>153</v>
      </c>
      <c r="Q284">
        <v>1287</v>
      </c>
      <c r="R284" s="2">
        <f>(Table95[[#This Row],[lightly_active_minutes]]+Table95[[#This Row],[fairly_active_minutes]]+Table95[[#This Row],[very_active_minutes]])/1440</f>
        <v>0.10625</v>
      </c>
      <c r="S284">
        <v>1625</v>
      </c>
    </row>
    <row r="285" spans="1:19" x14ac:dyDescent="0.25">
      <c r="A285">
        <v>2320127002</v>
      </c>
      <c r="B285" s="1">
        <v>42469</v>
      </c>
      <c r="C285" s="1" t="str">
        <f>TEXT(Table95[[#This Row],[activity_date]],"mmmm")</f>
        <v>April</v>
      </c>
      <c r="D285" s="1" t="str">
        <f>TEXT(Table95[[#This Row],[activity_date]],"dddd")</f>
        <v>Saturday</v>
      </c>
      <c r="E285">
        <v>4863</v>
      </c>
      <c r="F285" t="str" cm="1">
        <f t="array" ref="F285">_xlfn.IFS(Table95[[#This Row],[total_steps]]&lt;5000, "Low",Table95[[#This Row],[total_steps]]&lt;10000,"Moderate",Table95[[#This Row],[total_steps]]&lt;15000,"High",Table95[[#This Row],[total_steps]]&gt;15000,"Very High")</f>
        <v>Low</v>
      </c>
      <c r="G285" t="str">
        <f>IF(Table95[[#This Row],[total_steps]]&gt;=10000,"Yes","No")</f>
        <v>No</v>
      </c>
      <c r="H285" s="3">
        <v>3.2799999713897701</v>
      </c>
      <c r="I285" s="3">
        <v>5.9999998658895499E-2</v>
      </c>
      <c r="J285" s="3">
        <v>0.41999998688697798</v>
      </c>
      <c r="K285" s="3">
        <v>2.7999999523162802</v>
      </c>
      <c r="L285">
        <v>0</v>
      </c>
      <c r="M285" t="str">
        <f>CHOOSE(MATCH(MAX(Table95[[#This Row],[very_active_distance]:[sedentary_active_distance]]),Table95[[#This Row],[very_active_distance]:[sedentary_active_distance]],0),"Very High","High","Moderate","Low")</f>
        <v>Moderate</v>
      </c>
      <c r="N285">
        <v>1</v>
      </c>
      <c r="O285">
        <v>11</v>
      </c>
      <c r="P285">
        <v>208</v>
      </c>
      <c r="Q285">
        <v>1220</v>
      </c>
      <c r="R285" s="2">
        <f>(Table95[[#This Row],[lightly_active_minutes]]+Table95[[#This Row],[fairly_active_minutes]]+Table95[[#This Row],[very_active_minutes]])/1440</f>
        <v>0.15277777777777779</v>
      </c>
      <c r="S285">
        <v>1772</v>
      </c>
    </row>
    <row r="286" spans="1:19" x14ac:dyDescent="0.25">
      <c r="A286">
        <v>2320127002</v>
      </c>
      <c r="B286" s="1">
        <v>42470</v>
      </c>
      <c r="C286" s="1" t="str">
        <f>TEXT(Table95[[#This Row],[activity_date]],"mmmm")</f>
        <v>April</v>
      </c>
      <c r="D286" s="1" t="str">
        <f>TEXT(Table95[[#This Row],[activity_date]],"dddd")</f>
        <v>Sunday</v>
      </c>
      <c r="E286">
        <v>2277</v>
      </c>
      <c r="F286" t="str" cm="1">
        <f t="array" ref="F286">_xlfn.IFS(Table95[[#This Row],[total_steps]]&lt;5000, "Low",Table95[[#This Row],[total_steps]]&lt;10000,"Moderate",Table95[[#This Row],[total_steps]]&lt;15000,"High",Table95[[#This Row],[total_steps]]&gt;15000,"Very High")</f>
        <v>Low</v>
      </c>
      <c r="G286" t="str">
        <f>IF(Table95[[#This Row],[total_steps]]&gt;=10000,"Yes","No")</f>
        <v>No</v>
      </c>
      <c r="H286" s="3">
        <v>1.5299999713897701</v>
      </c>
      <c r="I286" s="3">
        <v>0</v>
      </c>
      <c r="J286" s="3">
        <v>0</v>
      </c>
      <c r="K286" s="3">
        <v>1.5299999713897701</v>
      </c>
      <c r="L286">
        <v>0</v>
      </c>
      <c r="M286" t="str">
        <f>CHOOSE(MATCH(MAX(Table95[[#This Row],[very_active_distance]:[sedentary_active_distance]]),Table95[[#This Row],[very_active_distance]:[sedentary_active_distance]],0),"Very High","High","Moderate","Low")</f>
        <v>Moderate</v>
      </c>
      <c r="N286">
        <v>0</v>
      </c>
      <c r="O286">
        <v>0</v>
      </c>
      <c r="P286">
        <v>103</v>
      </c>
      <c r="Q286">
        <v>1337</v>
      </c>
      <c r="R286" s="2">
        <f>(Table95[[#This Row],[lightly_active_minutes]]+Table95[[#This Row],[fairly_active_minutes]]+Table95[[#This Row],[very_active_minutes]])/1440</f>
        <v>7.1527777777777773E-2</v>
      </c>
      <c r="S286">
        <v>1530</v>
      </c>
    </row>
    <row r="287" spans="1:19" x14ac:dyDescent="0.25">
      <c r="A287">
        <v>2320127002</v>
      </c>
      <c r="B287" s="1">
        <v>42471</v>
      </c>
      <c r="C287" s="1" t="str">
        <f>TEXT(Table95[[#This Row],[activity_date]],"mmmm")</f>
        <v>April</v>
      </c>
      <c r="D287" s="1" t="str">
        <f>TEXT(Table95[[#This Row],[activity_date]],"dddd")</f>
        <v>Monday</v>
      </c>
      <c r="E287">
        <v>11230</v>
      </c>
      <c r="F287" t="str" cm="1">
        <f t="array" ref="F287">_xlfn.IFS(Table95[[#This Row],[total_steps]]&lt;5000, "Low",Table95[[#This Row],[total_steps]]&lt;10000,"Moderate",Table95[[#This Row],[total_steps]]&lt;15000,"High",Table95[[#This Row],[total_steps]]&gt;15000,"Very High")</f>
        <v>High</v>
      </c>
      <c r="G287" t="str">
        <f>IF(Table95[[#This Row],[total_steps]]&gt;=10000,"Yes","No")</f>
        <v>Yes</v>
      </c>
      <c r="H287" s="3">
        <v>7.6700000762939498</v>
      </c>
      <c r="I287" s="3">
        <v>0.88999998569488503</v>
      </c>
      <c r="J287" s="3">
        <v>0.119999997317791</v>
      </c>
      <c r="K287" s="3">
        <v>6.6599998474121103</v>
      </c>
      <c r="L287">
        <v>0</v>
      </c>
      <c r="M287" t="str">
        <f>CHOOSE(MATCH(MAX(Table95[[#This Row],[very_active_distance]:[sedentary_active_distance]]),Table95[[#This Row],[very_active_distance]:[sedentary_active_distance]],0),"Very High","High","Moderate","Low")</f>
        <v>Moderate</v>
      </c>
      <c r="N287">
        <v>10</v>
      </c>
      <c r="O287">
        <v>2</v>
      </c>
      <c r="P287">
        <v>390</v>
      </c>
      <c r="Q287">
        <v>1038</v>
      </c>
      <c r="R287" s="2">
        <f>(Table95[[#This Row],[lightly_active_minutes]]+Table95[[#This Row],[fairly_active_minutes]]+Table95[[#This Row],[very_active_minutes]])/1440</f>
        <v>0.27916666666666667</v>
      </c>
      <c r="S287">
        <v>2206</v>
      </c>
    </row>
    <row r="288" spans="1:19" x14ac:dyDescent="0.25">
      <c r="A288">
        <v>2320127002</v>
      </c>
      <c r="B288" s="1">
        <v>42472</v>
      </c>
      <c r="C288" s="1" t="str">
        <f>TEXT(Table95[[#This Row],[activity_date]],"mmmm")</f>
        <v>April</v>
      </c>
      <c r="D288" s="1" t="str">
        <f>TEXT(Table95[[#This Row],[activity_date]],"dddd")</f>
        <v>Tuesday</v>
      </c>
      <c r="E288">
        <v>10725</v>
      </c>
      <c r="F288" t="str" cm="1">
        <f t="array" ref="F288">_xlfn.IFS(Table95[[#This Row],[total_steps]]&lt;5000, "Low",Table95[[#This Row],[total_steps]]&lt;10000,"Moderate",Table95[[#This Row],[total_steps]]&lt;15000,"High",Table95[[#This Row],[total_steps]]&gt;15000,"Very High")</f>
        <v>High</v>
      </c>
      <c r="G288" t="str">
        <f>IF(Table95[[#This Row],[total_steps]]&gt;=10000,"Yes","No")</f>
        <v>Yes</v>
      </c>
      <c r="H288" s="3">
        <v>7.4899997711181596</v>
      </c>
      <c r="I288" s="3">
        <v>1.16999995708466</v>
      </c>
      <c r="J288" s="3">
        <v>0.31000000238418601</v>
      </c>
      <c r="K288" s="3">
        <v>6.0100002288818404</v>
      </c>
      <c r="L288">
        <v>0</v>
      </c>
      <c r="M288" t="str">
        <f>CHOOSE(MATCH(MAX(Table95[[#This Row],[very_active_distance]:[sedentary_active_distance]]),Table95[[#This Row],[very_active_distance]:[sedentary_active_distance]],0),"Very High","High","Moderate","Low")</f>
        <v>Moderate</v>
      </c>
      <c r="N288">
        <v>13</v>
      </c>
      <c r="O288">
        <v>9</v>
      </c>
      <c r="P288">
        <v>306</v>
      </c>
      <c r="Q288">
        <v>1112</v>
      </c>
      <c r="R288" s="2">
        <f>(Table95[[#This Row],[lightly_active_minutes]]+Table95[[#This Row],[fairly_active_minutes]]+Table95[[#This Row],[very_active_minutes]])/1440</f>
        <v>0.22777777777777777</v>
      </c>
      <c r="S288">
        <v>2124</v>
      </c>
    </row>
    <row r="289" spans="1:19" x14ac:dyDescent="0.25">
      <c r="A289">
        <v>2320127002</v>
      </c>
      <c r="B289" s="1">
        <v>42472</v>
      </c>
      <c r="C289" s="1" t="str">
        <f>TEXT(Table95[[#This Row],[activity_date]],"mmmm")</f>
        <v>April</v>
      </c>
      <c r="D289" s="1" t="str">
        <f>TEXT(Table95[[#This Row],[activity_date]],"dddd")</f>
        <v>Tuesday</v>
      </c>
      <c r="E289">
        <v>2098</v>
      </c>
      <c r="F289" t="str" cm="1">
        <f t="array" ref="F289">_xlfn.IFS(Table95[[#This Row],[total_steps]]&lt;5000, "Low",Table95[[#This Row],[total_steps]]&lt;10000,"Moderate",Table95[[#This Row],[total_steps]]&lt;15000,"High",Table95[[#This Row],[total_steps]]&gt;15000,"Very High")</f>
        <v>Low</v>
      </c>
      <c r="G289" t="str">
        <f>IF(Table95[[#This Row],[total_steps]]&gt;=10000,"Yes","No")</f>
        <v>No</v>
      </c>
      <c r="H289" s="3">
        <v>1.4099999666214</v>
      </c>
      <c r="I289" s="3">
        <v>0</v>
      </c>
      <c r="J289" s="3">
        <v>0</v>
      </c>
      <c r="K289" s="3">
        <v>1.4099999666214</v>
      </c>
      <c r="L289">
        <v>0</v>
      </c>
      <c r="M289" t="str">
        <f>CHOOSE(MATCH(MAX(Table95[[#This Row],[very_active_distance]:[sedentary_active_distance]]),Table95[[#This Row],[very_active_distance]:[sedentary_active_distance]],0),"Very High","High","Moderate","Low")</f>
        <v>Moderate</v>
      </c>
      <c r="N289">
        <v>0</v>
      </c>
      <c r="O289">
        <v>0</v>
      </c>
      <c r="P289">
        <v>69</v>
      </c>
      <c r="Q289">
        <v>617</v>
      </c>
      <c r="R289" s="2">
        <f>(Table95[[#This Row],[lightly_active_minutes]]+Table95[[#This Row],[fairly_active_minutes]]+Table95[[#This Row],[very_active_minutes]])/1440</f>
        <v>4.791666666666667E-2</v>
      </c>
      <c r="S289">
        <v>790</v>
      </c>
    </row>
    <row r="290" spans="1:19" x14ac:dyDescent="0.25">
      <c r="A290">
        <v>2320127002</v>
      </c>
      <c r="B290" s="1">
        <v>42473</v>
      </c>
      <c r="C290" s="1" t="str">
        <f>TEXT(Table95[[#This Row],[activity_date]],"mmmm")</f>
        <v>April</v>
      </c>
      <c r="D290" s="1" t="str">
        <f>TEXT(Table95[[#This Row],[activity_date]],"dddd")</f>
        <v>Wednesday</v>
      </c>
      <c r="E290">
        <v>7275</v>
      </c>
      <c r="F290" t="str" cm="1">
        <f t="array" ref="F290">_xlfn.IFS(Table95[[#This Row],[total_steps]]&lt;5000, "Low",Table95[[#This Row],[total_steps]]&lt;10000,"Moderate",Table95[[#This Row],[total_steps]]&lt;15000,"High",Table95[[#This Row],[total_steps]]&gt;15000,"Very High")</f>
        <v>Moderate</v>
      </c>
      <c r="G290" t="str">
        <f>IF(Table95[[#This Row],[total_steps]]&gt;=10000,"Yes","No")</f>
        <v>No</v>
      </c>
      <c r="H290" s="3">
        <v>4.9000000953674299</v>
      </c>
      <c r="I290" s="3">
        <v>0</v>
      </c>
      <c r="J290" s="3">
        <v>0</v>
      </c>
      <c r="K290" s="3">
        <v>4.9000000953674299</v>
      </c>
      <c r="L290">
        <v>0</v>
      </c>
      <c r="M290" t="str">
        <f>CHOOSE(MATCH(MAX(Table95[[#This Row],[very_active_distance]:[sedentary_active_distance]]),Table95[[#This Row],[very_active_distance]:[sedentary_active_distance]],0),"Very High","High","Moderate","Low")</f>
        <v>Moderate</v>
      </c>
      <c r="N290">
        <v>0</v>
      </c>
      <c r="O290">
        <v>0</v>
      </c>
      <c r="P290">
        <v>335</v>
      </c>
      <c r="Q290">
        <v>1105</v>
      </c>
      <c r="R290" s="2">
        <f>(Table95[[#This Row],[lightly_active_minutes]]+Table95[[#This Row],[fairly_active_minutes]]+Table95[[#This Row],[very_active_minutes]])/1440</f>
        <v>0.2326388888888889</v>
      </c>
      <c r="S290">
        <v>2003</v>
      </c>
    </row>
    <row r="291" spans="1:19" x14ac:dyDescent="0.25">
      <c r="A291">
        <v>2320127002</v>
      </c>
      <c r="B291" s="1">
        <v>42474</v>
      </c>
      <c r="C291" s="1" t="str">
        <f>TEXT(Table95[[#This Row],[activity_date]],"mmmm")</f>
        <v>April</v>
      </c>
      <c r="D291" s="1" t="str">
        <f>TEXT(Table95[[#This Row],[activity_date]],"dddd")</f>
        <v>Thursday</v>
      </c>
      <c r="E291">
        <v>3973</v>
      </c>
      <c r="F291" t="str" cm="1">
        <f t="array" ref="F291">_xlfn.IFS(Table95[[#This Row],[total_steps]]&lt;5000, "Low",Table95[[#This Row],[total_steps]]&lt;10000,"Moderate",Table95[[#This Row],[total_steps]]&lt;15000,"High",Table95[[#This Row],[total_steps]]&gt;15000,"Very High")</f>
        <v>Low</v>
      </c>
      <c r="G291" t="str">
        <f>IF(Table95[[#This Row],[total_steps]]&gt;=10000,"Yes","No")</f>
        <v>No</v>
      </c>
      <c r="H291" s="3">
        <v>2.6800000667571999</v>
      </c>
      <c r="I291" s="3">
        <v>0</v>
      </c>
      <c r="J291" s="3">
        <v>0</v>
      </c>
      <c r="K291" s="3">
        <v>2.6800000667571999</v>
      </c>
      <c r="L291">
        <v>0</v>
      </c>
      <c r="M291" t="str">
        <f>CHOOSE(MATCH(MAX(Table95[[#This Row],[very_active_distance]:[sedentary_active_distance]]),Table95[[#This Row],[very_active_distance]:[sedentary_active_distance]],0),"Very High","High","Moderate","Low")</f>
        <v>Moderate</v>
      </c>
      <c r="N291">
        <v>0</v>
      </c>
      <c r="O291">
        <v>0</v>
      </c>
      <c r="P291">
        <v>191</v>
      </c>
      <c r="Q291">
        <v>1249</v>
      </c>
      <c r="R291" s="2">
        <f>(Table95[[#This Row],[lightly_active_minutes]]+Table95[[#This Row],[fairly_active_minutes]]+Table95[[#This Row],[very_active_minutes]])/1440</f>
        <v>0.13263888888888889</v>
      </c>
      <c r="S291">
        <v>1696</v>
      </c>
    </row>
    <row r="292" spans="1:19" x14ac:dyDescent="0.25">
      <c r="A292">
        <v>2320127002</v>
      </c>
      <c r="B292" s="1">
        <v>42475</v>
      </c>
      <c r="C292" s="1" t="str">
        <f>TEXT(Table95[[#This Row],[activity_date]],"mmmm")</f>
        <v>April</v>
      </c>
      <c r="D292" s="1" t="str">
        <f>TEXT(Table95[[#This Row],[activity_date]],"dddd")</f>
        <v>Friday</v>
      </c>
      <c r="E292">
        <v>5205</v>
      </c>
      <c r="F292" t="str" cm="1">
        <f t="array" ref="F292">_xlfn.IFS(Table95[[#This Row],[total_steps]]&lt;5000, "Low",Table95[[#This Row],[total_steps]]&lt;10000,"Moderate",Table95[[#This Row],[total_steps]]&lt;15000,"High",Table95[[#This Row],[total_steps]]&gt;15000,"Very High")</f>
        <v>Moderate</v>
      </c>
      <c r="G292" t="str">
        <f>IF(Table95[[#This Row],[total_steps]]&gt;=10000,"Yes","No")</f>
        <v>No</v>
      </c>
      <c r="H292" s="3">
        <v>3.5099999904632599</v>
      </c>
      <c r="I292" s="3">
        <v>0</v>
      </c>
      <c r="J292" s="3">
        <v>0</v>
      </c>
      <c r="K292" s="3">
        <v>3.5099999904632599</v>
      </c>
      <c r="L292">
        <v>0</v>
      </c>
      <c r="M292" t="str">
        <f>CHOOSE(MATCH(MAX(Table95[[#This Row],[very_active_distance]:[sedentary_active_distance]]),Table95[[#This Row],[very_active_distance]:[sedentary_active_distance]],0),"Very High","High","Moderate","Low")</f>
        <v>Moderate</v>
      </c>
      <c r="N292">
        <v>0</v>
      </c>
      <c r="O292">
        <v>0</v>
      </c>
      <c r="P292">
        <v>245</v>
      </c>
      <c r="Q292">
        <v>1195</v>
      </c>
      <c r="R292" s="2">
        <f>(Table95[[#This Row],[lightly_active_minutes]]+Table95[[#This Row],[fairly_active_minutes]]+Table95[[#This Row],[very_active_minutes]])/1440</f>
        <v>0.1701388888888889</v>
      </c>
      <c r="S292">
        <v>1801</v>
      </c>
    </row>
    <row r="293" spans="1:19" x14ac:dyDescent="0.25">
      <c r="A293">
        <v>2320127002</v>
      </c>
      <c r="B293" s="1">
        <v>42476</v>
      </c>
      <c r="C293" s="1" t="str">
        <f>TEXT(Table95[[#This Row],[activity_date]],"mmmm")</f>
        <v>April</v>
      </c>
      <c r="D293" s="1" t="str">
        <f>TEXT(Table95[[#This Row],[activity_date]],"dddd")</f>
        <v>Saturday</v>
      </c>
      <c r="E293">
        <v>5057</v>
      </c>
      <c r="F293" t="str" cm="1">
        <f t="array" ref="F293">_xlfn.IFS(Table95[[#This Row],[total_steps]]&lt;5000, "Low",Table95[[#This Row],[total_steps]]&lt;10000,"Moderate",Table95[[#This Row],[total_steps]]&lt;15000,"High",Table95[[#This Row],[total_steps]]&gt;15000,"Very High")</f>
        <v>Moderate</v>
      </c>
      <c r="G293" t="str">
        <f>IF(Table95[[#This Row],[total_steps]]&gt;=10000,"Yes","No")</f>
        <v>No</v>
      </c>
      <c r="H293" s="3">
        <v>3.4100000858306898</v>
      </c>
      <c r="I293" s="3">
        <v>0</v>
      </c>
      <c r="J293" s="3">
        <v>0</v>
      </c>
      <c r="K293" s="3">
        <v>3.4000000953674299</v>
      </c>
      <c r="L293">
        <v>0</v>
      </c>
      <c r="M293" t="str">
        <f>CHOOSE(MATCH(MAX(Table95[[#This Row],[very_active_distance]:[sedentary_active_distance]]),Table95[[#This Row],[very_active_distance]:[sedentary_active_distance]],0),"Very High","High","Moderate","Low")</f>
        <v>Moderate</v>
      </c>
      <c r="N293">
        <v>0</v>
      </c>
      <c r="O293">
        <v>0</v>
      </c>
      <c r="P293">
        <v>195</v>
      </c>
      <c r="Q293">
        <v>1245</v>
      </c>
      <c r="R293" s="2">
        <f>(Table95[[#This Row],[lightly_active_minutes]]+Table95[[#This Row],[fairly_active_minutes]]+Table95[[#This Row],[very_active_minutes]])/1440</f>
        <v>0.13541666666666666</v>
      </c>
      <c r="S293">
        <v>1724</v>
      </c>
    </row>
    <row r="294" spans="1:19" x14ac:dyDescent="0.25">
      <c r="A294">
        <v>2320127002</v>
      </c>
      <c r="B294" s="1">
        <v>42477</v>
      </c>
      <c r="C294" s="1" t="str">
        <f>TEXT(Table95[[#This Row],[activity_date]],"mmmm")</f>
        <v>April</v>
      </c>
      <c r="D294" s="1" t="str">
        <f>TEXT(Table95[[#This Row],[activity_date]],"dddd")</f>
        <v>Sunday</v>
      </c>
      <c r="E294">
        <v>6198</v>
      </c>
      <c r="F294" t="str" cm="1">
        <f t="array" ref="F294">_xlfn.IFS(Table95[[#This Row],[total_steps]]&lt;5000, "Low",Table95[[#This Row],[total_steps]]&lt;10000,"Moderate",Table95[[#This Row],[total_steps]]&lt;15000,"High",Table95[[#This Row],[total_steps]]&gt;15000,"Very High")</f>
        <v>Moderate</v>
      </c>
      <c r="G294" t="str">
        <f>IF(Table95[[#This Row],[total_steps]]&gt;=10000,"Yes","No")</f>
        <v>No</v>
      </c>
      <c r="H294" s="3">
        <v>4.1799998283386204</v>
      </c>
      <c r="I294" s="3">
        <v>0</v>
      </c>
      <c r="J294" s="3">
        <v>0</v>
      </c>
      <c r="K294" s="3">
        <v>4.1799998283386204</v>
      </c>
      <c r="L294">
        <v>0</v>
      </c>
      <c r="M294" t="str">
        <f>CHOOSE(MATCH(MAX(Table95[[#This Row],[very_active_distance]:[sedentary_active_distance]]),Table95[[#This Row],[very_active_distance]:[sedentary_active_distance]],0),"Very High","High","Moderate","Low")</f>
        <v>Moderate</v>
      </c>
      <c r="N294">
        <v>0</v>
      </c>
      <c r="O294">
        <v>0</v>
      </c>
      <c r="P294">
        <v>249</v>
      </c>
      <c r="Q294">
        <v>1191</v>
      </c>
      <c r="R294" s="2">
        <f>(Table95[[#This Row],[lightly_active_minutes]]+Table95[[#This Row],[fairly_active_minutes]]+Table95[[#This Row],[very_active_minutes]])/1440</f>
        <v>0.17291666666666666</v>
      </c>
      <c r="S294">
        <v>1852</v>
      </c>
    </row>
    <row r="295" spans="1:19" x14ac:dyDescent="0.25">
      <c r="A295">
        <v>2320127002</v>
      </c>
      <c r="B295" s="1">
        <v>42478</v>
      </c>
      <c r="C295" s="1" t="str">
        <f>TEXT(Table95[[#This Row],[activity_date]],"mmmm")</f>
        <v>April</v>
      </c>
      <c r="D295" s="1" t="str">
        <f>TEXT(Table95[[#This Row],[activity_date]],"dddd")</f>
        <v>Monday</v>
      </c>
      <c r="E295">
        <v>6559</v>
      </c>
      <c r="F295" t="str" cm="1">
        <f t="array" ref="F295">_xlfn.IFS(Table95[[#This Row],[total_steps]]&lt;5000, "Low",Table95[[#This Row],[total_steps]]&lt;10000,"Moderate",Table95[[#This Row],[total_steps]]&lt;15000,"High",Table95[[#This Row],[total_steps]]&gt;15000,"Very High")</f>
        <v>Moderate</v>
      </c>
      <c r="G295" t="str">
        <f>IF(Table95[[#This Row],[total_steps]]&gt;=10000,"Yes","No")</f>
        <v>No</v>
      </c>
      <c r="H295" s="3">
        <v>4.4200000762939498</v>
      </c>
      <c r="I295" s="3">
        <v>0</v>
      </c>
      <c r="J295" s="3">
        <v>0.259999990463257</v>
      </c>
      <c r="K295" s="3">
        <v>4.1399998664856001</v>
      </c>
      <c r="L295">
        <v>0</v>
      </c>
      <c r="M295" t="str">
        <f>CHOOSE(MATCH(MAX(Table95[[#This Row],[very_active_distance]:[sedentary_active_distance]]),Table95[[#This Row],[very_active_distance]:[sedentary_active_distance]],0),"Very High","High","Moderate","Low")</f>
        <v>Moderate</v>
      </c>
      <c r="N295">
        <v>0</v>
      </c>
      <c r="O295">
        <v>7</v>
      </c>
      <c r="P295">
        <v>260</v>
      </c>
      <c r="Q295">
        <v>1173</v>
      </c>
      <c r="R295" s="2">
        <f>(Table95[[#This Row],[lightly_active_minutes]]+Table95[[#This Row],[fairly_active_minutes]]+Table95[[#This Row],[very_active_minutes]])/1440</f>
        <v>0.18541666666666667</v>
      </c>
      <c r="S295">
        <v>1905</v>
      </c>
    </row>
    <row r="296" spans="1:19" x14ac:dyDescent="0.25">
      <c r="A296">
        <v>2320127002</v>
      </c>
      <c r="B296" s="1">
        <v>42479</v>
      </c>
      <c r="C296" s="1" t="str">
        <f>TEXT(Table95[[#This Row],[activity_date]],"mmmm")</f>
        <v>April</v>
      </c>
      <c r="D296" s="1" t="str">
        <f>TEXT(Table95[[#This Row],[activity_date]],"dddd")</f>
        <v>Tuesday</v>
      </c>
      <c r="E296">
        <v>5997</v>
      </c>
      <c r="F296" t="str" cm="1">
        <f t="array" ref="F296">_xlfn.IFS(Table95[[#This Row],[total_steps]]&lt;5000, "Low",Table95[[#This Row],[total_steps]]&lt;10000,"Moderate",Table95[[#This Row],[total_steps]]&lt;15000,"High",Table95[[#This Row],[total_steps]]&gt;15000,"Very High")</f>
        <v>Moderate</v>
      </c>
      <c r="G296" t="str">
        <f>IF(Table95[[#This Row],[total_steps]]&gt;=10000,"Yes","No")</f>
        <v>No</v>
      </c>
      <c r="H296" s="3">
        <v>4.03999996185303</v>
      </c>
      <c r="I296" s="3">
        <v>0</v>
      </c>
      <c r="J296" s="3">
        <v>0.37999999523162797</v>
      </c>
      <c r="K296" s="3">
        <v>3.6600000858306898</v>
      </c>
      <c r="L296">
        <v>0</v>
      </c>
      <c r="M296" t="str">
        <f>CHOOSE(MATCH(MAX(Table95[[#This Row],[very_active_distance]:[sedentary_active_distance]]),Table95[[#This Row],[very_active_distance]:[sedentary_active_distance]],0),"Very High","High","Moderate","Low")</f>
        <v>Moderate</v>
      </c>
      <c r="N296">
        <v>0</v>
      </c>
      <c r="O296">
        <v>11</v>
      </c>
      <c r="P296">
        <v>228</v>
      </c>
      <c r="Q296">
        <v>1201</v>
      </c>
      <c r="R296" s="2">
        <f>(Table95[[#This Row],[lightly_active_minutes]]+Table95[[#This Row],[fairly_active_minutes]]+Table95[[#This Row],[very_active_minutes]])/1440</f>
        <v>0.16597222222222222</v>
      </c>
      <c r="S296">
        <v>1811</v>
      </c>
    </row>
    <row r="297" spans="1:19" x14ac:dyDescent="0.25">
      <c r="A297">
        <v>2320127002</v>
      </c>
      <c r="B297" s="1">
        <v>42480</v>
      </c>
      <c r="C297" s="1" t="str">
        <f>TEXT(Table95[[#This Row],[activity_date]],"mmmm")</f>
        <v>April</v>
      </c>
      <c r="D297" s="1" t="str">
        <f>TEXT(Table95[[#This Row],[activity_date]],"dddd")</f>
        <v>Wednesday</v>
      </c>
      <c r="E297">
        <v>7192</v>
      </c>
      <c r="F297" t="str" cm="1">
        <f t="array" ref="F297">_xlfn.IFS(Table95[[#This Row],[total_steps]]&lt;5000, "Low",Table95[[#This Row],[total_steps]]&lt;10000,"Moderate",Table95[[#This Row],[total_steps]]&lt;15000,"High",Table95[[#This Row],[total_steps]]&gt;15000,"Very High")</f>
        <v>Moderate</v>
      </c>
      <c r="G297" t="str">
        <f>IF(Table95[[#This Row],[total_steps]]&gt;=10000,"Yes","No")</f>
        <v>No</v>
      </c>
      <c r="H297" s="3">
        <v>4.8499999046325701</v>
      </c>
      <c r="I297" s="3">
        <v>0</v>
      </c>
      <c r="J297" s="3">
        <v>0.490000009536743</v>
      </c>
      <c r="K297" s="3">
        <v>4.3400001525878897</v>
      </c>
      <c r="L297">
        <v>0</v>
      </c>
      <c r="M297" t="str">
        <f>CHOOSE(MATCH(MAX(Table95[[#This Row],[very_active_distance]:[sedentary_active_distance]]),Table95[[#This Row],[very_active_distance]:[sedentary_active_distance]],0),"Very High","High","Moderate","Low")</f>
        <v>Moderate</v>
      </c>
      <c r="N297">
        <v>0</v>
      </c>
      <c r="O297">
        <v>11</v>
      </c>
      <c r="P297">
        <v>283</v>
      </c>
      <c r="Q297">
        <v>1146</v>
      </c>
      <c r="R297" s="2">
        <f>(Table95[[#This Row],[lightly_active_minutes]]+Table95[[#This Row],[fairly_active_minutes]]+Table95[[#This Row],[very_active_minutes]])/1440</f>
        <v>0.20416666666666666</v>
      </c>
      <c r="S297">
        <v>1922</v>
      </c>
    </row>
    <row r="298" spans="1:19" x14ac:dyDescent="0.25">
      <c r="A298">
        <v>2320127002</v>
      </c>
      <c r="B298" s="1">
        <v>42481</v>
      </c>
      <c r="C298" s="1" t="str">
        <f>TEXT(Table95[[#This Row],[activity_date]],"mmmm")</f>
        <v>April</v>
      </c>
      <c r="D298" s="1" t="str">
        <f>TEXT(Table95[[#This Row],[activity_date]],"dddd")</f>
        <v>Thursday</v>
      </c>
      <c r="E298">
        <v>3404</v>
      </c>
      <c r="F298" t="str" cm="1">
        <f t="array" ref="F298">_xlfn.IFS(Table95[[#This Row],[total_steps]]&lt;5000, "Low",Table95[[#This Row],[total_steps]]&lt;10000,"Moderate",Table95[[#This Row],[total_steps]]&lt;15000,"High",Table95[[#This Row],[total_steps]]&gt;15000,"Very High")</f>
        <v>Low</v>
      </c>
      <c r="G298" t="str">
        <f>IF(Table95[[#This Row],[total_steps]]&gt;=10000,"Yes","No")</f>
        <v>No</v>
      </c>
      <c r="H298" s="3">
        <v>2.28999996185303</v>
      </c>
      <c r="I298" s="3">
        <v>5.9999998658895499E-2</v>
      </c>
      <c r="J298" s="3">
        <v>0.41999998688697798</v>
      </c>
      <c r="K298" s="3">
        <v>1.8099999427795399</v>
      </c>
      <c r="L298">
        <v>0</v>
      </c>
      <c r="M298" t="str">
        <f>CHOOSE(MATCH(MAX(Table95[[#This Row],[very_active_distance]:[sedentary_active_distance]]),Table95[[#This Row],[very_active_distance]:[sedentary_active_distance]],0),"Very High","High","Moderate","Low")</f>
        <v>Moderate</v>
      </c>
      <c r="N298">
        <v>1</v>
      </c>
      <c r="O298">
        <v>10</v>
      </c>
      <c r="P298">
        <v>127</v>
      </c>
      <c r="Q298">
        <v>1302</v>
      </c>
      <c r="R298" s="2">
        <f>(Table95[[#This Row],[lightly_active_minutes]]+Table95[[#This Row],[fairly_active_minutes]]+Table95[[#This Row],[very_active_minutes]])/1440</f>
        <v>9.583333333333334E-2</v>
      </c>
      <c r="S298">
        <v>1610</v>
      </c>
    </row>
    <row r="299" spans="1:19" x14ac:dyDescent="0.25">
      <c r="A299">
        <v>2320127002</v>
      </c>
      <c r="B299" s="1">
        <v>42482</v>
      </c>
      <c r="C299" s="1" t="str">
        <f>TEXT(Table95[[#This Row],[activity_date]],"mmmm")</f>
        <v>April</v>
      </c>
      <c r="D299" s="1" t="str">
        <f>TEXT(Table95[[#This Row],[activity_date]],"dddd")</f>
        <v>Friday</v>
      </c>
      <c r="E299">
        <v>5583</v>
      </c>
      <c r="F299" t="str" cm="1">
        <f t="array" ref="F299">_xlfn.IFS(Table95[[#This Row],[total_steps]]&lt;5000, "Low",Table95[[#This Row],[total_steps]]&lt;10000,"Moderate",Table95[[#This Row],[total_steps]]&lt;15000,"High",Table95[[#This Row],[total_steps]]&gt;15000,"Very High")</f>
        <v>Moderate</v>
      </c>
      <c r="G299" t="str">
        <f>IF(Table95[[#This Row],[total_steps]]&gt;=10000,"Yes","No")</f>
        <v>No</v>
      </c>
      <c r="H299" s="3">
        <v>3.7599999904632599</v>
      </c>
      <c r="I299" s="3">
        <v>0</v>
      </c>
      <c r="J299" s="3">
        <v>0</v>
      </c>
      <c r="K299" s="3">
        <v>3.7599999904632599</v>
      </c>
      <c r="L299">
        <v>0</v>
      </c>
      <c r="M299" t="str">
        <f>CHOOSE(MATCH(MAX(Table95[[#This Row],[very_active_distance]:[sedentary_active_distance]]),Table95[[#This Row],[very_active_distance]:[sedentary_active_distance]],0),"Very High","High","Moderate","Low")</f>
        <v>Moderate</v>
      </c>
      <c r="N299">
        <v>0</v>
      </c>
      <c r="O299">
        <v>0</v>
      </c>
      <c r="P299">
        <v>266</v>
      </c>
      <c r="Q299">
        <v>1174</v>
      </c>
      <c r="R299" s="2">
        <f>(Table95[[#This Row],[lightly_active_minutes]]+Table95[[#This Row],[fairly_active_minutes]]+Table95[[#This Row],[very_active_minutes]])/1440</f>
        <v>0.18472222222222223</v>
      </c>
      <c r="S299">
        <v>1851</v>
      </c>
    </row>
    <row r="300" spans="1:19" x14ac:dyDescent="0.25">
      <c r="A300">
        <v>2320127002</v>
      </c>
      <c r="B300" s="1">
        <v>42483</v>
      </c>
      <c r="C300" s="1" t="str">
        <f>TEXT(Table95[[#This Row],[activity_date]],"mmmm")</f>
        <v>April</v>
      </c>
      <c r="D300" s="1" t="str">
        <f>TEXT(Table95[[#This Row],[activity_date]],"dddd")</f>
        <v>Saturday</v>
      </c>
      <c r="E300">
        <v>5079</v>
      </c>
      <c r="F300" t="str" cm="1">
        <f t="array" ref="F300">_xlfn.IFS(Table95[[#This Row],[total_steps]]&lt;5000, "Low",Table95[[#This Row],[total_steps]]&lt;10000,"Moderate",Table95[[#This Row],[total_steps]]&lt;15000,"High",Table95[[#This Row],[total_steps]]&gt;15000,"Very High")</f>
        <v>Moderate</v>
      </c>
      <c r="G300" t="str">
        <f>IF(Table95[[#This Row],[total_steps]]&gt;=10000,"Yes","No")</f>
        <v>No</v>
      </c>
      <c r="H300" s="3">
        <v>3.4200000762939502</v>
      </c>
      <c r="I300" s="3">
        <v>0</v>
      </c>
      <c r="J300" s="3">
        <v>0</v>
      </c>
      <c r="K300" s="3">
        <v>3.4200000762939502</v>
      </c>
      <c r="L300">
        <v>0</v>
      </c>
      <c r="M300" t="str">
        <f>CHOOSE(MATCH(MAX(Table95[[#This Row],[very_active_distance]:[sedentary_active_distance]]),Table95[[#This Row],[very_active_distance]:[sedentary_active_distance]],0),"Very High","High","Moderate","Low")</f>
        <v>Moderate</v>
      </c>
      <c r="N300">
        <v>0</v>
      </c>
      <c r="O300">
        <v>0</v>
      </c>
      <c r="P300">
        <v>242</v>
      </c>
      <c r="Q300">
        <v>1129</v>
      </c>
      <c r="R300" s="2">
        <f>(Table95[[#This Row],[lightly_active_minutes]]+Table95[[#This Row],[fairly_active_minutes]]+Table95[[#This Row],[very_active_minutes]])/1440</f>
        <v>0.16805555555555557</v>
      </c>
      <c r="S300">
        <v>1804</v>
      </c>
    </row>
    <row r="301" spans="1:19" x14ac:dyDescent="0.25">
      <c r="A301">
        <v>2320127002</v>
      </c>
      <c r="B301" s="1">
        <v>42484</v>
      </c>
      <c r="C301" s="1" t="str">
        <f>TEXT(Table95[[#This Row],[activity_date]],"mmmm")</f>
        <v>April</v>
      </c>
      <c r="D301" s="1" t="str">
        <f>TEXT(Table95[[#This Row],[activity_date]],"dddd")</f>
        <v>Sunday</v>
      </c>
      <c r="E301">
        <v>4165</v>
      </c>
      <c r="F301" t="str" cm="1">
        <f t="array" ref="F301">_xlfn.IFS(Table95[[#This Row],[total_steps]]&lt;5000, "Low",Table95[[#This Row],[total_steps]]&lt;10000,"Moderate",Table95[[#This Row],[total_steps]]&lt;15000,"High",Table95[[#This Row],[total_steps]]&gt;15000,"Very High")</f>
        <v>Low</v>
      </c>
      <c r="G301" t="str">
        <f>IF(Table95[[#This Row],[total_steps]]&gt;=10000,"Yes","No")</f>
        <v>No</v>
      </c>
      <c r="H301" s="3">
        <v>2.8099999427795401</v>
      </c>
      <c r="I301" s="3">
        <v>0</v>
      </c>
      <c r="J301" s="3">
        <v>0</v>
      </c>
      <c r="K301" s="3">
        <v>2.7999999523162802</v>
      </c>
      <c r="L301">
        <v>0</v>
      </c>
      <c r="M301" t="str">
        <f>CHOOSE(MATCH(MAX(Table95[[#This Row],[very_active_distance]:[sedentary_active_distance]]),Table95[[#This Row],[very_active_distance]:[sedentary_active_distance]],0),"Very High","High","Moderate","Low")</f>
        <v>Moderate</v>
      </c>
      <c r="N301">
        <v>0</v>
      </c>
      <c r="O301">
        <v>0</v>
      </c>
      <c r="P301">
        <v>204</v>
      </c>
      <c r="Q301">
        <v>1236</v>
      </c>
      <c r="R301" s="2">
        <f>(Table95[[#This Row],[lightly_active_minutes]]+Table95[[#This Row],[fairly_active_minutes]]+Table95[[#This Row],[very_active_minutes]])/1440</f>
        <v>0.14166666666666666</v>
      </c>
      <c r="S301">
        <v>1725</v>
      </c>
    </row>
    <row r="302" spans="1:19" x14ac:dyDescent="0.25">
      <c r="A302">
        <v>2320127002</v>
      </c>
      <c r="B302" s="1">
        <v>42485</v>
      </c>
      <c r="C302" s="1" t="str">
        <f>TEXT(Table95[[#This Row],[activity_date]],"mmmm")</f>
        <v>April</v>
      </c>
      <c r="D302" s="1" t="str">
        <f>TEXT(Table95[[#This Row],[activity_date]],"dddd")</f>
        <v>Monday</v>
      </c>
      <c r="E302">
        <v>3588</v>
      </c>
      <c r="F302" t="str" cm="1">
        <f t="array" ref="F302">_xlfn.IFS(Table95[[#This Row],[total_steps]]&lt;5000, "Low",Table95[[#This Row],[total_steps]]&lt;10000,"Moderate",Table95[[#This Row],[total_steps]]&lt;15000,"High",Table95[[#This Row],[total_steps]]&gt;15000,"Very High")</f>
        <v>Low</v>
      </c>
      <c r="G302" t="str">
        <f>IF(Table95[[#This Row],[total_steps]]&gt;=10000,"Yes","No")</f>
        <v>No</v>
      </c>
      <c r="H302" s="3">
        <v>2.4200000762939502</v>
      </c>
      <c r="I302" s="3">
        <v>0.230000004172325</v>
      </c>
      <c r="J302" s="3">
        <v>0.20000000298023199</v>
      </c>
      <c r="K302" s="3">
        <v>1.9900000095367401</v>
      </c>
      <c r="L302">
        <v>0</v>
      </c>
      <c r="M302" t="str">
        <f>CHOOSE(MATCH(MAX(Table95[[#This Row],[very_active_distance]:[sedentary_active_distance]]),Table95[[#This Row],[very_active_distance]:[sedentary_active_distance]],0),"Very High","High","Moderate","Low")</f>
        <v>Moderate</v>
      </c>
      <c r="N302">
        <v>3</v>
      </c>
      <c r="O302">
        <v>5</v>
      </c>
      <c r="P302">
        <v>152</v>
      </c>
      <c r="Q302">
        <v>1280</v>
      </c>
      <c r="R302" s="2">
        <f>(Table95[[#This Row],[lightly_active_minutes]]+Table95[[#This Row],[fairly_active_minutes]]+Table95[[#This Row],[very_active_minutes]])/1440</f>
        <v>0.1111111111111111</v>
      </c>
      <c r="S302">
        <v>1654</v>
      </c>
    </row>
    <row r="303" spans="1:19" x14ac:dyDescent="0.25">
      <c r="A303">
        <v>2320127002</v>
      </c>
      <c r="B303" s="1">
        <v>42486</v>
      </c>
      <c r="C303" s="1" t="str">
        <f>TEXT(Table95[[#This Row],[activity_date]],"mmmm")</f>
        <v>April</v>
      </c>
      <c r="D303" s="1" t="str">
        <f>TEXT(Table95[[#This Row],[activity_date]],"dddd")</f>
        <v>Tuesday</v>
      </c>
      <c r="E303">
        <v>3409</v>
      </c>
      <c r="F303" t="str" cm="1">
        <f t="array" ref="F303">_xlfn.IFS(Table95[[#This Row],[total_steps]]&lt;5000, "Low",Table95[[#This Row],[total_steps]]&lt;10000,"Moderate",Table95[[#This Row],[total_steps]]&lt;15000,"High",Table95[[#This Row],[total_steps]]&gt;15000,"Very High")</f>
        <v>Low</v>
      </c>
      <c r="G303" t="str">
        <f>IF(Table95[[#This Row],[total_steps]]&gt;=10000,"Yes","No")</f>
        <v>No</v>
      </c>
      <c r="H303" s="3">
        <v>2.2999999523162802</v>
      </c>
      <c r="I303" s="3">
        <v>0</v>
      </c>
      <c r="J303" s="3">
        <v>0</v>
      </c>
      <c r="K303" s="3">
        <v>2.2999999523162802</v>
      </c>
      <c r="L303">
        <v>0</v>
      </c>
      <c r="M303" t="str">
        <f>CHOOSE(MATCH(MAX(Table95[[#This Row],[very_active_distance]:[sedentary_active_distance]]),Table95[[#This Row],[very_active_distance]:[sedentary_active_distance]],0),"Very High","High","Moderate","Low")</f>
        <v>Moderate</v>
      </c>
      <c r="N303">
        <v>0</v>
      </c>
      <c r="O303">
        <v>0</v>
      </c>
      <c r="P303">
        <v>147</v>
      </c>
      <c r="Q303">
        <v>1293</v>
      </c>
      <c r="R303" s="2">
        <f>(Table95[[#This Row],[lightly_active_minutes]]+Table95[[#This Row],[fairly_active_minutes]]+Table95[[#This Row],[very_active_minutes]])/1440</f>
        <v>0.10208333333333333</v>
      </c>
      <c r="S303">
        <v>1632</v>
      </c>
    </row>
    <row r="304" spans="1:19" x14ac:dyDescent="0.25">
      <c r="A304">
        <v>2320127002</v>
      </c>
      <c r="B304" s="1">
        <v>42487</v>
      </c>
      <c r="C304" s="1" t="str">
        <f>TEXT(Table95[[#This Row],[activity_date]],"mmmm")</f>
        <v>April</v>
      </c>
      <c r="D304" s="1" t="str">
        <f>TEXT(Table95[[#This Row],[activity_date]],"dddd")</f>
        <v>Wednesday</v>
      </c>
      <c r="E304">
        <v>1715</v>
      </c>
      <c r="F304" t="str" cm="1">
        <f t="array" ref="F304">_xlfn.IFS(Table95[[#This Row],[total_steps]]&lt;5000, "Low",Table95[[#This Row],[total_steps]]&lt;10000,"Moderate",Table95[[#This Row],[total_steps]]&lt;15000,"High",Table95[[#This Row],[total_steps]]&gt;15000,"Very High")</f>
        <v>Low</v>
      </c>
      <c r="G304" t="str">
        <f>IF(Table95[[#This Row],[total_steps]]&gt;=10000,"Yes","No")</f>
        <v>No</v>
      </c>
      <c r="H304" s="3">
        <v>1.1599999666214</v>
      </c>
      <c r="I304" s="3">
        <v>0</v>
      </c>
      <c r="J304" s="3">
        <v>0</v>
      </c>
      <c r="K304" s="3">
        <v>1.1599999666214</v>
      </c>
      <c r="L304">
        <v>0</v>
      </c>
      <c r="M304" t="str">
        <f>CHOOSE(MATCH(MAX(Table95[[#This Row],[very_active_distance]:[sedentary_active_distance]]),Table95[[#This Row],[very_active_distance]:[sedentary_active_distance]],0),"Very High","High","Moderate","Low")</f>
        <v>Moderate</v>
      </c>
      <c r="N304">
        <v>0</v>
      </c>
      <c r="O304">
        <v>0</v>
      </c>
      <c r="P304">
        <v>82</v>
      </c>
      <c r="Q304">
        <v>1358</v>
      </c>
      <c r="R304" s="2">
        <f>(Table95[[#This Row],[lightly_active_minutes]]+Table95[[#This Row],[fairly_active_minutes]]+Table95[[#This Row],[very_active_minutes]])/1440</f>
        <v>5.6944444444444443E-2</v>
      </c>
      <c r="S304">
        <v>1481</v>
      </c>
    </row>
    <row r="305" spans="1:19" x14ac:dyDescent="0.25">
      <c r="A305">
        <v>2320127002</v>
      </c>
      <c r="B305" s="1">
        <v>42488</v>
      </c>
      <c r="C305" s="1" t="str">
        <f>TEXT(Table95[[#This Row],[activity_date]],"mmmm")</f>
        <v>April</v>
      </c>
      <c r="D305" s="1" t="str">
        <f>TEXT(Table95[[#This Row],[activity_date]],"dddd")</f>
        <v>Thursday</v>
      </c>
      <c r="E305">
        <v>1532</v>
      </c>
      <c r="F305" t="str" cm="1">
        <f t="array" ref="F305">_xlfn.IFS(Table95[[#This Row],[total_steps]]&lt;5000, "Low",Table95[[#This Row],[total_steps]]&lt;10000,"Moderate",Table95[[#This Row],[total_steps]]&lt;15000,"High",Table95[[#This Row],[total_steps]]&gt;15000,"Very High")</f>
        <v>Low</v>
      </c>
      <c r="G305" t="str">
        <f>IF(Table95[[#This Row],[total_steps]]&gt;=10000,"Yes","No")</f>
        <v>No</v>
      </c>
      <c r="H305" s="3">
        <v>1.0299999713897701</v>
      </c>
      <c r="I305" s="3">
        <v>0</v>
      </c>
      <c r="J305" s="3">
        <v>0</v>
      </c>
      <c r="K305" s="3">
        <v>1.0299999713897701</v>
      </c>
      <c r="L305">
        <v>0</v>
      </c>
      <c r="M305" t="str">
        <f>CHOOSE(MATCH(MAX(Table95[[#This Row],[very_active_distance]:[sedentary_active_distance]]),Table95[[#This Row],[very_active_distance]:[sedentary_active_distance]],0),"Very High","High","Moderate","Low")</f>
        <v>Moderate</v>
      </c>
      <c r="N305">
        <v>0</v>
      </c>
      <c r="O305">
        <v>0</v>
      </c>
      <c r="P305">
        <v>76</v>
      </c>
      <c r="Q305">
        <v>1364</v>
      </c>
      <c r="R305" s="2">
        <f>(Table95[[#This Row],[lightly_active_minutes]]+Table95[[#This Row],[fairly_active_minutes]]+Table95[[#This Row],[very_active_minutes]])/1440</f>
        <v>5.2777777777777778E-2</v>
      </c>
      <c r="S305">
        <v>1473</v>
      </c>
    </row>
    <row r="306" spans="1:19" x14ac:dyDescent="0.25">
      <c r="A306">
        <v>2320127002</v>
      </c>
      <c r="B306" s="1">
        <v>42489</v>
      </c>
      <c r="C306" s="1" t="str">
        <f>TEXT(Table95[[#This Row],[activity_date]],"mmmm")</f>
        <v>April</v>
      </c>
      <c r="D306" s="1" t="str">
        <f>TEXT(Table95[[#This Row],[activity_date]],"dddd")</f>
        <v>Friday</v>
      </c>
      <c r="E306">
        <v>924</v>
      </c>
      <c r="F306" t="str" cm="1">
        <f t="array" ref="F306">_xlfn.IFS(Table95[[#This Row],[total_steps]]&lt;5000, "Low",Table95[[#This Row],[total_steps]]&lt;10000,"Moderate",Table95[[#This Row],[total_steps]]&lt;15000,"High",Table95[[#This Row],[total_steps]]&gt;15000,"Very High")</f>
        <v>Low</v>
      </c>
      <c r="G306" t="str">
        <f>IF(Table95[[#This Row],[total_steps]]&gt;=10000,"Yes","No")</f>
        <v>No</v>
      </c>
      <c r="H306" s="3">
        <v>0.62000000476837203</v>
      </c>
      <c r="I306" s="3">
        <v>0</v>
      </c>
      <c r="J306" s="3">
        <v>0</v>
      </c>
      <c r="K306" s="3">
        <v>0.62000000476837203</v>
      </c>
      <c r="L306">
        <v>0</v>
      </c>
      <c r="M306" t="str">
        <f>CHOOSE(MATCH(MAX(Table95[[#This Row],[very_active_distance]:[sedentary_active_distance]]),Table95[[#This Row],[very_active_distance]:[sedentary_active_distance]],0),"Very High","High","Moderate","Low")</f>
        <v>Moderate</v>
      </c>
      <c r="N306">
        <v>0</v>
      </c>
      <c r="O306">
        <v>0</v>
      </c>
      <c r="P306">
        <v>45</v>
      </c>
      <c r="Q306">
        <v>1395</v>
      </c>
      <c r="R306" s="2">
        <f>(Table95[[#This Row],[lightly_active_minutes]]+Table95[[#This Row],[fairly_active_minutes]]+Table95[[#This Row],[very_active_minutes]])/1440</f>
        <v>3.125E-2</v>
      </c>
      <c r="S306">
        <v>1410</v>
      </c>
    </row>
    <row r="307" spans="1:19" x14ac:dyDescent="0.25">
      <c r="A307">
        <v>2320127002</v>
      </c>
      <c r="B307" s="1">
        <v>42490</v>
      </c>
      <c r="C307" s="1" t="str">
        <f>TEXT(Table95[[#This Row],[activity_date]],"mmmm")</f>
        <v>April</v>
      </c>
      <c r="D307" s="1" t="str">
        <f>TEXT(Table95[[#This Row],[activity_date]],"dddd")</f>
        <v>Saturday</v>
      </c>
      <c r="E307">
        <v>4571</v>
      </c>
      <c r="F307" t="str" cm="1">
        <f t="array" ref="F307">_xlfn.IFS(Table95[[#This Row],[total_steps]]&lt;5000, "Low",Table95[[#This Row],[total_steps]]&lt;10000,"Moderate",Table95[[#This Row],[total_steps]]&lt;15000,"High",Table95[[#This Row],[total_steps]]&gt;15000,"Very High")</f>
        <v>Low</v>
      </c>
      <c r="G307" t="str">
        <f>IF(Table95[[#This Row],[total_steps]]&gt;=10000,"Yes","No")</f>
        <v>No</v>
      </c>
      <c r="H307" s="3">
        <v>3.0799999237060498</v>
      </c>
      <c r="I307" s="3">
        <v>0</v>
      </c>
      <c r="J307" s="3">
        <v>0</v>
      </c>
      <c r="K307" s="3">
        <v>3.0699999332428001</v>
      </c>
      <c r="L307">
        <v>0</v>
      </c>
      <c r="M307" t="str">
        <f>CHOOSE(MATCH(MAX(Table95[[#This Row],[very_active_distance]:[sedentary_active_distance]]),Table95[[#This Row],[very_active_distance]:[sedentary_active_distance]],0),"Very High","High","Moderate","Low")</f>
        <v>Moderate</v>
      </c>
      <c r="N307">
        <v>0</v>
      </c>
      <c r="O307">
        <v>0</v>
      </c>
      <c r="P307">
        <v>234</v>
      </c>
      <c r="Q307">
        <v>1206</v>
      </c>
      <c r="R307" s="2">
        <f>(Table95[[#This Row],[lightly_active_minutes]]+Table95[[#This Row],[fairly_active_minutes]]+Table95[[#This Row],[very_active_minutes]])/1440</f>
        <v>0.16250000000000001</v>
      </c>
      <c r="S307">
        <v>1779</v>
      </c>
    </row>
    <row r="308" spans="1:19" x14ac:dyDescent="0.25">
      <c r="A308">
        <v>2320127002</v>
      </c>
      <c r="B308" s="1">
        <v>42491</v>
      </c>
      <c r="C308" s="1" t="str">
        <f>TEXT(Table95[[#This Row],[activity_date]],"mmmm")</f>
        <v>May</v>
      </c>
      <c r="D308" s="1" t="str">
        <f>TEXT(Table95[[#This Row],[activity_date]],"dddd")</f>
        <v>Sunday</v>
      </c>
      <c r="E308">
        <v>772</v>
      </c>
      <c r="F308" t="str" cm="1">
        <f t="array" ref="F308">_xlfn.IFS(Table95[[#This Row],[total_steps]]&lt;5000, "Low",Table95[[#This Row],[total_steps]]&lt;10000,"Moderate",Table95[[#This Row],[total_steps]]&lt;15000,"High",Table95[[#This Row],[total_steps]]&gt;15000,"Very High")</f>
        <v>Low</v>
      </c>
      <c r="G308" t="str">
        <f>IF(Table95[[#This Row],[total_steps]]&gt;=10000,"Yes","No")</f>
        <v>No</v>
      </c>
      <c r="H308" s="3">
        <v>0.519999980926514</v>
      </c>
      <c r="I308" s="3">
        <v>0</v>
      </c>
      <c r="J308" s="3">
        <v>0</v>
      </c>
      <c r="K308" s="3">
        <v>0.519999980926514</v>
      </c>
      <c r="L308">
        <v>0</v>
      </c>
      <c r="M308" t="str">
        <f>CHOOSE(MATCH(MAX(Table95[[#This Row],[very_active_distance]:[sedentary_active_distance]]),Table95[[#This Row],[very_active_distance]:[sedentary_active_distance]],0),"Very High","High","Moderate","Low")</f>
        <v>Moderate</v>
      </c>
      <c r="N308">
        <v>0</v>
      </c>
      <c r="O308">
        <v>0</v>
      </c>
      <c r="P308">
        <v>40</v>
      </c>
      <c r="Q308">
        <v>1400</v>
      </c>
      <c r="R308" s="2">
        <f>(Table95[[#This Row],[lightly_active_minutes]]+Table95[[#This Row],[fairly_active_minutes]]+Table95[[#This Row],[very_active_minutes]])/1440</f>
        <v>2.7777777777777776E-2</v>
      </c>
      <c r="S308">
        <v>1403</v>
      </c>
    </row>
    <row r="309" spans="1:19" x14ac:dyDescent="0.25">
      <c r="A309">
        <v>2320127002</v>
      </c>
      <c r="B309" s="1">
        <v>42492</v>
      </c>
      <c r="C309" s="1" t="str">
        <f>TEXT(Table95[[#This Row],[activity_date]],"mmmm")</f>
        <v>May</v>
      </c>
      <c r="D309" s="1" t="str">
        <f>TEXT(Table95[[#This Row],[activity_date]],"dddd")</f>
        <v>Monday</v>
      </c>
      <c r="E309">
        <v>3634</v>
      </c>
      <c r="F309" t="str" cm="1">
        <f t="array" ref="F309">_xlfn.IFS(Table95[[#This Row],[total_steps]]&lt;5000, "Low",Table95[[#This Row],[total_steps]]&lt;10000,"Moderate",Table95[[#This Row],[total_steps]]&lt;15000,"High",Table95[[#This Row],[total_steps]]&gt;15000,"Very High")</f>
        <v>Low</v>
      </c>
      <c r="G309" t="str">
        <f>IF(Table95[[#This Row],[total_steps]]&gt;=10000,"Yes","No")</f>
        <v>No</v>
      </c>
      <c r="H309" s="3">
        <v>2.4500000476837198</v>
      </c>
      <c r="I309" s="3">
        <v>0.36000001430511502</v>
      </c>
      <c r="J309" s="3">
        <v>0.20999999344348899</v>
      </c>
      <c r="K309" s="3">
        <v>1.87999999523163</v>
      </c>
      <c r="L309">
        <v>0</v>
      </c>
      <c r="M309" t="str">
        <f>CHOOSE(MATCH(MAX(Table95[[#This Row],[very_active_distance]:[sedentary_active_distance]]),Table95[[#This Row],[very_active_distance]:[sedentary_active_distance]],0),"Very High","High","Moderate","Low")</f>
        <v>Moderate</v>
      </c>
      <c r="N309">
        <v>5</v>
      </c>
      <c r="O309">
        <v>6</v>
      </c>
      <c r="P309">
        <v>123</v>
      </c>
      <c r="Q309">
        <v>1306</v>
      </c>
      <c r="R309" s="2">
        <f>(Table95[[#This Row],[lightly_active_minutes]]+Table95[[#This Row],[fairly_active_minutes]]+Table95[[#This Row],[very_active_minutes]])/1440</f>
        <v>9.3055555555555558E-2</v>
      </c>
      <c r="S309">
        <v>1613</v>
      </c>
    </row>
    <row r="310" spans="1:19" x14ac:dyDescent="0.25">
      <c r="A310">
        <v>2320127002</v>
      </c>
      <c r="B310" s="1">
        <v>42493</v>
      </c>
      <c r="C310" s="1" t="str">
        <f>TEXT(Table95[[#This Row],[activity_date]],"mmmm")</f>
        <v>May</v>
      </c>
      <c r="D310" s="1" t="str">
        <f>TEXT(Table95[[#This Row],[activity_date]],"dddd")</f>
        <v>Tuesday</v>
      </c>
      <c r="E310">
        <v>7443</v>
      </c>
      <c r="F310" t="str" cm="1">
        <f t="array" ref="F310">_xlfn.IFS(Table95[[#This Row],[total_steps]]&lt;5000, "Low",Table95[[#This Row],[total_steps]]&lt;10000,"Moderate",Table95[[#This Row],[total_steps]]&lt;15000,"High",Table95[[#This Row],[total_steps]]&gt;15000,"Very High")</f>
        <v>Moderate</v>
      </c>
      <c r="G310" t="str">
        <f>IF(Table95[[#This Row],[total_steps]]&gt;=10000,"Yes","No")</f>
        <v>No</v>
      </c>
      <c r="H310" s="3">
        <v>5.0199999809265101</v>
      </c>
      <c r="I310" s="3">
        <v>1.4900000095367401</v>
      </c>
      <c r="J310" s="3">
        <v>0.37000000476837203</v>
      </c>
      <c r="K310" s="3">
        <v>3.1600000858306898</v>
      </c>
      <c r="L310">
        <v>0</v>
      </c>
      <c r="M310" t="str">
        <f>CHOOSE(MATCH(MAX(Table95[[#This Row],[very_active_distance]:[sedentary_active_distance]]),Table95[[#This Row],[very_active_distance]:[sedentary_active_distance]],0),"Very High","High","Moderate","Low")</f>
        <v>Moderate</v>
      </c>
      <c r="N310">
        <v>20</v>
      </c>
      <c r="O310">
        <v>10</v>
      </c>
      <c r="P310">
        <v>206</v>
      </c>
      <c r="Q310">
        <v>1204</v>
      </c>
      <c r="R310" s="2">
        <f>(Table95[[#This Row],[lightly_active_minutes]]+Table95[[#This Row],[fairly_active_minutes]]+Table95[[#This Row],[very_active_minutes]])/1440</f>
        <v>0.16388888888888889</v>
      </c>
      <c r="S310">
        <v>1878</v>
      </c>
    </row>
    <row r="311" spans="1:19" x14ac:dyDescent="0.25">
      <c r="A311">
        <v>2320127002</v>
      </c>
      <c r="B311" s="1">
        <v>42494</v>
      </c>
      <c r="C311" s="1" t="str">
        <f>TEXT(Table95[[#This Row],[activity_date]],"mmmm")</f>
        <v>May</v>
      </c>
      <c r="D311" s="1" t="str">
        <f>TEXT(Table95[[#This Row],[activity_date]],"dddd")</f>
        <v>Wednesday</v>
      </c>
      <c r="E311">
        <v>1201</v>
      </c>
      <c r="F311" t="str" cm="1">
        <f t="array" ref="F311">_xlfn.IFS(Table95[[#This Row],[total_steps]]&lt;5000, "Low",Table95[[#This Row],[total_steps]]&lt;10000,"Moderate",Table95[[#This Row],[total_steps]]&lt;15000,"High",Table95[[#This Row],[total_steps]]&gt;15000,"Very High")</f>
        <v>Low</v>
      </c>
      <c r="G311" t="str">
        <f>IF(Table95[[#This Row],[total_steps]]&gt;=10000,"Yes","No")</f>
        <v>No</v>
      </c>
      <c r="H311" s="3">
        <v>0.81000000238418601</v>
      </c>
      <c r="I311" s="3">
        <v>0</v>
      </c>
      <c r="J311" s="3">
        <v>0</v>
      </c>
      <c r="K311" s="3">
        <v>0.81000000238418601</v>
      </c>
      <c r="L311">
        <v>0</v>
      </c>
      <c r="M311" t="str">
        <f>CHOOSE(MATCH(MAX(Table95[[#This Row],[very_active_distance]:[sedentary_active_distance]]),Table95[[#This Row],[very_active_distance]:[sedentary_active_distance]],0),"Very High","High","Moderate","Low")</f>
        <v>Moderate</v>
      </c>
      <c r="N311">
        <v>0</v>
      </c>
      <c r="O311">
        <v>0</v>
      </c>
      <c r="P311">
        <v>52</v>
      </c>
      <c r="Q311">
        <v>1388</v>
      </c>
      <c r="R311" s="2">
        <f>(Table95[[#This Row],[lightly_active_minutes]]+Table95[[#This Row],[fairly_active_minutes]]+Table95[[#This Row],[very_active_minutes]])/1440</f>
        <v>3.6111111111111108E-2</v>
      </c>
      <c r="S311">
        <v>1426</v>
      </c>
    </row>
    <row r="312" spans="1:19" x14ac:dyDescent="0.25">
      <c r="A312">
        <v>2320127002</v>
      </c>
      <c r="B312" s="1">
        <v>42495</v>
      </c>
      <c r="C312" s="1" t="str">
        <f>TEXT(Table95[[#This Row],[activity_date]],"mmmm")</f>
        <v>May</v>
      </c>
      <c r="D312" s="1" t="str">
        <f>TEXT(Table95[[#This Row],[activity_date]],"dddd")</f>
        <v>Thursday</v>
      </c>
      <c r="E312">
        <v>5202</v>
      </c>
      <c r="F312" t="str" cm="1">
        <f t="array" ref="F312">_xlfn.IFS(Table95[[#This Row],[total_steps]]&lt;5000, "Low",Table95[[#This Row],[total_steps]]&lt;10000,"Moderate",Table95[[#This Row],[total_steps]]&lt;15000,"High",Table95[[#This Row],[total_steps]]&gt;15000,"Very High")</f>
        <v>Moderate</v>
      </c>
      <c r="G312" t="str">
        <f>IF(Table95[[#This Row],[total_steps]]&gt;=10000,"Yes","No")</f>
        <v>No</v>
      </c>
      <c r="H312" s="3">
        <v>3.5099999904632599</v>
      </c>
      <c r="I312" s="3">
        <v>0</v>
      </c>
      <c r="J312" s="3">
        <v>0.38999998569488498</v>
      </c>
      <c r="K312" s="3">
        <v>3.1099998950958301</v>
      </c>
      <c r="L312">
        <v>0</v>
      </c>
      <c r="M312" t="str">
        <f>CHOOSE(MATCH(MAX(Table95[[#This Row],[very_active_distance]:[sedentary_active_distance]]),Table95[[#This Row],[very_active_distance]:[sedentary_active_distance]],0),"Very High","High","Moderate","Low")</f>
        <v>Moderate</v>
      </c>
      <c r="N312">
        <v>0</v>
      </c>
      <c r="O312">
        <v>11</v>
      </c>
      <c r="P312">
        <v>223</v>
      </c>
      <c r="Q312">
        <v>1206</v>
      </c>
      <c r="R312" s="2">
        <f>(Table95[[#This Row],[lightly_active_minutes]]+Table95[[#This Row],[fairly_active_minutes]]+Table95[[#This Row],[very_active_minutes]])/1440</f>
        <v>0.16250000000000001</v>
      </c>
      <c r="S312">
        <v>1780</v>
      </c>
    </row>
    <row r="313" spans="1:19" x14ac:dyDescent="0.25">
      <c r="A313">
        <v>2320127002</v>
      </c>
      <c r="B313" s="1">
        <v>42496</v>
      </c>
      <c r="C313" s="1" t="str">
        <f>TEXT(Table95[[#This Row],[activity_date]],"mmmm")</f>
        <v>May</v>
      </c>
      <c r="D313" s="1" t="str">
        <f>TEXT(Table95[[#This Row],[activity_date]],"dddd")</f>
        <v>Friday</v>
      </c>
      <c r="E313">
        <v>4878</v>
      </c>
      <c r="F313" t="str" cm="1">
        <f t="array" ref="F313">_xlfn.IFS(Table95[[#This Row],[total_steps]]&lt;5000, "Low",Table95[[#This Row],[total_steps]]&lt;10000,"Moderate",Table95[[#This Row],[total_steps]]&lt;15000,"High",Table95[[#This Row],[total_steps]]&gt;15000,"Very High")</f>
        <v>Low</v>
      </c>
      <c r="G313" t="str">
        <f>IF(Table95[[#This Row],[total_steps]]&gt;=10000,"Yes","No")</f>
        <v>No</v>
      </c>
      <c r="H313" s="3">
        <v>3.28999996185303</v>
      </c>
      <c r="I313" s="3">
        <v>0</v>
      </c>
      <c r="J313" s="3">
        <v>0</v>
      </c>
      <c r="K313" s="3">
        <v>3.28999996185303</v>
      </c>
      <c r="L313">
        <v>0</v>
      </c>
      <c r="M313" t="str">
        <f>CHOOSE(MATCH(MAX(Table95[[#This Row],[very_active_distance]:[sedentary_active_distance]]),Table95[[#This Row],[very_active_distance]:[sedentary_active_distance]],0),"Very High","High","Moderate","Low")</f>
        <v>Moderate</v>
      </c>
      <c r="N313">
        <v>0</v>
      </c>
      <c r="O313">
        <v>0</v>
      </c>
      <c r="P313">
        <v>204</v>
      </c>
      <c r="Q313">
        <v>1236</v>
      </c>
      <c r="R313" s="2">
        <f>(Table95[[#This Row],[lightly_active_minutes]]+Table95[[#This Row],[fairly_active_minutes]]+Table95[[#This Row],[very_active_minutes]])/1440</f>
        <v>0.14166666666666666</v>
      </c>
      <c r="S313">
        <v>1742</v>
      </c>
    </row>
    <row r="314" spans="1:19" x14ac:dyDescent="0.25">
      <c r="A314">
        <v>2320127002</v>
      </c>
      <c r="B314" s="1">
        <v>42497</v>
      </c>
      <c r="C314" s="1" t="str">
        <f>TEXT(Table95[[#This Row],[activity_date]],"mmmm")</f>
        <v>May</v>
      </c>
      <c r="D314" s="1" t="str">
        <f>TEXT(Table95[[#This Row],[activity_date]],"dddd")</f>
        <v>Saturday</v>
      </c>
      <c r="E314">
        <v>7379</v>
      </c>
      <c r="F314" t="str" cm="1">
        <f t="array" ref="F314">_xlfn.IFS(Table95[[#This Row],[total_steps]]&lt;5000, "Low",Table95[[#This Row],[total_steps]]&lt;10000,"Moderate",Table95[[#This Row],[total_steps]]&lt;15000,"High",Table95[[#This Row],[total_steps]]&gt;15000,"Very High")</f>
        <v>Moderate</v>
      </c>
      <c r="G314" t="str">
        <f>IF(Table95[[#This Row],[total_steps]]&gt;=10000,"Yes","No")</f>
        <v>No</v>
      </c>
      <c r="H314" s="3">
        <v>4.9699997901916504</v>
      </c>
      <c r="I314" s="3">
        <v>0</v>
      </c>
      <c r="J314" s="3">
        <v>0</v>
      </c>
      <c r="K314" s="3">
        <v>4.9699997901916504</v>
      </c>
      <c r="L314">
        <v>0</v>
      </c>
      <c r="M314" t="str">
        <f>CHOOSE(MATCH(MAX(Table95[[#This Row],[very_active_distance]:[sedentary_active_distance]]),Table95[[#This Row],[very_active_distance]:[sedentary_active_distance]],0),"Very High","High","Moderate","Low")</f>
        <v>Moderate</v>
      </c>
      <c r="N314">
        <v>0</v>
      </c>
      <c r="O314">
        <v>0</v>
      </c>
      <c r="P314">
        <v>319</v>
      </c>
      <c r="Q314">
        <v>1121</v>
      </c>
      <c r="R314" s="2">
        <f>(Table95[[#This Row],[lightly_active_minutes]]+Table95[[#This Row],[fairly_active_minutes]]+Table95[[#This Row],[very_active_minutes]])/1440</f>
        <v>0.22152777777777777</v>
      </c>
      <c r="S314">
        <v>1972</v>
      </c>
    </row>
    <row r="315" spans="1:19" x14ac:dyDescent="0.25">
      <c r="A315">
        <v>2320127002</v>
      </c>
      <c r="B315" s="1">
        <v>42498</v>
      </c>
      <c r="C315" s="1" t="str">
        <f>TEXT(Table95[[#This Row],[activity_date]],"mmmm")</f>
        <v>May</v>
      </c>
      <c r="D315" s="1" t="str">
        <f>TEXT(Table95[[#This Row],[activity_date]],"dddd")</f>
        <v>Sunday</v>
      </c>
      <c r="E315">
        <v>5161</v>
      </c>
      <c r="F315" t="str" cm="1">
        <f t="array" ref="F315">_xlfn.IFS(Table95[[#This Row],[total_steps]]&lt;5000, "Low",Table95[[#This Row],[total_steps]]&lt;10000,"Moderate",Table95[[#This Row],[total_steps]]&lt;15000,"High",Table95[[#This Row],[total_steps]]&gt;15000,"Very High")</f>
        <v>Moderate</v>
      </c>
      <c r="G315" t="str">
        <f>IF(Table95[[#This Row],[total_steps]]&gt;=10000,"Yes","No")</f>
        <v>No</v>
      </c>
      <c r="H315" s="3">
        <v>3.4800000190734899</v>
      </c>
      <c r="I315" s="3">
        <v>0</v>
      </c>
      <c r="J315" s="3">
        <v>0</v>
      </c>
      <c r="K315" s="3">
        <v>3.4700000286102299</v>
      </c>
      <c r="L315">
        <v>0</v>
      </c>
      <c r="M315" t="str">
        <f>CHOOSE(MATCH(MAX(Table95[[#This Row],[very_active_distance]:[sedentary_active_distance]]),Table95[[#This Row],[very_active_distance]:[sedentary_active_distance]],0),"Very High","High","Moderate","Low")</f>
        <v>Moderate</v>
      </c>
      <c r="N315">
        <v>0</v>
      </c>
      <c r="O315">
        <v>0</v>
      </c>
      <c r="P315">
        <v>247</v>
      </c>
      <c r="Q315">
        <v>1193</v>
      </c>
      <c r="R315" s="2">
        <f>(Table95[[#This Row],[lightly_active_minutes]]+Table95[[#This Row],[fairly_active_minutes]]+Table95[[#This Row],[very_active_minutes]])/1440</f>
        <v>0.17152777777777778</v>
      </c>
      <c r="S315">
        <v>1821</v>
      </c>
    </row>
    <row r="316" spans="1:19" x14ac:dyDescent="0.25">
      <c r="A316">
        <v>2320127002</v>
      </c>
      <c r="B316" s="1">
        <v>42499</v>
      </c>
      <c r="C316" s="1" t="str">
        <f>TEXT(Table95[[#This Row],[activity_date]],"mmmm")</f>
        <v>May</v>
      </c>
      <c r="D316" s="1" t="str">
        <f>TEXT(Table95[[#This Row],[activity_date]],"dddd")</f>
        <v>Monday</v>
      </c>
      <c r="E316">
        <v>3090</v>
      </c>
      <c r="F316" t="str" cm="1">
        <f t="array" ref="F316">_xlfn.IFS(Table95[[#This Row],[total_steps]]&lt;5000, "Low",Table95[[#This Row],[total_steps]]&lt;10000,"Moderate",Table95[[#This Row],[total_steps]]&lt;15000,"High",Table95[[#This Row],[total_steps]]&gt;15000,"Very High")</f>
        <v>Low</v>
      </c>
      <c r="G316" t="str">
        <f>IF(Table95[[#This Row],[total_steps]]&gt;=10000,"Yes","No")</f>
        <v>No</v>
      </c>
      <c r="H316" s="3">
        <v>2.0799999237060498</v>
      </c>
      <c r="I316" s="3">
        <v>0</v>
      </c>
      <c r="J316" s="3">
        <v>0</v>
      </c>
      <c r="K316" s="3">
        <v>2.0799999237060498</v>
      </c>
      <c r="L316">
        <v>0</v>
      </c>
      <c r="M316" t="str">
        <f>CHOOSE(MATCH(MAX(Table95[[#This Row],[very_active_distance]:[sedentary_active_distance]]),Table95[[#This Row],[very_active_distance]:[sedentary_active_distance]],0),"Very High","High","Moderate","Low")</f>
        <v>Moderate</v>
      </c>
      <c r="N316">
        <v>0</v>
      </c>
      <c r="O316">
        <v>0</v>
      </c>
      <c r="P316">
        <v>145</v>
      </c>
      <c r="Q316">
        <v>1295</v>
      </c>
      <c r="R316" s="2">
        <f>(Table95[[#This Row],[lightly_active_minutes]]+Table95[[#This Row],[fairly_active_minutes]]+Table95[[#This Row],[very_active_minutes]])/1440</f>
        <v>0.10069444444444445</v>
      </c>
      <c r="S316">
        <v>1630</v>
      </c>
    </row>
    <row r="317" spans="1:19" x14ac:dyDescent="0.25">
      <c r="A317">
        <v>2320127002</v>
      </c>
      <c r="B317" s="1">
        <v>42500</v>
      </c>
      <c r="C317" s="1" t="str">
        <f>TEXT(Table95[[#This Row],[activity_date]],"mmmm")</f>
        <v>May</v>
      </c>
      <c r="D317" s="1" t="str">
        <f>TEXT(Table95[[#This Row],[activity_date]],"dddd")</f>
        <v>Tuesday</v>
      </c>
      <c r="E317">
        <v>6227</v>
      </c>
      <c r="F317" t="str" cm="1">
        <f t="array" ref="F317">_xlfn.IFS(Table95[[#This Row],[total_steps]]&lt;5000, "Low",Table95[[#This Row],[total_steps]]&lt;10000,"Moderate",Table95[[#This Row],[total_steps]]&lt;15000,"High",Table95[[#This Row],[total_steps]]&gt;15000,"Very High")</f>
        <v>Moderate</v>
      </c>
      <c r="G317" t="str">
        <f>IF(Table95[[#This Row],[total_steps]]&gt;=10000,"Yes","No")</f>
        <v>No</v>
      </c>
      <c r="H317" s="3">
        <v>4.1999998092651403</v>
      </c>
      <c r="I317" s="3">
        <v>0</v>
      </c>
      <c r="J317" s="3">
        <v>0</v>
      </c>
      <c r="K317" s="3">
        <v>4.1999998092651403</v>
      </c>
      <c r="L317">
        <v>0</v>
      </c>
      <c r="M317" t="str">
        <f>CHOOSE(MATCH(MAX(Table95[[#This Row],[very_active_distance]:[sedentary_active_distance]]),Table95[[#This Row],[very_active_distance]:[sedentary_active_distance]],0),"Very High","High","Moderate","Low")</f>
        <v>Moderate</v>
      </c>
      <c r="N317">
        <v>0</v>
      </c>
      <c r="O317">
        <v>0</v>
      </c>
      <c r="P317">
        <v>290</v>
      </c>
      <c r="Q317">
        <v>1150</v>
      </c>
      <c r="R317" s="2">
        <f>(Table95[[#This Row],[lightly_active_minutes]]+Table95[[#This Row],[fairly_active_minutes]]+Table95[[#This Row],[very_active_minutes]])/1440</f>
        <v>0.2013888888888889</v>
      </c>
      <c r="S317">
        <v>1899</v>
      </c>
    </row>
    <row r="318" spans="1:19" x14ac:dyDescent="0.25">
      <c r="A318">
        <v>2320127002</v>
      </c>
      <c r="B318" s="1">
        <v>42501</v>
      </c>
      <c r="C318" s="1" t="str">
        <f>TEXT(Table95[[#This Row],[activity_date]],"mmmm")</f>
        <v>May</v>
      </c>
      <c r="D318" s="1" t="str">
        <f>TEXT(Table95[[#This Row],[activity_date]],"dddd")</f>
        <v>Wednesday</v>
      </c>
      <c r="E318">
        <v>6424</v>
      </c>
      <c r="F318" t="str" cm="1">
        <f t="array" ref="F318">_xlfn.IFS(Table95[[#This Row],[total_steps]]&lt;5000, "Low",Table95[[#This Row],[total_steps]]&lt;10000,"Moderate",Table95[[#This Row],[total_steps]]&lt;15000,"High",Table95[[#This Row],[total_steps]]&gt;15000,"Very High")</f>
        <v>Moderate</v>
      </c>
      <c r="G318" t="str">
        <f>IF(Table95[[#This Row],[total_steps]]&gt;=10000,"Yes","No")</f>
        <v>No</v>
      </c>
      <c r="H318" s="3">
        <v>4.3299999237060502</v>
      </c>
      <c r="I318" s="3">
        <v>0</v>
      </c>
      <c r="J318" s="3">
        <v>0</v>
      </c>
      <c r="K318" s="3">
        <v>4.3299999237060502</v>
      </c>
      <c r="L318">
        <v>0</v>
      </c>
      <c r="M318" t="str">
        <f>CHOOSE(MATCH(MAX(Table95[[#This Row],[very_active_distance]:[sedentary_active_distance]]),Table95[[#This Row],[very_active_distance]:[sedentary_active_distance]],0),"Very High","High","Moderate","Low")</f>
        <v>Moderate</v>
      </c>
      <c r="N318">
        <v>0</v>
      </c>
      <c r="O318">
        <v>0</v>
      </c>
      <c r="P318">
        <v>300</v>
      </c>
      <c r="Q318">
        <v>1140</v>
      </c>
      <c r="R318" s="2">
        <f>(Table95[[#This Row],[lightly_active_minutes]]+Table95[[#This Row],[fairly_active_minutes]]+Table95[[#This Row],[very_active_minutes]])/1440</f>
        <v>0.20833333333333334</v>
      </c>
      <c r="S318">
        <v>1903</v>
      </c>
    </row>
    <row r="319" spans="1:19" x14ac:dyDescent="0.25">
      <c r="A319">
        <v>2320127002</v>
      </c>
      <c r="B319" s="1">
        <v>42502</v>
      </c>
      <c r="C319" s="1" t="str">
        <f>TEXT(Table95[[#This Row],[activity_date]],"mmmm")</f>
        <v>May</v>
      </c>
      <c r="D319" s="1" t="str">
        <f>TEXT(Table95[[#This Row],[activity_date]],"dddd")</f>
        <v>Thursday</v>
      </c>
      <c r="E319">
        <v>2661</v>
      </c>
      <c r="F319" t="str" cm="1">
        <f t="array" ref="F319">_xlfn.IFS(Table95[[#This Row],[total_steps]]&lt;5000, "Low",Table95[[#This Row],[total_steps]]&lt;10000,"Moderate",Table95[[#This Row],[total_steps]]&lt;15000,"High",Table95[[#This Row],[total_steps]]&gt;15000,"Very High")</f>
        <v>Low</v>
      </c>
      <c r="G319" t="str">
        <f>IF(Table95[[#This Row],[total_steps]]&gt;=10000,"Yes","No")</f>
        <v>No</v>
      </c>
      <c r="H319" s="3">
        <v>1.78999996185303</v>
      </c>
      <c r="I319" s="3">
        <v>0</v>
      </c>
      <c r="J319" s="3">
        <v>0</v>
      </c>
      <c r="K319" s="3">
        <v>1.78999996185303</v>
      </c>
      <c r="L319">
        <v>0</v>
      </c>
      <c r="M319" t="str">
        <f>CHOOSE(MATCH(MAX(Table95[[#This Row],[very_active_distance]:[sedentary_active_distance]]),Table95[[#This Row],[very_active_distance]:[sedentary_active_distance]],0),"Very High","High","Moderate","Low")</f>
        <v>Moderate</v>
      </c>
      <c r="N319">
        <v>0</v>
      </c>
      <c r="O319">
        <v>0</v>
      </c>
      <c r="P319">
        <v>128</v>
      </c>
      <c r="Q319">
        <v>830</v>
      </c>
      <c r="R319" s="2">
        <f>(Table95[[#This Row],[lightly_active_minutes]]+Table95[[#This Row],[fairly_active_minutes]]+Table95[[#This Row],[very_active_minutes]])/1440</f>
        <v>8.8888888888888892E-2</v>
      </c>
      <c r="S319">
        <v>1125</v>
      </c>
    </row>
    <row r="320" spans="1:19" x14ac:dyDescent="0.25">
      <c r="A320">
        <v>2347167796</v>
      </c>
      <c r="B320" s="1">
        <v>42458</v>
      </c>
      <c r="C320" s="1" t="str">
        <f>TEXT(Table95[[#This Row],[activity_date]],"mmmm")</f>
        <v>March</v>
      </c>
      <c r="D320" s="1" t="str">
        <f>TEXT(Table95[[#This Row],[activity_date]],"dddd")</f>
        <v>Tuesday</v>
      </c>
      <c r="E320">
        <v>10272</v>
      </c>
      <c r="F320" t="str" cm="1">
        <f t="array" ref="F320">_xlfn.IFS(Table95[[#This Row],[total_steps]]&lt;5000, "Low",Table95[[#This Row],[total_steps]]&lt;10000,"Moderate",Table95[[#This Row],[total_steps]]&lt;15000,"High",Table95[[#This Row],[total_steps]]&gt;15000,"Very High")</f>
        <v>High</v>
      </c>
      <c r="G320" t="str">
        <f>IF(Table95[[#This Row],[total_steps]]&gt;=10000,"Yes","No")</f>
        <v>Yes</v>
      </c>
      <c r="H320" s="3">
        <v>6.78999996185303</v>
      </c>
      <c r="I320" s="3">
        <v>0.15999999642372101</v>
      </c>
      <c r="J320" s="3">
        <v>3.1199998855590798</v>
      </c>
      <c r="K320" s="3">
        <v>3.5</v>
      </c>
      <c r="L320">
        <v>0</v>
      </c>
      <c r="M320" t="str">
        <f>CHOOSE(MATCH(MAX(Table95[[#This Row],[very_active_distance]:[sedentary_active_distance]]),Table95[[#This Row],[very_active_distance]:[sedentary_active_distance]],0),"Very High","High","Moderate","Low")</f>
        <v>Moderate</v>
      </c>
      <c r="N320">
        <v>2</v>
      </c>
      <c r="O320">
        <v>58</v>
      </c>
      <c r="P320">
        <v>208</v>
      </c>
      <c r="Q320">
        <v>700</v>
      </c>
      <c r="R320" s="2">
        <f>(Table95[[#This Row],[lightly_active_minutes]]+Table95[[#This Row],[fairly_active_minutes]]+Table95[[#This Row],[very_active_minutes]])/1440</f>
        <v>0.18611111111111112</v>
      </c>
      <c r="S320">
        <v>2041</v>
      </c>
    </row>
    <row r="321" spans="1:19" x14ac:dyDescent="0.25">
      <c r="A321">
        <v>2347167796</v>
      </c>
      <c r="B321" s="1">
        <v>42459</v>
      </c>
      <c r="C321" s="1" t="str">
        <f>TEXT(Table95[[#This Row],[activity_date]],"mmmm")</f>
        <v>March</v>
      </c>
      <c r="D321" s="1" t="str">
        <f>TEXT(Table95[[#This Row],[activity_date]],"dddd")</f>
        <v>Wednesday</v>
      </c>
      <c r="E321">
        <v>10533</v>
      </c>
      <c r="F321" t="str" cm="1">
        <f t="array" ref="F321">_xlfn.IFS(Table95[[#This Row],[total_steps]]&lt;5000, "Low",Table95[[#This Row],[total_steps]]&lt;10000,"Moderate",Table95[[#This Row],[total_steps]]&lt;15000,"High",Table95[[#This Row],[total_steps]]&gt;15000,"Very High")</f>
        <v>High</v>
      </c>
      <c r="G321" t="str">
        <f>IF(Table95[[#This Row],[total_steps]]&gt;=10000,"Yes","No")</f>
        <v>Yes</v>
      </c>
      <c r="H321" s="3">
        <v>7.0999999046325701</v>
      </c>
      <c r="I321" s="3">
        <v>1.7699999809265099</v>
      </c>
      <c r="J321" s="3">
        <v>2.0599999427795401</v>
      </c>
      <c r="K321" s="3">
        <v>3.2699999809265101</v>
      </c>
      <c r="L321">
        <v>0</v>
      </c>
      <c r="M321" t="str">
        <f>CHOOSE(MATCH(MAX(Table95[[#This Row],[very_active_distance]:[sedentary_active_distance]]),Table95[[#This Row],[very_active_distance]:[sedentary_active_distance]],0),"Very High","High","Moderate","Low")</f>
        <v>Moderate</v>
      </c>
      <c r="N321">
        <v>21</v>
      </c>
      <c r="O321">
        <v>35</v>
      </c>
      <c r="P321">
        <v>255</v>
      </c>
      <c r="Q321">
        <v>615</v>
      </c>
      <c r="R321" s="2">
        <f>(Table95[[#This Row],[lightly_active_minutes]]+Table95[[#This Row],[fairly_active_minutes]]+Table95[[#This Row],[very_active_minutes]])/1440</f>
        <v>0.21597222222222223</v>
      </c>
      <c r="S321">
        <v>2187</v>
      </c>
    </row>
    <row r="322" spans="1:19" x14ac:dyDescent="0.25">
      <c r="A322">
        <v>2347167796</v>
      </c>
      <c r="B322" s="1">
        <v>42460</v>
      </c>
      <c r="C322" s="1" t="str">
        <f>TEXT(Table95[[#This Row],[activity_date]],"mmmm")</f>
        <v>March</v>
      </c>
      <c r="D322" s="1" t="str">
        <f>TEXT(Table95[[#This Row],[activity_date]],"dddd")</f>
        <v>Thursday</v>
      </c>
      <c r="E322">
        <v>6760</v>
      </c>
      <c r="F322" t="str" cm="1">
        <f t="array" ref="F322">_xlfn.IFS(Table95[[#This Row],[total_steps]]&lt;5000, "Low",Table95[[#This Row],[total_steps]]&lt;10000,"Moderate",Table95[[#This Row],[total_steps]]&lt;15000,"High",Table95[[#This Row],[total_steps]]&gt;15000,"Very High")</f>
        <v>Moderate</v>
      </c>
      <c r="G322" t="str">
        <f>IF(Table95[[#This Row],[total_steps]]&gt;=10000,"Yes","No")</f>
        <v>No</v>
      </c>
      <c r="H322" s="3">
        <v>4.4699997901916504</v>
      </c>
      <c r="I322" s="3">
        <v>0</v>
      </c>
      <c r="J322" s="3">
        <v>0</v>
      </c>
      <c r="K322" s="3">
        <v>4.4699997901916504</v>
      </c>
      <c r="L322">
        <v>0</v>
      </c>
      <c r="M322" t="str">
        <f>CHOOSE(MATCH(MAX(Table95[[#This Row],[very_active_distance]:[sedentary_active_distance]]),Table95[[#This Row],[very_active_distance]:[sedentary_active_distance]],0),"Very High","High","Moderate","Low")</f>
        <v>Moderate</v>
      </c>
      <c r="N322">
        <v>0</v>
      </c>
      <c r="O322">
        <v>0</v>
      </c>
      <c r="P322">
        <v>250</v>
      </c>
      <c r="Q322">
        <v>613</v>
      </c>
      <c r="R322" s="2">
        <f>(Table95[[#This Row],[lightly_active_minutes]]+Table95[[#This Row],[fairly_active_minutes]]+Table95[[#This Row],[very_active_minutes]])/1440</f>
        <v>0.1736111111111111</v>
      </c>
      <c r="S322">
        <v>1929</v>
      </c>
    </row>
    <row r="323" spans="1:19" x14ac:dyDescent="0.25">
      <c r="A323">
        <v>2347167796</v>
      </c>
      <c r="B323" s="1">
        <v>42461</v>
      </c>
      <c r="C323" s="1" t="str">
        <f>TEXT(Table95[[#This Row],[activity_date]],"mmmm")</f>
        <v>April</v>
      </c>
      <c r="D323" s="1" t="str">
        <f>TEXT(Table95[[#This Row],[activity_date]],"dddd")</f>
        <v>Friday</v>
      </c>
      <c r="E323">
        <v>8328</v>
      </c>
      <c r="F323" t="str" cm="1">
        <f t="array" ref="F323">_xlfn.IFS(Table95[[#This Row],[total_steps]]&lt;5000, "Low",Table95[[#This Row],[total_steps]]&lt;10000,"Moderate",Table95[[#This Row],[total_steps]]&lt;15000,"High",Table95[[#This Row],[total_steps]]&gt;15000,"Very High")</f>
        <v>Moderate</v>
      </c>
      <c r="G323" t="str">
        <f>IF(Table95[[#This Row],[total_steps]]&gt;=10000,"Yes","No")</f>
        <v>No</v>
      </c>
      <c r="H323" s="3">
        <v>5.5100002288818404</v>
      </c>
      <c r="I323" s="3">
        <v>0</v>
      </c>
      <c r="J323" s="3">
        <v>2</v>
      </c>
      <c r="K323" s="3">
        <v>3.5</v>
      </c>
      <c r="L323">
        <v>0</v>
      </c>
      <c r="M323" t="str">
        <f>CHOOSE(MATCH(MAX(Table95[[#This Row],[very_active_distance]:[sedentary_active_distance]]),Table95[[#This Row],[very_active_distance]:[sedentary_active_distance]],0),"Very High","High","Moderate","Low")</f>
        <v>Moderate</v>
      </c>
      <c r="N323">
        <v>0</v>
      </c>
      <c r="O323">
        <v>33</v>
      </c>
      <c r="P323">
        <v>212</v>
      </c>
      <c r="Q323">
        <v>804</v>
      </c>
      <c r="R323" s="2">
        <f>(Table95[[#This Row],[lightly_active_minutes]]+Table95[[#This Row],[fairly_active_minutes]]+Table95[[#This Row],[very_active_minutes]])/1440</f>
        <v>0.1701388888888889</v>
      </c>
      <c r="S323">
        <v>1935</v>
      </c>
    </row>
    <row r="324" spans="1:19" x14ac:dyDescent="0.25">
      <c r="A324">
        <v>2347167796</v>
      </c>
      <c r="B324" s="1">
        <v>42462</v>
      </c>
      <c r="C324" s="1" t="str">
        <f>TEXT(Table95[[#This Row],[activity_date]],"mmmm")</f>
        <v>April</v>
      </c>
      <c r="D324" s="1" t="str">
        <f>TEXT(Table95[[#This Row],[activity_date]],"dddd")</f>
        <v>Saturday</v>
      </c>
      <c r="E324">
        <v>15459</v>
      </c>
      <c r="F324" t="str" cm="1">
        <f t="array" ref="F324">_xlfn.IFS(Table95[[#This Row],[total_steps]]&lt;5000, "Low",Table95[[#This Row],[total_steps]]&lt;10000,"Moderate",Table95[[#This Row],[total_steps]]&lt;15000,"High",Table95[[#This Row],[total_steps]]&gt;15000,"Very High")</f>
        <v>Very High</v>
      </c>
      <c r="G324" t="str">
        <f>IF(Table95[[#This Row],[total_steps]]&gt;=10000,"Yes","No")</f>
        <v>Yes</v>
      </c>
      <c r="H324" s="3">
        <v>10.2200002670288</v>
      </c>
      <c r="I324" s="3">
        <v>3.5899999141693102</v>
      </c>
      <c r="J324" s="3">
        <v>0.81000000238418601</v>
      </c>
      <c r="K324" s="3">
        <v>5.8200001716613796</v>
      </c>
      <c r="L324">
        <v>0</v>
      </c>
      <c r="M324" t="str">
        <f>CHOOSE(MATCH(MAX(Table95[[#This Row],[very_active_distance]:[sedentary_active_distance]]),Table95[[#This Row],[very_active_distance]:[sedentary_active_distance]],0),"Very High","High","Moderate","Low")</f>
        <v>Moderate</v>
      </c>
      <c r="N324">
        <v>51</v>
      </c>
      <c r="O324">
        <v>16</v>
      </c>
      <c r="P324">
        <v>327</v>
      </c>
      <c r="Q324">
        <v>583</v>
      </c>
      <c r="R324" s="2">
        <f>(Table95[[#This Row],[lightly_active_minutes]]+Table95[[#This Row],[fairly_active_minutes]]+Table95[[#This Row],[very_active_minutes]])/1440</f>
        <v>0.27361111111111114</v>
      </c>
      <c r="S324">
        <v>2438</v>
      </c>
    </row>
    <row r="325" spans="1:19" x14ac:dyDescent="0.25">
      <c r="A325">
        <v>2347167796</v>
      </c>
      <c r="B325" s="1">
        <v>42463</v>
      </c>
      <c r="C325" s="1" t="str">
        <f>TEXT(Table95[[#This Row],[activity_date]],"mmmm")</f>
        <v>April</v>
      </c>
      <c r="D325" s="1" t="str">
        <f>TEXT(Table95[[#This Row],[activity_date]],"dddd")</f>
        <v>Sunday</v>
      </c>
      <c r="E325">
        <v>7485</v>
      </c>
      <c r="F325" t="str" cm="1">
        <f t="array" ref="F325">_xlfn.IFS(Table95[[#This Row],[total_steps]]&lt;5000, "Low",Table95[[#This Row],[total_steps]]&lt;10000,"Moderate",Table95[[#This Row],[total_steps]]&lt;15000,"High",Table95[[#This Row],[total_steps]]&gt;15000,"Very High")</f>
        <v>Moderate</v>
      </c>
      <c r="G325" t="str">
        <f>IF(Table95[[#This Row],[total_steps]]&gt;=10000,"Yes","No")</f>
        <v>No</v>
      </c>
      <c r="H325" s="3">
        <v>4.9499998092651403</v>
      </c>
      <c r="I325" s="3">
        <v>0</v>
      </c>
      <c r="J325" s="3">
        <v>0</v>
      </c>
      <c r="K325" s="3">
        <v>4.9499998092651403</v>
      </c>
      <c r="L325">
        <v>0</v>
      </c>
      <c r="M325" t="str">
        <f>CHOOSE(MATCH(MAX(Table95[[#This Row],[very_active_distance]:[sedentary_active_distance]]),Table95[[#This Row],[very_active_distance]:[sedentary_active_distance]],0),"Very High","High","Moderate","Low")</f>
        <v>Moderate</v>
      </c>
      <c r="N325">
        <v>0</v>
      </c>
      <c r="O325">
        <v>0</v>
      </c>
      <c r="P325">
        <v>324</v>
      </c>
      <c r="Q325">
        <v>491</v>
      </c>
      <c r="R325" s="2">
        <f>(Table95[[#This Row],[lightly_active_minutes]]+Table95[[#This Row],[fairly_active_minutes]]+Table95[[#This Row],[very_active_minutes]])/1440</f>
        <v>0.22500000000000001</v>
      </c>
      <c r="S325">
        <v>2035</v>
      </c>
    </row>
    <row r="326" spans="1:19" x14ac:dyDescent="0.25">
      <c r="A326">
        <v>2347167796</v>
      </c>
      <c r="B326" s="1">
        <v>42464</v>
      </c>
      <c r="C326" s="1" t="str">
        <f>TEXT(Table95[[#This Row],[activity_date]],"mmmm")</f>
        <v>April</v>
      </c>
      <c r="D326" s="1" t="str">
        <f>TEXT(Table95[[#This Row],[activity_date]],"dddd")</f>
        <v>Monday</v>
      </c>
      <c r="E326">
        <v>10254</v>
      </c>
      <c r="F326" t="str" cm="1">
        <f t="array" ref="F326">_xlfn.IFS(Table95[[#This Row],[total_steps]]&lt;5000, "Low",Table95[[#This Row],[total_steps]]&lt;10000,"Moderate",Table95[[#This Row],[total_steps]]&lt;15000,"High",Table95[[#This Row],[total_steps]]&gt;15000,"Very High")</f>
        <v>High</v>
      </c>
      <c r="G326" t="str">
        <f>IF(Table95[[#This Row],[total_steps]]&gt;=10000,"Yes","No")</f>
        <v>Yes</v>
      </c>
      <c r="H326" s="3">
        <v>6.8000001907348597</v>
      </c>
      <c r="I326" s="3">
        <v>1.41999995708466</v>
      </c>
      <c r="J326" s="3">
        <v>1.2300000190734901</v>
      </c>
      <c r="K326" s="3">
        <v>4.1599998474121103</v>
      </c>
      <c r="L326">
        <v>0</v>
      </c>
      <c r="M326" t="str">
        <f>CHOOSE(MATCH(MAX(Table95[[#This Row],[very_active_distance]:[sedentary_active_distance]]),Table95[[#This Row],[very_active_distance]:[sedentary_active_distance]],0),"Very High","High","Moderate","Low")</f>
        <v>Moderate</v>
      </c>
      <c r="N326">
        <v>21</v>
      </c>
      <c r="O326">
        <v>25</v>
      </c>
      <c r="P326">
        <v>231</v>
      </c>
      <c r="Q326">
        <v>638</v>
      </c>
      <c r="R326" s="2">
        <f>(Table95[[#This Row],[lightly_active_minutes]]+Table95[[#This Row],[fairly_active_minutes]]+Table95[[#This Row],[very_active_minutes]])/1440</f>
        <v>0.19236111111111112</v>
      </c>
      <c r="S326">
        <v>2099</v>
      </c>
    </row>
    <row r="327" spans="1:19" x14ac:dyDescent="0.25">
      <c r="A327">
        <v>2347167796</v>
      </c>
      <c r="B327" s="1">
        <v>42465</v>
      </c>
      <c r="C327" s="1" t="str">
        <f>TEXT(Table95[[#This Row],[activity_date]],"mmmm")</f>
        <v>April</v>
      </c>
      <c r="D327" s="1" t="str">
        <f>TEXT(Table95[[#This Row],[activity_date]],"dddd")</f>
        <v>Tuesday</v>
      </c>
      <c r="E327">
        <v>10114</v>
      </c>
      <c r="F327" t="str" cm="1">
        <f t="array" ref="F327">_xlfn.IFS(Table95[[#This Row],[total_steps]]&lt;5000, "Low",Table95[[#This Row],[total_steps]]&lt;10000,"Moderate",Table95[[#This Row],[total_steps]]&lt;15000,"High",Table95[[#This Row],[total_steps]]&gt;15000,"Very High")</f>
        <v>High</v>
      </c>
      <c r="G327" t="str">
        <f>IF(Table95[[#This Row],[total_steps]]&gt;=10000,"Yes","No")</f>
        <v>Yes</v>
      </c>
      <c r="H327" s="3">
        <v>6.8200001716613796</v>
      </c>
      <c r="I327" s="3">
        <v>1.6399999856948899</v>
      </c>
      <c r="J327" s="3">
        <v>0.479999989271164</v>
      </c>
      <c r="K327" s="3">
        <v>4.6799998283386204</v>
      </c>
      <c r="L327">
        <v>0</v>
      </c>
      <c r="M327" t="str">
        <f>CHOOSE(MATCH(MAX(Table95[[#This Row],[very_active_distance]:[sedentary_active_distance]]),Table95[[#This Row],[very_active_distance]:[sedentary_active_distance]],0),"Very High","High","Moderate","Low")</f>
        <v>Moderate</v>
      </c>
      <c r="N327">
        <v>18</v>
      </c>
      <c r="O327">
        <v>9</v>
      </c>
      <c r="P327">
        <v>269</v>
      </c>
      <c r="Q327">
        <v>696</v>
      </c>
      <c r="R327" s="2">
        <f>(Table95[[#This Row],[lightly_active_minutes]]+Table95[[#This Row],[fairly_active_minutes]]+Table95[[#This Row],[very_active_minutes]])/1440</f>
        <v>0.20555555555555555</v>
      </c>
      <c r="S327">
        <v>2096</v>
      </c>
    </row>
    <row r="328" spans="1:19" x14ac:dyDescent="0.25">
      <c r="A328">
        <v>2347167796</v>
      </c>
      <c r="B328" s="1">
        <v>42466</v>
      </c>
      <c r="C328" s="1" t="str">
        <f>TEXT(Table95[[#This Row],[activity_date]],"mmmm")</f>
        <v>April</v>
      </c>
      <c r="D328" s="1" t="str">
        <f>TEXT(Table95[[#This Row],[activity_date]],"dddd")</f>
        <v>Wednesday</v>
      </c>
      <c r="E328">
        <v>11107</v>
      </c>
      <c r="F328" t="str" cm="1">
        <f t="array" ref="F328">_xlfn.IFS(Table95[[#This Row],[total_steps]]&lt;5000, "Low",Table95[[#This Row],[total_steps]]&lt;10000,"Moderate",Table95[[#This Row],[total_steps]]&lt;15000,"High",Table95[[#This Row],[total_steps]]&gt;15000,"Very High")</f>
        <v>High</v>
      </c>
      <c r="G328" t="str">
        <f>IF(Table95[[#This Row],[total_steps]]&gt;=10000,"Yes","No")</f>
        <v>Yes</v>
      </c>
      <c r="H328" s="3">
        <v>7.3400001525878897</v>
      </c>
      <c r="I328" s="3">
        <v>0.89999997615814198</v>
      </c>
      <c r="J328" s="3">
        <v>2.7599999904632599</v>
      </c>
      <c r="K328" s="3">
        <v>3.6800000667571999</v>
      </c>
      <c r="L328">
        <v>0</v>
      </c>
      <c r="M328" t="str">
        <f>CHOOSE(MATCH(MAX(Table95[[#This Row],[very_active_distance]:[sedentary_active_distance]]),Table95[[#This Row],[very_active_distance]:[sedentary_active_distance]],0),"Very High","High","Moderate","Low")</f>
        <v>Moderate</v>
      </c>
      <c r="N328">
        <v>14</v>
      </c>
      <c r="O328">
        <v>46</v>
      </c>
      <c r="P328">
        <v>196</v>
      </c>
      <c r="Q328">
        <v>759</v>
      </c>
      <c r="R328" s="2">
        <f>(Table95[[#This Row],[lightly_active_minutes]]+Table95[[#This Row],[fairly_active_minutes]]+Table95[[#This Row],[very_active_minutes]])/1440</f>
        <v>0.17777777777777778</v>
      </c>
      <c r="S328">
        <v>2058</v>
      </c>
    </row>
    <row r="329" spans="1:19" x14ac:dyDescent="0.25">
      <c r="A329">
        <v>2347167796</v>
      </c>
      <c r="B329" s="1">
        <v>42467</v>
      </c>
      <c r="C329" s="1" t="str">
        <f>TEXT(Table95[[#This Row],[activity_date]],"mmmm")</f>
        <v>April</v>
      </c>
      <c r="D329" s="1" t="str">
        <f>TEXT(Table95[[#This Row],[activity_date]],"dddd")</f>
        <v>Thursday</v>
      </c>
      <c r="E329">
        <v>10320</v>
      </c>
      <c r="F329" t="str" cm="1">
        <f t="array" ref="F329">_xlfn.IFS(Table95[[#This Row],[total_steps]]&lt;5000, "Low",Table95[[#This Row],[total_steps]]&lt;10000,"Moderate",Table95[[#This Row],[total_steps]]&lt;15000,"High",Table95[[#This Row],[total_steps]]&gt;15000,"Very High")</f>
        <v>High</v>
      </c>
      <c r="G329" t="str">
        <f>IF(Table95[[#This Row],[total_steps]]&gt;=10000,"Yes","No")</f>
        <v>Yes</v>
      </c>
      <c r="H329" s="3">
        <v>6.8499999046325701</v>
      </c>
      <c r="I329" s="3">
        <v>0.68000000715255704</v>
      </c>
      <c r="J329" s="3">
        <v>1.2300000190734901</v>
      </c>
      <c r="K329" s="3">
        <v>4.9400000572204599</v>
      </c>
      <c r="L329">
        <v>0</v>
      </c>
      <c r="M329" t="str">
        <f>CHOOSE(MATCH(MAX(Table95[[#This Row],[very_active_distance]:[sedentary_active_distance]]),Table95[[#This Row],[very_active_distance]:[sedentary_active_distance]],0),"Very High","High","Moderate","Low")</f>
        <v>Moderate</v>
      </c>
      <c r="N329">
        <v>15</v>
      </c>
      <c r="O329">
        <v>32</v>
      </c>
      <c r="P329">
        <v>315</v>
      </c>
      <c r="Q329">
        <v>1002</v>
      </c>
      <c r="R329" s="2">
        <f>(Table95[[#This Row],[lightly_active_minutes]]+Table95[[#This Row],[fairly_active_minutes]]+Table95[[#This Row],[very_active_minutes]])/1440</f>
        <v>0.25138888888888888</v>
      </c>
      <c r="S329">
        <v>2338</v>
      </c>
    </row>
    <row r="330" spans="1:19" x14ac:dyDescent="0.25">
      <c r="A330">
        <v>2347167796</v>
      </c>
      <c r="B330" s="1">
        <v>42468</v>
      </c>
      <c r="C330" s="1" t="str">
        <f>TEXT(Table95[[#This Row],[activity_date]],"mmmm")</f>
        <v>April</v>
      </c>
      <c r="D330" s="1" t="str">
        <f>TEXT(Table95[[#This Row],[activity_date]],"dddd")</f>
        <v>Friday</v>
      </c>
      <c r="E330">
        <v>10209</v>
      </c>
      <c r="F330" t="str" cm="1">
        <f t="array" ref="F330">_xlfn.IFS(Table95[[#This Row],[total_steps]]&lt;5000, "Low",Table95[[#This Row],[total_steps]]&lt;10000,"Moderate",Table95[[#This Row],[total_steps]]&lt;15000,"High",Table95[[#This Row],[total_steps]]&gt;15000,"Very High")</f>
        <v>High</v>
      </c>
      <c r="G330" t="str">
        <f>IF(Table95[[#This Row],[total_steps]]&gt;=10000,"Yes","No")</f>
        <v>Yes</v>
      </c>
      <c r="H330" s="3">
        <v>6.75</v>
      </c>
      <c r="I330" s="3">
        <v>0.15999999642372101</v>
      </c>
      <c r="J330" s="3">
        <v>0.34999999403953602</v>
      </c>
      <c r="K330" s="3">
        <v>6.2300000190734899</v>
      </c>
      <c r="L330">
        <v>0</v>
      </c>
      <c r="M330" t="str">
        <f>CHOOSE(MATCH(MAX(Table95[[#This Row],[very_active_distance]:[sedentary_active_distance]]),Table95[[#This Row],[very_active_distance]:[sedentary_active_distance]],0),"Very High","High","Moderate","Low")</f>
        <v>Moderate</v>
      </c>
      <c r="N330">
        <v>2</v>
      </c>
      <c r="O330">
        <v>6</v>
      </c>
      <c r="P330">
        <v>316</v>
      </c>
      <c r="Q330">
        <v>711</v>
      </c>
      <c r="R330" s="2">
        <f>(Table95[[#This Row],[lightly_active_minutes]]+Table95[[#This Row],[fairly_active_minutes]]+Table95[[#This Row],[very_active_minutes]])/1440</f>
        <v>0.22500000000000001</v>
      </c>
      <c r="S330">
        <v>2104</v>
      </c>
    </row>
    <row r="331" spans="1:19" x14ac:dyDescent="0.25">
      <c r="A331">
        <v>2347167796</v>
      </c>
      <c r="B331" s="1">
        <v>42469</v>
      </c>
      <c r="C331" s="1" t="str">
        <f>TEXT(Table95[[#This Row],[activity_date]],"mmmm")</f>
        <v>April</v>
      </c>
      <c r="D331" s="1" t="str">
        <f>TEXT(Table95[[#This Row],[activity_date]],"dddd")</f>
        <v>Saturday</v>
      </c>
      <c r="E331">
        <v>16081</v>
      </c>
      <c r="F331" t="str" cm="1">
        <f t="array" ref="F331">_xlfn.IFS(Table95[[#This Row],[total_steps]]&lt;5000, "Low",Table95[[#This Row],[total_steps]]&lt;10000,"Moderate",Table95[[#This Row],[total_steps]]&lt;15000,"High",Table95[[#This Row],[total_steps]]&gt;15000,"Very High")</f>
        <v>Very High</v>
      </c>
      <c r="G331" t="str">
        <f>IF(Table95[[#This Row],[total_steps]]&gt;=10000,"Yes","No")</f>
        <v>Yes</v>
      </c>
      <c r="H331" s="3">
        <v>10.6300001144409</v>
      </c>
      <c r="I331" s="3">
        <v>1.25</v>
      </c>
      <c r="J331" s="3">
        <v>1.8200000524520901</v>
      </c>
      <c r="K331" s="3">
        <v>7.5599999427795401</v>
      </c>
      <c r="L331">
        <v>0</v>
      </c>
      <c r="M331" t="str">
        <f>CHOOSE(MATCH(MAX(Table95[[#This Row],[very_active_distance]:[sedentary_active_distance]]),Table95[[#This Row],[very_active_distance]:[sedentary_active_distance]],0),"Very High","High","Moderate","Low")</f>
        <v>Moderate</v>
      </c>
      <c r="N331">
        <v>16</v>
      </c>
      <c r="O331">
        <v>32</v>
      </c>
      <c r="P331">
        <v>401</v>
      </c>
      <c r="Q331">
        <v>970</v>
      </c>
      <c r="R331" s="2">
        <f>(Table95[[#This Row],[lightly_active_minutes]]+Table95[[#This Row],[fairly_active_minutes]]+Table95[[#This Row],[very_active_minutes]])/1440</f>
        <v>0.31180555555555556</v>
      </c>
      <c r="S331">
        <v>2488</v>
      </c>
    </row>
    <row r="332" spans="1:19" x14ac:dyDescent="0.25">
      <c r="A332">
        <v>2347167796</v>
      </c>
      <c r="B332" s="1">
        <v>42470</v>
      </c>
      <c r="C332" s="1" t="str">
        <f>TEXT(Table95[[#This Row],[activity_date]],"mmmm")</f>
        <v>April</v>
      </c>
      <c r="D332" s="1" t="str">
        <f>TEXT(Table95[[#This Row],[activity_date]],"dddd")</f>
        <v>Sunday</v>
      </c>
      <c r="E332">
        <v>10078</v>
      </c>
      <c r="F332" t="str" cm="1">
        <f t="array" ref="F332">_xlfn.IFS(Table95[[#This Row],[total_steps]]&lt;5000, "Low",Table95[[#This Row],[total_steps]]&lt;10000,"Moderate",Table95[[#This Row],[total_steps]]&lt;15000,"High",Table95[[#This Row],[total_steps]]&gt;15000,"Very High")</f>
        <v>High</v>
      </c>
      <c r="G332" t="str">
        <f>IF(Table95[[#This Row],[total_steps]]&gt;=10000,"Yes","No")</f>
        <v>Yes</v>
      </c>
      <c r="H332" s="3">
        <v>6.8299999237060502</v>
      </c>
      <c r="I332" s="3">
        <v>1.0199999809265099</v>
      </c>
      <c r="J332" s="3">
        <v>0.119999997317791</v>
      </c>
      <c r="K332" s="3">
        <v>5.6900000572204599</v>
      </c>
      <c r="L332">
        <v>0</v>
      </c>
      <c r="M332" t="str">
        <f>CHOOSE(MATCH(MAX(Table95[[#This Row],[very_active_distance]:[sedentary_active_distance]]),Table95[[#This Row],[very_active_distance]:[sedentary_active_distance]],0),"Very High","High","Moderate","Low")</f>
        <v>Moderate</v>
      </c>
      <c r="N332">
        <v>12</v>
      </c>
      <c r="O332">
        <v>3</v>
      </c>
      <c r="P332">
        <v>303</v>
      </c>
      <c r="Q332">
        <v>463</v>
      </c>
      <c r="R332" s="2">
        <f>(Table95[[#This Row],[lightly_active_minutes]]+Table95[[#This Row],[fairly_active_minutes]]+Table95[[#This Row],[very_active_minutes]])/1440</f>
        <v>0.22083333333333333</v>
      </c>
      <c r="S332">
        <v>2164</v>
      </c>
    </row>
    <row r="333" spans="1:19" x14ac:dyDescent="0.25">
      <c r="A333">
        <v>2347167796</v>
      </c>
      <c r="B333" s="1">
        <v>42471</v>
      </c>
      <c r="C333" s="1" t="str">
        <f>TEXT(Table95[[#This Row],[activity_date]],"mmmm")</f>
        <v>April</v>
      </c>
      <c r="D333" s="1" t="str">
        <f>TEXT(Table95[[#This Row],[activity_date]],"dddd")</f>
        <v>Monday</v>
      </c>
      <c r="E333">
        <v>10001</v>
      </c>
      <c r="F333" t="str" cm="1">
        <f t="array" ref="F333">_xlfn.IFS(Table95[[#This Row],[total_steps]]&lt;5000, "Low",Table95[[#This Row],[total_steps]]&lt;10000,"Moderate",Table95[[#This Row],[total_steps]]&lt;15000,"High",Table95[[#This Row],[total_steps]]&gt;15000,"Very High")</f>
        <v>High</v>
      </c>
      <c r="G333" t="str">
        <f>IF(Table95[[#This Row],[total_steps]]&gt;=10000,"Yes","No")</f>
        <v>Yes</v>
      </c>
      <c r="H333" s="3">
        <v>6.6100001335143999</v>
      </c>
      <c r="I333" s="3">
        <v>0.33000001311302202</v>
      </c>
      <c r="J333" s="3">
        <v>2.9300000667571999</v>
      </c>
      <c r="K333" s="3">
        <v>3.3599998950958301</v>
      </c>
      <c r="L333">
        <v>0</v>
      </c>
      <c r="M333" t="str">
        <f>CHOOSE(MATCH(MAX(Table95[[#This Row],[very_active_distance]:[sedentary_active_distance]]),Table95[[#This Row],[very_active_distance]:[sedentary_active_distance]],0),"Very High","High","Moderate","Low")</f>
        <v>Moderate</v>
      </c>
      <c r="N333">
        <v>5</v>
      </c>
      <c r="O333">
        <v>52</v>
      </c>
      <c r="P333">
        <v>196</v>
      </c>
      <c r="Q333">
        <v>788</v>
      </c>
      <c r="R333" s="2">
        <f>(Table95[[#This Row],[lightly_active_minutes]]+Table95[[#This Row],[fairly_active_minutes]]+Table95[[#This Row],[very_active_minutes]])/1440</f>
        <v>0.17569444444444443</v>
      </c>
      <c r="S333">
        <v>2009</v>
      </c>
    </row>
    <row r="334" spans="1:19" x14ac:dyDescent="0.25">
      <c r="A334">
        <v>2347167796</v>
      </c>
      <c r="B334" s="1">
        <v>42472</v>
      </c>
      <c r="C334" s="1" t="str">
        <f>TEXT(Table95[[#This Row],[activity_date]],"mmmm")</f>
        <v>April</v>
      </c>
      <c r="D334" s="1" t="str">
        <f>TEXT(Table95[[#This Row],[activity_date]],"dddd")</f>
        <v>Tuesday</v>
      </c>
      <c r="E334">
        <v>10113</v>
      </c>
      <c r="F334" t="str" cm="1">
        <f t="array" ref="F334">_xlfn.IFS(Table95[[#This Row],[total_steps]]&lt;5000, "Low",Table95[[#This Row],[total_steps]]&lt;10000,"Moderate",Table95[[#This Row],[total_steps]]&lt;15000,"High",Table95[[#This Row],[total_steps]]&gt;15000,"Very High")</f>
        <v>High</v>
      </c>
      <c r="G334" t="str">
        <f>IF(Table95[[#This Row],[total_steps]]&gt;=10000,"Yes","No")</f>
        <v>Yes</v>
      </c>
      <c r="H334" s="3">
        <v>6.8299999237060502</v>
      </c>
      <c r="I334" s="3">
        <v>2</v>
      </c>
      <c r="J334" s="3">
        <v>0.62000000476837203</v>
      </c>
      <c r="K334" s="3">
        <v>4.1999998092651403</v>
      </c>
      <c r="L334">
        <v>0</v>
      </c>
      <c r="M334" t="str">
        <f>CHOOSE(MATCH(MAX(Table95[[#This Row],[very_active_distance]:[sedentary_active_distance]]),Table95[[#This Row],[very_active_distance]:[sedentary_active_distance]],0),"Very High","High","Moderate","Low")</f>
        <v>Moderate</v>
      </c>
      <c r="N334">
        <v>28</v>
      </c>
      <c r="O334">
        <v>13</v>
      </c>
      <c r="P334">
        <v>320</v>
      </c>
      <c r="Q334">
        <v>964</v>
      </c>
      <c r="R334" s="2">
        <f>(Table95[[#This Row],[lightly_active_minutes]]+Table95[[#This Row],[fairly_active_minutes]]+Table95[[#This Row],[very_active_minutes]])/1440</f>
        <v>0.25069444444444444</v>
      </c>
      <c r="S334">
        <v>2344</v>
      </c>
    </row>
    <row r="335" spans="1:19" x14ac:dyDescent="0.25">
      <c r="A335">
        <v>2347167796</v>
      </c>
      <c r="B335" s="1">
        <v>42473</v>
      </c>
      <c r="C335" s="1" t="str">
        <f>TEXT(Table95[[#This Row],[activity_date]],"mmmm")</f>
        <v>April</v>
      </c>
      <c r="D335" s="1" t="str">
        <f>TEXT(Table95[[#This Row],[activity_date]],"dddd")</f>
        <v>Wednesday</v>
      </c>
      <c r="E335">
        <v>10352</v>
      </c>
      <c r="F335" t="str" cm="1">
        <f t="array" ref="F335">_xlfn.IFS(Table95[[#This Row],[total_steps]]&lt;5000, "Low",Table95[[#This Row],[total_steps]]&lt;10000,"Moderate",Table95[[#This Row],[total_steps]]&lt;15000,"High",Table95[[#This Row],[total_steps]]&gt;15000,"Very High")</f>
        <v>High</v>
      </c>
      <c r="G335" t="str">
        <f>IF(Table95[[#This Row],[total_steps]]&gt;=10000,"Yes","No")</f>
        <v>Yes</v>
      </c>
      <c r="H335" s="3">
        <v>7.0100002288818404</v>
      </c>
      <c r="I335" s="3">
        <v>1.6599999666214</v>
      </c>
      <c r="J335" s="3">
        <v>1.9400000572204601</v>
      </c>
      <c r="K335" s="3">
        <v>3.4100000858306898</v>
      </c>
      <c r="L335">
        <v>0</v>
      </c>
      <c r="M335" t="str">
        <f>CHOOSE(MATCH(MAX(Table95[[#This Row],[very_active_distance]:[sedentary_active_distance]]),Table95[[#This Row],[very_active_distance]:[sedentary_active_distance]],0),"Very High","High","Moderate","Low")</f>
        <v>Moderate</v>
      </c>
      <c r="N335">
        <v>19</v>
      </c>
      <c r="O335">
        <v>32</v>
      </c>
      <c r="P335">
        <v>195</v>
      </c>
      <c r="Q335">
        <v>676</v>
      </c>
      <c r="R335" s="2">
        <f>(Table95[[#This Row],[lightly_active_minutes]]+Table95[[#This Row],[fairly_active_minutes]]+Table95[[#This Row],[very_active_minutes]])/1440</f>
        <v>0.17083333333333334</v>
      </c>
      <c r="S335">
        <v>2038</v>
      </c>
    </row>
    <row r="336" spans="1:19" x14ac:dyDescent="0.25">
      <c r="A336">
        <v>2347167796</v>
      </c>
      <c r="B336" s="1">
        <v>42474</v>
      </c>
      <c r="C336" s="1" t="str">
        <f>TEXT(Table95[[#This Row],[activity_date]],"mmmm")</f>
        <v>April</v>
      </c>
      <c r="D336" s="1" t="str">
        <f>TEXT(Table95[[#This Row],[activity_date]],"dddd")</f>
        <v>Thursday</v>
      </c>
      <c r="E336">
        <v>10129</v>
      </c>
      <c r="F336" t="str" cm="1">
        <f t="array" ref="F336">_xlfn.IFS(Table95[[#This Row],[total_steps]]&lt;5000, "Low",Table95[[#This Row],[total_steps]]&lt;10000,"Moderate",Table95[[#This Row],[total_steps]]&lt;15000,"High",Table95[[#This Row],[total_steps]]&gt;15000,"Very High")</f>
        <v>High</v>
      </c>
      <c r="G336" t="str">
        <f>IF(Table95[[#This Row],[total_steps]]&gt;=10000,"Yes","No")</f>
        <v>Yes</v>
      </c>
      <c r="H336" s="3">
        <v>6.6999998092651403</v>
      </c>
      <c r="I336" s="3">
        <v>1.9999999552965199E-2</v>
      </c>
      <c r="J336" s="3">
        <v>2.7400000095367401</v>
      </c>
      <c r="K336" s="3">
        <v>3.9400000572204599</v>
      </c>
      <c r="L336">
        <v>0</v>
      </c>
      <c r="M336" t="str">
        <f>CHOOSE(MATCH(MAX(Table95[[#This Row],[very_active_distance]:[sedentary_active_distance]]),Table95[[#This Row],[very_active_distance]:[sedentary_active_distance]],0),"Very High","High","Moderate","Low")</f>
        <v>Moderate</v>
      </c>
      <c r="N336">
        <v>1</v>
      </c>
      <c r="O336">
        <v>48</v>
      </c>
      <c r="P336">
        <v>206</v>
      </c>
      <c r="Q336">
        <v>705</v>
      </c>
      <c r="R336" s="2">
        <f>(Table95[[#This Row],[lightly_active_minutes]]+Table95[[#This Row],[fairly_active_minutes]]+Table95[[#This Row],[very_active_minutes]])/1440</f>
        <v>0.17708333333333334</v>
      </c>
      <c r="S336">
        <v>2010</v>
      </c>
    </row>
    <row r="337" spans="1:19" x14ac:dyDescent="0.25">
      <c r="A337">
        <v>2347167796</v>
      </c>
      <c r="B337" s="1">
        <v>42475</v>
      </c>
      <c r="C337" s="1" t="str">
        <f>TEXT(Table95[[#This Row],[activity_date]],"mmmm")</f>
        <v>April</v>
      </c>
      <c r="D337" s="1" t="str">
        <f>TEXT(Table95[[#This Row],[activity_date]],"dddd")</f>
        <v>Friday</v>
      </c>
      <c r="E337">
        <v>10465</v>
      </c>
      <c r="F337" t="str" cm="1">
        <f t="array" ref="F337">_xlfn.IFS(Table95[[#This Row],[total_steps]]&lt;5000, "Low",Table95[[#This Row],[total_steps]]&lt;10000,"Moderate",Table95[[#This Row],[total_steps]]&lt;15000,"High",Table95[[#This Row],[total_steps]]&gt;15000,"Very High")</f>
        <v>High</v>
      </c>
      <c r="G337" t="str">
        <f>IF(Table95[[#This Row],[total_steps]]&gt;=10000,"Yes","No")</f>
        <v>Yes</v>
      </c>
      <c r="H337" s="3">
        <v>6.9200000762939498</v>
      </c>
      <c r="I337" s="3">
        <v>7.0000000298023196E-2</v>
      </c>
      <c r="J337" s="3">
        <v>1.41999995708466</v>
      </c>
      <c r="K337" s="3">
        <v>5.4299998283386204</v>
      </c>
      <c r="L337">
        <v>0</v>
      </c>
      <c r="M337" t="str">
        <f>CHOOSE(MATCH(MAX(Table95[[#This Row],[very_active_distance]:[sedentary_active_distance]]),Table95[[#This Row],[very_active_distance]:[sedentary_active_distance]],0),"Very High","High","Moderate","Low")</f>
        <v>Moderate</v>
      </c>
      <c r="N337">
        <v>1</v>
      </c>
      <c r="O337">
        <v>24</v>
      </c>
      <c r="P337">
        <v>284</v>
      </c>
      <c r="Q337">
        <v>720</v>
      </c>
      <c r="R337" s="2">
        <f>(Table95[[#This Row],[lightly_active_minutes]]+Table95[[#This Row],[fairly_active_minutes]]+Table95[[#This Row],[very_active_minutes]])/1440</f>
        <v>0.21458333333333332</v>
      </c>
      <c r="S337">
        <v>2133</v>
      </c>
    </row>
    <row r="338" spans="1:19" x14ac:dyDescent="0.25">
      <c r="A338">
        <v>2347167796</v>
      </c>
      <c r="B338" s="1">
        <v>42476</v>
      </c>
      <c r="C338" s="1" t="str">
        <f>TEXT(Table95[[#This Row],[activity_date]],"mmmm")</f>
        <v>April</v>
      </c>
      <c r="D338" s="1" t="str">
        <f>TEXT(Table95[[#This Row],[activity_date]],"dddd")</f>
        <v>Saturday</v>
      </c>
      <c r="E338">
        <v>22244</v>
      </c>
      <c r="F338" t="str" cm="1">
        <f t="array" ref="F338">_xlfn.IFS(Table95[[#This Row],[total_steps]]&lt;5000, "Low",Table95[[#This Row],[total_steps]]&lt;10000,"Moderate",Table95[[#This Row],[total_steps]]&lt;15000,"High",Table95[[#This Row],[total_steps]]&gt;15000,"Very High")</f>
        <v>Very High</v>
      </c>
      <c r="G338" t="str">
        <f>IF(Table95[[#This Row],[total_steps]]&gt;=10000,"Yes","No")</f>
        <v>Yes</v>
      </c>
      <c r="H338" s="3">
        <v>15.079999923706101</v>
      </c>
      <c r="I338" s="3">
        <v>5.4499998092651403</v>
      </c>
      <c r="J338" s="3">
        <v>4.0999999046325701</v>
      </c>
      <c r="K338" s="3">
        <v>5.5300002098083496</v>
      </c>
      <c r="L338">
        <v>0</v>
      </c>
      <c r="M338" t="str">
        <f>CHOOSE(MATCH(MAX(Table95[[#This Row],[very_active_distance]:[sedentary_active_distance]]),Table95[[#This Row],[very_active_distance]:[sedentary_active_distance]],0),"Very High","High","Moderate","Low")</f>
        <v>Moderate</v>
      </c>
      <c r="N338">
        <v>66</v>
      </c>
      <c r="O338">
        <v>72</v>
      </c>
      <c r="P338">
        <v>268</v>
      </c>
      <c r="Q338">
        <v>968</v>
      </c>
      <c r="R338" s="2">
        <f>(Table95[[#This Row],[lightly_active_minutes]]+Table95[[#This Row],[fairly_active_minutes]]+Table95[[#This Row],[very_active_minutes]])/1440</f>
        <v>0.28194444444444444</v>
      </c>
      <c r="S338">
        <v>2670</v>
      </c>
    </row>
    <row r="339" spans="1:19" x14ac:dyDescent="0.25">
      <c r="A339">
        <v>2347167796</v>
      </c>
      <c r="B339" s="1">
        <v>42477</v>
      </c>
      <c r="C339" s="1" t="str">
        <f>TEXT(Table95[[#This Row],[activity_date]],"mmmm")</f>
        <v>April</v>
      </c>
      <c r="D339" s="1" t="str">
        <f>TEXT(Table95[[#This Row],[activity_date]],"dddd")</f>
        <v>Sunday</v>
      </c>
      <c r="E339">
        <v>5472</v>
      </c>
      <c r="F339" t="str" cm="1">
        <f t="array" ref="F339">_xlfn.IFS(Table95[[#This Row],[total_steps]]&lt;5000, "Low",Table95[[#This Row],[total_steps]]&lt;10000,"Moderate",Table95[[#This Row],[total_steps]]&lt;15000,"High",Table95[[#This Row],[total_steps]]&gt;15000,"Very High")</f>
        <v>Moderate</v>
      </c>
      <c r="G339" t="str">
        <f>IF(Table95[[#This Row],[total_steps]]&gt;=10000,"Yes","No")</f>
        <v>No</v>
      </c>
      <c r="H339" s="3">
        <v>3.6199998855590798</v>
      </c>
      <c r="I339" s="3">
        <v>7.9999998211860698E-2</v>
      </c>
      <c r="J339" s="3">
        <v>0.28000000119209301</v>
      </c>
      <c r="K339" s="3">
        <v>3.2599999904632599</v>
      </c>
      <c r="L339">
        <v>0</v>
      </c>
      <c r="M339" t="str">
        <f>CHOOSE(MATCH(MAX(Table95[[#This Row],[very_active_distance]:[sedentary_active_distance]]),Table95[[#This Row],[very_active_distance]:[sedentary_active_distance]],0),"Very High","High","Moderate","Low")</f>
        <v>Moderate</v>
      </c>
      <c r="N339">
        <v>1</v>
      </c>
      <c r="O339">
        <v>7</v>
      </c>
      <c r="P339">
        <v>249</v>
      </c>
      <c r="Q339">
        <v>508</v>
      </c>
      <c r="R339" s="2">
        <f>(Table95[[#This Row],[lightly_active_minutes]]+Table95[[#This Row],[fairly_active_minutes]]+Table95[[#This Row],[very_active_minutes]])/1440</f>
        <v>0.17847222222222223</v>
      </c>
      <c r="S339">
        <v>1882</v>
      </c>
    </row>
    <row r="340" spans="1:19" x14ac:dyDescent="0.25">
      <c r="A340">
        <v>2347167796</v>
      </c>
      <c r="B340" s="1">
        <v>42478</v>
      </c>
      <c r="C340" s="1" t="str">
        <f>TEXT(Table95[[#This Row],[activity_date]],"mmmm")</f>
        <v>April</v>
      </c>
      <c r="D340" s="1" t="str">
        <f>TEXT(Table95[[#This Row],[activity_date]],"dddd")</f>
        <v>Monday</v>
      </c>
      <c r="E340">
        <v>8247</v>
      </c>
      <c r="F340" t="str" cm="1">
        <f t="array" ref="F340">_xlfn.IFS(Table95[[#This Row],[total_steps]]&lt;5000, "Low",Table95[[#This Row],[total_steps]]&lt;10000,"Moderate",Table95[[#This Row],[total_steps]]&lt;15000,"High",Table95[[#This Row],[total_steps]]&gt;15000,"Very High")</f>
        <v>Moderate</v>
      </c>
      <c r="G340" t="str">
        <f>IF(Table95[[#This Row],[total_steps]]&gt;=10000,"Yes","No")</f>
        <v>No</v>
      </c>
      <c r="H340" s="3">
        <v>5.4499998092651403</v>
      </c>
      <c r="I340" s="3">
        <v>0.79000002145767201</v>
      </c>
      <c r="J340" s="3">
        <v>0.86000001430511497</v>
      </c>
      <c r="K340" s="3">
        <v>3.78999996185303</v>
      </c>
      <c r="L340">
        <v>0</v>
      </c>
      <c r="M340" t="str">
        <f>CHOOSE(MATCH(MAX(Table95[[#This Row],[very_active_distance]:[sedentary_active_distance]]),Table95[[#This Row],[very_active_distance]:[sedentary_active_distance]],0),"Very High","High","Moderate","Low")</f>
        <v>Moderate</v>
      </c>
      <c r="N340">
        <v>11</v>
      </c>
      <c r="O340">
        <v>16</v>
      </c>
      <c r="P340">
        <v>206</v>
      </c>
      <c r="Q340">
        <v>678</v>
      </c>
      <c r="R340" s="2">
        <f>(Table95[[#This Row],[lightly_active_minutes]]+Table95[[#This Row],[fairly_active_minutes]]+Table95[[#This Row],[very_active_minutes]])/1440</f>
        <v>0.16180555555555556</v>
      </c>
      <c r="S340">
        <v>1944</v>
      </c>
    </row>
    <row r="341" spans="1:19" x14ac:dyDescent="0.25">
      <c r="A341">
        <v>2347167796</v>
      </c>
      <c r="B341" s="1">
        <v>42479</v>
      </c>
      <c r="C341" s="1" t="str">
        <f>TEXT(Table95[[#This Row],[activity_date]],"mmmm")</f>
        <v>April</v>
      </c>
      <c r="D341" s="1" t="str">
        <f>TEXT(Table95[[#This Row],[activity_date]],"dddd")</f>
        <v>Tuesday</v>
      </c>
      <c r="E341">
        <v>6711</v>
      </c>
      <c r="F341" t="str" cm="1">
        <f t="array" ref="F341">_xlfn.IFS(Table95[[#This Row],[total_steps]]&lt;5000, "Low",Table95[[#This Row],[total_steps]]&lt;10000,"Moderate",Table95[[#This Row],[total_steps]]&lt;15000,"High",Table95[[#This Row],[total_steps]]&gt;15000,"Very High")</f>
        <v>Moderate</v>
      </c>
      <c r="G341" t="str">
        <f>IF(Table95[[#This Row],[total_steps]]&gt;=10000,"Yes","No")</f>
        <v>No</v>
      </c>
      <c r="H341" s="3">
        <v>4.4400000572204599</v>
      </c>
      <c r="I341" s="3">
        <v>0</v>
      </c>
      <c r="J341" s="3">
        <v>0</v>
      </c>
      <c r="K341" s="3">
        <v>4.4400000572204599</v>
      </c>
      <c r="L341">
        <v>0</v>
      </c>
      <c r="M341" t="str">
        <f>CHOOSE(MATCH(MAX(Table95[[#This Row],[very_active_distance]:[sedentary_active_distance]]),Table95[[#This Row],[very_active_distance]:[sedentary_active_distance]],0),"Very High","High","Moderate","Low")</f>
        <v>Moderate</v>
      </c>
      <c r="N341">
        <v>0</v>
      </c>
      <c r="O341">
        <v>7</v>
      </c>
      <c r="P341">
        <v>382</v>
      </c>
      <c r="Q341">
        <v>648</v>
      </c>
      <c r="R341" s="2">
        <f>(Table95[[#This Row],[lightly_active_minutes]]+Table95[[#This Row],[fairly_active_minutes]]+Table95[[#This Row],[very_active_minutes]])/1440</f>
        <v>0.27013888888888887</v>
      </c>
      <c r="S341">
        <v>2346</v>
      </c>
    </row>
    <row r="342" spans="1:19" x14ac:dyDescent="0.25">
      <c r="A342">
        <v>2347167796</v>
      </c>
      <c r="B342" s="1">
        <v>42480</v>
      </c>
      <c r="C342" s="1" t="str">
        <f>TEXT(Table95[[#This Row],[activity_date]],"mmmm")</f>
        <v>April</v>
      </c>
      <c r="D342" s="1" t="str">
        <f>TEXT(Table95[[#This Row],[activity_date]],"dddd")</f>
        <v>Wednesday</v>
      </c>
      <c r="E342">
        <v>10999</v>
      </c>
      <c r="F342" t="str" cm="1">
        <f t="array" ref="F342">_xlfn.IFS(Table95[[#This Row],[total_steps]]&lt;5000, "Low",Table95[[#This Row],[total_steps]]&lt;10000,"Moderate",Table95[[#This Row],[total_steps]]&lt;15000,"High",Table95[[#This Row],[total_steps]]&gt;15000,"Very High")</f>
        <v>High</v>
      </c>
      <c r="G342" t="str">
        <f>IF(Table95[[#This Row],[total_steps]]&gt;=10000,"Yes","No")</f>
        <v>Yes</v>
      </c>
      <c r="H342" s="3">
        <v>7.2699999809265101</v>
      </c>
      <c r="I342" s="3">
        <v>0.68000000715255704</v>
      </c>
      <c r="J342" s="3">
        <v>1.8099999427795399</v>
      </c>
      <c r="K342" s="3">
        <v>4.7800002098083496</v>
      </c>
      <c r="L342">
        <v>0</v>
      </c>
      <c r="M342" t="str">
        <f>CHOOSE(MATCH(MAX(Table95[[#This Row],[very_active_distance]:[sedentary_active_distance]]),Table95[[#This Row],[very_active_distance]:[sedentary_active_distance]],0),"Very High","High","Moderate","Low")</f>
        <v>Moderate</v>
      </c>
      <c r="N342">
        <v>11</v>
      </c>
      <c r="O342">
        <v>43</v>
      </c>
      <c r="P342">
        <v>269</v>
      </c>
      <c r="Q342">
        <v>1011</v>
      </c>
      <c r="R342" s="2">
        <f>(Table95[[#This Row],[lightly_active_minutes]]+Table95[[#This Row],[fairly_active_minutes]]+Table95[[#This Row],[very_active_minutes]])/1440</f>
        <v>0.22430555555555556</v>
      </c>
      <c r="S342">
        <v>2198</v>
      </c>
    </row>
    <row r="343" spans="1:19" x14ac:dyDescent="0.25">
      <c r="A343">
        <v>2347167796</v>
      </c>
      <c r="B343" s="1">
        <v>42481</v>
      </c>
      <c r="C343" s="1" t="str">
        <f>TEXT(Table95[[#This Row],[activity_date]],"mmmm")</f>
        <v>April</v>
      </c>
      <c r="D343" s="1" t="str">
        <f>TEXT(Table95[[#This Row],[activity_date]],"dddd")</f>
        <v>Thursday</v>
      </c>
      <c r="E343">
        <v>10080</v>
      </c>
      <c r="F343" t="str" cm="1">
        <f t="array" ref="F343">_xlfn.IFS(Table95[[#This Row],[total_steps]]&lt;5000, "Low",Table95[[#This Row],[total_steps]]&lt;10000,"Moderate",Table95[[#This Row],[total_steps]]&lt;15000,"High",Table95[[#This Row],[total_steps]]&gt;15000,"Very High")</f>
        <v>High</v>
      </c>
      <c r="G343" t="str">
        <f>IF(Table95[[#This Row],[total_steps]]&gt;=10000,"Yes","No")</f>
        <v>Yes</v>
      </c>
      <c r="H343" s="3">
        <v>6.75</v>
      </c>
      <c r="I343" s="3">
        <v>1.8500000238418599</v>
      </c>
      <c r="J343" s="3">
        <v>1.5299999713897701</v>
      </c>
      <c r="K343" s="3">
        <v>3.3800001144409202</v>
      </c>
      <c r="L343">
        <v>0</v>
      </c>
      <c r="M343" t="str">
        <f>CHOOSE(MATCH(MAX(Table95[[#This Row],[very_active_distance]:[sedentary_active_distance]]),Table95[[#This Row],[very_active_distance]:[sedentary_active_distance]],0),"Very High","High","Moderate","Low")</f>
        <v>Moderate</v>
      </c>
      <c r="N343">
        <v>23</v>
      </c>
      <c r="O343">
        <v>26</v>
      </c>
      <c r="P343">
        <v>208</v>
      </c>
      <c r="Q343">
        <v>761</v>
      </c>
      <c r="R343" s="2">
        <f>(Table95[[#This Row],[lightly_active_minutes]]+Table95[[#This Row],[fairly_active_minutes]]+Table95[[#This Row],[very_active_minutes]])/1440</f>
        <v>0.17847222222222223</v>
      </c>
      <c r="S343">
        <v>2048</v>
      </c>
    </row>
    <row r="344" spans="1:19" x14ac:dyDescent="0.25">
      <c r="A344">
        <v>2347167796</v>
      </c>
      <c r="B344" s="1">
        <v>42482</v>
      </c>
      <c r="C344" s="1" t="str">
        <f>TEXT(Table95[[#This Row],[activity_date]],"mmmm")</f>
        <v>April</v>
      </c>
      <c r="D344" s="1" t="str">
        <f>TEXT(Table95[[#This Row],[activity_date]],"dddd")</f>
        <v>Friday</v>
      </c>
      <c r="E344">
        <v>7804</v>
      </c>
      <c r="F344" t="str" cm="1">
        <f t="array" ref="F344">_xlfn.IFS(Table95[[#This Row],[total_steps]]&lt;5000, "Low",Table95[[#This Row],[total_steps]]&lt;10000,"Moderate",Table95[[#This Row],[total_steps]]&lt;15000,"High",Table95[[#This Row],[total_steps]]&gt;15000,"Very High")</f>
        <v>Moderate</v>
      </c>
      <c r="G344" t="str">
        <f>IF(Table95[[#This Row],[total_steps]]&gt;=10000,"Yes","No")</f>
        <v>No</v>
      </c>
      <c r="H344" s="3">
        <v>5.1599998474121103</v>
      </c>
      <c r="I344" s="3">
        <v>0.56000000238418601</v>
      </c>
      <c r="J344" s="3">
        <v>1.6799999475479099</v>
      </c>
      <c r="K344" s="3">
        <v>2.9200000762939502</v>
      </c>
      <c r="L344">
        <v>0</v>
      </c>
      <c r="M344" t="str">
        <f>CHOOSE(MATCH(MAX(Table95[[#This Row],[very_active_distance]:[sedentary_active_distance]]),Table95[[#This Row],[very_active_distance]:[sedentary_active_distance]],0),"Very High","High","Moderate","Low")</f>
        <v>Moderate</v>
      </c>
      <c r="N344">
        <v>9</v>
      </c>
      <c r="O344">
        <v>27</v>
      </c>
      <c r="P344">
        <v>206</v>
      </c>
      <c r="Q344">
        <v>781</v>
      </c>
      <c r="R344" s="2">
        <f>(Table95[[#This Row],[lightly_active_minutes]]+Table95[[#This Row],[fairly_active_minutes]]+Table95[[#This Row],[very_active_minutes]])/1440</f>
        <v>0.16805555555555557</v>
      </c>
      <c r="S344">
        <v>1946</v>
      </c>
    </row>
    <row r="345" spans="1:19" x14ac:dyDescent="0.25">
      <c r="A345">
        <v>2347167796</v>
      </c>
      <c r="B345" s="1">
        <v>42483</v>
      </c>
      <c r="C345" s="1" t="str">
        <f>TEXT(Table95[[#This Row],[activity_date]],"mmmm")</f>
        <v>April</v>
      </c>
      <c r="D345" s="1" t="str">
        <f>TEXT(Table95[[#This Row],[activity_date]],"dddd")</f>
        <v>Saturday</v>
      </c>
      <c r="E345">
        <v>16901</v>
      </c>
      <c r="F345" t="str" cm="1">
        <f t="array" ref="F345">_xlfn.IFS(Table95[[#This Row],[total_steps]]&lt;5000, "Low",Table95[[#This Row],[total_steps]]&lt;10000,"Moderate",Table95[[#This Row],[total_steps]]&lt;15000,"High",Table95[[#This Row],[total_steps]]&gt;15000,"Very High")</f>
        <v>Very High</v>
      </c>
      <c r="G345" t="str">
        <f>IF(Table95[[#This Row],[total_steps]]&gt;=10000,"Yes","No")</f>
        <v>Yes</v>
      </c>
      <c r="H345" s="3">
        <v>11.3699998855591</v>
      </c>
      <c r="I345" s="3">
        <v>2.7799999713897701</v>
      </c>
      <c r="J345" s="3">
        <v>1.45000004768372</v>
      </c>
      <c r="K345" s="3">
        <v>7.1500000953674299</v>
      </c>
      <c r="L345">
        <v>0</v>
      </c>
      <c r="M345" t="str">
        <f>CHOOSE(MATCH(MAX(Table95[[#This Row],[very_active_distance]:[sedentary_active_distance]]),Table95[[#This Row],[very_active_distance]:[sedentary_active_distance]],0),"Very High","High","Moderate","Low")</f>
        <v>Moderate</v>
      </c>
      <c r="N345">
        <v>32</v>
      </c>
      <c r="O345">
        <v>35</v>
      </c>
      <c r="P345">
        <v>360</v>
      </c>
      <c r="Q345">
        <v>591</v>
      </c>
      <c r="R345" s="2">
        <f>(Table95[[#This Row],[lightly_active_minutes]]+Table95[[#This Row],[fairly_active_minutes]]+Table95[[#This Row],[very_active_minutes]])/1440</f>
        <v>0.29652777777777778</v>
      </c>
      <c r="S345">
        <v>2629</v>
      </c>
    </row>
    <row r="346" spans="1:19" x14ac:dyDescent="0.25">
      <c r="A346">
        <v>2347167796</v>
      </c>
      <c r="B346" s="1">
        <v>42484</v>
      </c>
      <c r="C346" s="1" t="str">
        <f>TEXT(Table95[[#This Row],[activity_date]],"mmmm")</f>
        <v>April</v>
      </c>
      <c r="D346" s="1" t="str">
        <f>TEXT(Table95[[#This Row],[activity_date]],"dddd")</f>
        <v>Sunday</v>
      </c>
      <c r="E346">
        <v>9471</v>
      </c>
      <c r="F346" t="str" cm="1">
        <f t="array" ref="F346">_xlfn.IFS(Table95[[#This Row],[total_steps]]&lt;5000, "Low",Table95[[#This Row],[total_steps]]&lt;10000,"Moderate",Table95[[#This Row],[total_steps]]&lt;15000,"High",Table95[[#This Row],[total_steps]]&gt;15000,"Very High")</f>
        <v>Moderate</v>
      </c>
      <c r="G346" t="str">
        <f>IF(Table95[[#This Row],[total_steps]]&gt;=10000,"Yes","No")</f>
        <v>No</v>
      </c>
      <c r="H346" s="3">
        <v>6.2600002288818404</v>
      </c>
      <c r="I346" s="3">
        <v>0</v>
      </c>
      <c r="J346" s="3">
        <v>0</v>
      </c>
      <c r="K346" s="3">
        <v>6.2600002288818404</v>
      </c>
      <c r="L346">
        <v>0</v>
      </c>
      <c r="M346" t="str">
        <f>CHOOSE(MATCH(MAX(Table95[[#This Row],[very_active_distance]:[sedentary_active_distance]]),Table95[[#This Row],[very_active_distance]:[sedentary_active_distance]],0),"Very High","High","Moderate","Low")</f>
        <v>Moderate</v>
      </c>
      <c r="N346">
        <v>0</v>
      </c>
      <c r="O346">
        <v>0</v>
      </c>
      <c r="P346">
        <v>360</v>
      </c>
      <c r="Q346">
        <v>584</v>
      </c>
      <c r="R346" s="2">
        <f>(Table95[[#This Row],[lightly_active_minutes]]+Table95[[#This Row],[fairly_active_minutes]]+Table95[[#This Row],[very_active_minutes]])/1440</f>
        <v>0.25</v>
      </c>
      <c r="S346">
        <v>2187</v>
      </c>
    </row>
    <row r="347" spans="1:19" x14ac:dyDescent="0.25">
      <c r="A347">
        <v>2347167796</v>
      </c>
      <c r="B347" s="1">
        <v>42485</v>
      </c>
      <c r="C347" s="1" t="str">
        <f>TEXT(Table95[[#This Row],[activity_date]],"mmmm")</f>
        <v>April</v>
      </c>
      <c r="D347" s="1" t="str">
        <f>TEXT(Table95[[#This Row],[activity_date]],"dddd")</f>
        <v>Monday</v>
      </c>
      <c r="E347">
        <v>9482</v>
      </c>
      <c r="F347" t="str" cm="1">
        <f t="array" ref="F347">_xlfn.IFS(Table95[[#This Row],[total_steps]]&lt;5000, "Low",Table95[[#This Row],[total_steps]]&lt;10000,"Moderate",Table95[[#This Row],[total_steps]]&lt;15000,"High",Table95[[#This Row],[total_steps]]&gt;15000,"Very High")</f>
        <v>Moderate</v>
      </c>
      <c r="G347" t="str">
        <f>IF(Table95[[#This Row],[total_steps]]&gt;=10000,"Yes","No")</f>
        <v>No</v>
      </c>
      <c r="H347" s="3">
        <v>6.3800001144409197</v>
      </c>
      <c r="I347" s="3">
        <v>1.2699999809265099</v>
      </c>
      <c r="J347" s="3">
        <v>0.519999980926514</v>
      </c>
      <c r="K347" s="3">
        <v>4.5999999046325701</v>
      </c>
      <c r="L347">
        <v>0</v>
      </c>
      <c r="M347" t="str">
        <f>CHOOSE(MATCH(MAX(Table95[[#This Row],[very_active_distance]:[sedentary_active_distance]]),Table95[[#This Row],[very_active_distance]:[sedentary_active_distance]],0),"Very High","High","Moderate","Low")</f>
        <v>Moderate</v>
      </c>
      <c r="N347">
        <v>15</v>
      </c>
      <c r="O347">
        <v>11</v>
      </c>
      <c r="P347">
        <v>277</v>
      </c>
      <c r="Q347">
        <v>653</v>
      </c>
      <c r="R347" s="2">
        <f>(Table95[[#This Row],[lightly_active_minutes]]+Table95[[#This Row],[fairly_active_minutes]]+Table95[[#This Row],[very_active_minutes]])/1440</f>
        <v>0.21041666666666667</v>
      </c>
      <c r="S347">
        <v>2095</v>
      </c>
    </row>
    <row r="348" spans="1:19" x14ac:dyDescent="0.25">
      <c r="A348">
        <v>2347167796</v>
      </c>
      <c r="B348" s="1">
        <v>42486</v>
      </c>
      <c r="C348" s="1" t="str">
        <f>TEXT(Table95[[#This Row],[activity_date]],"mmmm")</f>
        <v>April</v>
      </c>
      <c r="D348" s="1" t="str">
        <f>TEXT(Table95[[#This Row],[activity_date]],"dddd")</f>
        <v>Tuesday</v>
      </c>
      <c r="E348">
        <v>5980</v>
      </c>
      <c r="F348" t="str" cm="1">
        <f t="array" ref="F348">_xlfn.IFS(Table95[[#This Row],[total_steps]]&lt;5000, "Low",Table95[[#This Row],[total_steps]]&lt;10000,"Moderate",Table95[[#This Row],[total_steps]]&lt;15000,"High",Table95[[#This Row],[total_steps]]&gt;15000,"Very High")</f>
        <v>Moderate</v>
      </c>
      <c r="G348" t="str">
        <f>IF(Table95[[#This Row],[total_steps]]&gt;=10000,"Yes","No")</f>
        <v>No</v>
      </c>
      <c r="H348" s="3">
        <v>3.9500000476837198</v>
      </c>
      <c r="I348" s="3">
        <v>0</v>
      </c>
      <c r="J348" s="3">
        <v>0</v>
      </c>
      <c r="K348" s="3">
        <v>3.9500000476837198</v>
      </c>
      <c r="L348">
        <v>0</v>
      </c>
      <c r="M348" t="str">
        <f>CHOOSE(MATCH(MAX(Table95[[#This Row],[very_active_distance]:[sedentary_active_distance]]),Table95[[#This Row],[very_active_distance]:[sedentary_active_distance]],0),"Very High","High","Moderate","Low")</f>
        <v>Moderate</v>
      </c>
      <c r="N348">
        <v>0</v>
      </c>
      <c r="O348">
        <v>0</v>
      </c>
      <c r="P348">
        <v>227</v>
      </c>
      <c r="Q348">
        <v>732</v>
      </c>
      <c r="R348" s="2">
        <f>(Table95[[#This Row],[lightly_active_minutes]]+Table95[[#This Row],[fairly_active_minutes]]+Table95[[#This Row],[very_active_minutes]])/1440</f>
        <v>0.15763888888888888</v>
      </c>
      <c r="S348">
        <v>1861</v>
      </c>
    </row>
    <row r="349" spans="1:19" x14ac:dyDescent="0.25">
      <c r="A349">
        <v>2347167796</v>
      </c>
      <c r="B349" s="1">
        <v>42487</v>
      </c>
      <c r="C349" s="1" t="str">
        <f>TEXT(Table95[[#This Row],[activity_date]],"mmmm")</f>
        <v>April</v>
      </c>
      <c r="D349" s="1" t="str">
        <f>TEXT(Table95[[#This Row],[activity_date]],"dddd")</f>
        <v>Wednesday</v>
      </c>
      <c r="E349">
        <v>11423</v>
      </c>
      <c r="F349" t="str" cm="1">
        <f t="array" ref="F349">_xlfn.IFS(Table95[[#This Row],[total_steps]]&lt;5000, "Low",Table95[[#This Row],[total_steps]]&lt;10000,"Moderate",Table95[[#This Row],[total_steps]]&lt;15000,"High",Table95[[#This Row],[total_steps]]&gt;15000,"Very High")</f>
        <v>High</v>
      </c>
      <c r="G349" t="str">
        <f>IF(Table95[[#This Row],[total_steps]]&gt;=10000,"Yes","No")</f>
        <v>Yes</v>
      </c>
      <c r="H349" s="3">
        <v>7.5799999237060502</v>
      </c>
      <c r="I349" s="3">
        <v>1.8600000143051101</v>
      </c>
      <c r="J349" s="3">
        <v>0.40000000596046398</v>
      </c>
      <c r="K349" s="3">
        <v>5.3200001716613796</v>
      </c>
      <c r="L349">
        <v>0</v>
      </c>
      <c r="M349" t="str">
        <f>CHOOSE(MATCH(MAX(Table95[[#This Row],[very_active_distance]:[sedentary_active_distance]]),Table95[[#This Row],[very_active_distance]:[sedentary_active_distance]],0),"Very High","High","Moderate","Low")</f>
        <v>Moderate</v>
      </c>
      <c r="N349">
        <v>26</v>
      </c>
      <c r="O349">
        <v>9</v>
      </c>
      <c r="P349">
        <v>295</v>
      </c>
      <c r="Q349">
        <v>623</v>
      </c>
      <c r="R349" s="2">
        <f>(Table95[[#This Row],[lightly_active_minutes]]+Table95[[#This Row],[fairly_active_minutes]]+Table95[[#This Row],[very_active_minutes]])/1440</f>
        <v>0.22916666666666666</v>
      </c>
      <c r="S349">
        <v>2194</v>
      </c>
    </row>
    <row r="350" spans="1:19" x14ac:dyDescent="0.25">
      <c r="A350">
        <v>2347167796</v>
      </c>
      <c r="B350" s="1">
        <v>42488</v>
      </c>
      <c r="C350" s="1" t="str">
        <f>TEXT(Table95[[#This Row],[activity_date]],"mmmm")</f>
        <v>April</v>
      </c>
      <c r="D350" s="1" t="str">
        <f>TEXT(Table95[[#This Row],[activity_date]],"dddd")</f>
        <v>Thursday</v>
      </c>
      <c r="E350">
        <v>5439</v>
      </c>
      <c r="F350" t="str" cm="1">
        <f t="array" ref="F350">_xlfn.IFS(Table95[[#This Row],[total_steps]]&lt;5000, "Low",Table95[[#This Row],[total_steps]]&lt;10000,"Moderate",Table95[[#This Row],[total_steps]]&lt;15000,"High",Table95[[#This Row],[total_steps]]&gt;15000,"Very High")</f>
        <v>Moderate</v>
      </c>
      <c r="G350" t="str">
        <f>IF(Table95[[#This Row],[total_steps]]&gt;=10000,"Yes","No")</f>
        <v>No</v>
      </c>
      <c r="H350" s="3">
        <v>3.5999999046325701</v>
      </c>
      <c r="I350" s="3">
        <v>0</v>
      </c>
      <c r="J350" s="3">
        <v>0</v>
      </c>
      <c r="K350" s="3">
        <v>3.5999999046325701</v>
      </c>
      <c r="L350">
        <v>0</v>
      </c>
      <c r="M350" t="str">
        <f>CHOOSE(MATCH(MAX(Table95[[#This Row],[very_active_distance]:[sedentary_active_distance]]),Table95[[#This Row],[very_active_distance]:[sedentary_active_distance]],0),"Very High","High","Moderate","Low")</f>
        <v>Moderate</v>
      </c>
      <c r="N350">
        <v>0</v>
      </c>
      <c r="O350">
        <v>0</v>
      </c>
      <c r="P350">
        <v>229</v>
      </c>
      <c r="Q350">
        <v>764</v>
      </c>
      <c r="R350" s="2">
        <f>(Table95[[#This Row],[lightly_active_minutes]]+Table95[[#This Row],[fairly_active_minutes]]+Table95[[#This Row],[very_active_minutes]])/1440</f>
        <v>0.15902777777777777</v>
      </c>
      <c r="S350">
        <v>1854</v>
      </c>
    </row>
    <row r="351" spans="1:19" x14ac:dyDescent="0.25">
      <c r="A351">
        <v>2873212765</v>
      </c>
      <c r="B351" s="1">
        <v>42461</v>
      </c>
      <c r="C351" s="1" t="str">
        <f>TEXT(Table95[[#This Row],[activity_date]],"mmmm")</f>
        <v>April</v>
      </c>
      <c r="D351" s="1" t="str">
        <f>TEXT(Table95[[#This Row],[activity_date]],"dddd")</f>
        <v>Friday</v>
      </c>
      <c r="E351">
        <v>890</v>
      </c>
      <c r="F351" t="str" cm="1">
        <f t="array" ref="F351">_xlfn.IFS(Table95[[#This Row],[total_steps]]&lt;5000, "Low",Table95[[#This Row],[total_steps]]&lt;10000,"Moderate",Table95[[#This Row],[total_steps]]&lt;15000,"High",Table95[[#This Row],[total_steps]]&gt;15000,"Very High")</f>
        <v>Low</v>
      </c>
      <c r="G351" t="str">
        <f>IF(Table95[[#This Row],[total_steps]]&gt;=10000,"Yes","No")</f>
        <v>No</v>
      </c>
      <c r="H351" s="3">
        <v>0.60000002384185802</v>
      </c>
      <c r="I351" s="3">
        <v>0</v>
      </c>
      <c r="J351" s="3">
        <v>0</v>
      </c>
      <c r="K351" s="3">
        <v>0.60000002384185802</v>
      </c>
      <c r="L351">
        <v>0</v>
      </c>
      <c r="M351" t="str">
        <f>CHOOSE(MATCH(MAX(Table95[[#This Row],[very_active_distance]:[sedentary_active_distance]]),Table95[[#This Row],[very_active_distance]:[sedentary_active_distance]],0),"Very High","High","Moderate","Low")</f>
        <v>Moderate</v>
      </c>
      <c r="N351">
        <v>0</v>
      </c>
      <c r="O351">
        <v>0</v>
      </c>
      <c r="P351">
        <v>41</v>
      </c>
      <c r="Q351">
        <v>1399</v>
      </c>
      <c r="R351" s="2">
        <f>(Table95[[#This Row],[lightly_active_minutes]]+Table95[[#This Row],[fairly_active_minutes]]+Table95[[#This Row],[very_active_minutes]])/1440</f>
        <v>2.8472222222222222E-2</v>
      </c>
      <c r="S351">
        <v>1335</v>
      </c>
    </row>
    <row r="352" spans="1:19" x14ac:dyDescent="0.25">
      <c r="A352">
        <v>2873212765</v>
      </c>
      <c r="B352" s="1">
        <v>42462</v>
      </c>
      <c r="C352" s="1" t="str">
        <f>TEXT(Table95[[#This Row],[activity_date]],"mmmm")</f>
        <v>April</v>
      </c>
      <c r="D352" s="1" t="str">
        <f>TEXT(Table95[[#This Row],[activity_date]],"dddd")</f>
        <v>Saturday</v>
      </c>
      <c r="E352">
        <v>2214</v>
      </c>
      <c r="F352" t="str" cm="1">
        <f t="array" ref="F352">_xlfn.IFS(Table95[[#This Row],[total_steps]]&lt;5000, "Low",Table95[[#This Row],[total_steps]]&lt;10000,"Moderate",Table95[[#This Row],[total_steps]]&lt;15000,"High",Table95[[#This Row],[total_steps]]&gt;15000,"Very High")</f>
        <v>Low</v>
      </c>
      <c r="G352" t="str">
        <f>IF(Table95[[#This Row],[total_steps]]&gt;=10000,"Yes","No")</f>
        <v>No</v>
      </c>
      <c r="H352" s="3">
        <v>1.4900000095367401</v>
      </c>
      <c r="I352" s="3">
        <v>0</v>
      </c>
      <c r="J352" s="3">
        <v>0</v>
      </c>
      <c r="K352" s="3">
        <v>1.4900000095367401</v>
      </c>
      <c r="L352">
        <v>0</v>
      </c>
      <c r="M352" t="str">
        <f>CHOOSE(MATCH(MAX(Table95[[#This Row],[very_active_distance]:[sedentary_active_distance]]),Table95[[#This Row],[very_active_distance]:[sedentary_active_distance]],0),"Very High","High","Moderate","Low")</f>
        <v>Moderate</v>
      </c>
      <c r="N352">
        <v>0</v>
      </c>
      <c r="O352">
        <v>0</v>
      </c>
      <c r="P352">
        <v>197</v>
      </c>
      <c r="Q352">
        <v>1243</v>
      </c>
      <c r="R352" s="2">
        <f>(Table95[[#This Row],[lightly_active_minutes]]+Table95[[#This Row],[fairly_active_minutes]]+Table95[[#This Row],[very_active_minutes]])/1440</f>
        <v>0.13680555555555557</v>
      </c>
      <c r="S352">
        <v>1559</v>
      </c>
    </row>
    <row r="353" spans="1:19" x14ac:dyDescent="0.25">
      <c r="A353">
        <v>2873212765</v>
      </c>
      <c r="B353" s="1">
        <v>42463</v>
      </c>
      <c r="C353" s="1" t="str">
        <f>TEXT(Table95[[#This Row],[activity_date]],"mmmm")</f>
        <v>April</v>
      </c>
      <c r="D353" s="1" t="str">
        <f>TEXT(Table95[[#This Row],[activity_date]],"dddd")</f>
        <v>Sunday</v>
      </c>
      <c r="E353">
        <v>7640</v>
      </c>
      <c r="F353" t="str" cm="1">
        <f t="array" ref="F353">_xlfn.IFS(Table95[[#This Row],[total_steps]]&lt;5000, "Low",Table95[[#This Row],[total_steps]]&lt;10000,"Moderate",Table95[[#This Row],[total_steps]]&lt;15000,"High",Table95[[#This Row],[total_steps]]&gt;15000,"Very High")</f>
        <v>Moderate</v>
      </c>
      <c r="G353" t="str">
        <f>IF(Table95[[#This Row],[total_steps]]&gt;=10000,"Yes","No")</f>
        <v>No</v>
      </c>
      <c r="H353" s="3">
        <v>5.1300001144409197</v>
      </c>
      <c r="I353" s="3">
        <v>0.18999999761581399</v>
      </c>
      <c r="J353" s="3">
        <v>0.80000001192092896</v>
      </c>
      <c r="K353" s="3">
        <v>4.1500000953674299</v>
      </c>
      <c r="L353">
        <v>0</v>
      </c>
      <c r="M353" t="str">
        <f>CHOOSE(MATCH(MAX(Table95[[#This Row],[very_active_distance]:[sedentary_active_distance]]),Table95[[#This Row],[very_active_distance]:[sedentary_active_distance]],0),"Very High","High","Moderate","Low")</f>
        <v>Moderate</v>
      </c>
      <c r="N353">
        <v>3</v>
      </c>
      <c r="O353">
        <v>15</v>
      </c>
      <c r="P353">
        <v>315</v>
      </c>
      <c r="Q353">
        <v>1107</v>
      </c>
      <c r="R353" s="2">
        <f>(Table95[[#This Row],[lightly_active_minutes]]+Table95[[#This Row],[fairly_active_minutes]]+Table95[[#This Row],[very_active_minutes]])/1440</f>
        <v>0.23125000000000001</v>
      </c>
      <c r="S353">
        <v>1845</v>
      </c>
    </row>
    <row r="354" spans="1:19" x14ac:dyDescent="0.25">
      <c r="A354">
        <v>2873212765</v>
      </c>
      <c r="B354" s="1">
        <v>42464</v>
      </c>
      <c r="C354" s="1" t="str">
        <f>TEXT(Table95[[#This Row],[activity_date]],"mmmm")</f>
        <v>April</v>
      </c>
      <c r="D354" s="1" t="str">
        <f>TEXT(Table95[[#This Row],[activity_date]],"dddd")</f>
        <v>Monday</v>
      </c>
      <c r="E354">
        <v>9713</v>
      </c>
      <c r="F354" t="str" cm="1">
        <f t="array" ref="F354">_xlfn.IFS(Table95[[#This Row],[total_steps]]&lt;5000, "Low",Table95[[#This Row],[total_steps]]&lt;10000,"Moderate",Table95[[#This Row],[total_steps]]&lt;15000,"High",Table95[[#This Row],[total_steps]]&gt;15000,"Very High")</f>
        <v>Moderate</v>
      </c>
      <c r="G354" t="str">
        <f>IF(Table95[[#This Row],[total_steps]]&gt;=10000,"Yes","No")</f>
        <v>No</v>
      </c>
      <c r="H354" s="3">
        <v>6.5300002098083496</v>
      </c>
      <c r="I354" s="3">
        <v>0.34000000357627902</v>
      </c>
      <c r="J354" s="3">
        <v>0.88999998569488503</v>
      </c>
      <c r="K354" s="3">
        <v>5.28999996185303</v>
      </c>
      <c r="L354">
        <v>0</v>
      </c>
      <c r="M354" t="str">
        <f>CHOOSE(MATCH(MAX(Table95[[#This Row],[very_active_distance]:[sedentary_active_distance]]),Table95[[#This Row],[very_active_distance]:[sedentary_active_distance]],0),"Very High","High","Moderate","Low")</f>
        <v>Moderate</v>
      </c>
      <c r="N354">
        <v>6</v>
      </c>
      <c r="O354">
        <v>24</v>
      </c>
      <c r="P354">
        <v>355</v>
      </c>
      <c r="Q354">
        <v>1055</v>
      </c>
      <c r="R354" s="2">
        <f>(Table95[[#This Row],[lightly_active_minutes]]+Table95[[#This Row],[fairly_active_minutes]]+Table95[[#This Row],[very_active_minutes]])/1440</f>
        <v>0.2673611111111111</v>
      </c>
      <c r="S354">
        <v>2046</v>
      </c>
    </row>
    <row r="355" spans="1:19" x14ac:dyDescent="0.25">
      <c r="A355">
        <v>2873212765</v>
      </c>
      <c r="B355" s="1">
        <v>42465</v>
      </c>
      <c r="C355" s="1" t="str">
        <f>TEXT(Table95[[#This Row],[activity_date]],"mmmm")</f>
        <v>April</v>
      </c>
      <c r="D355" s="1" t="str">
        <f>TEXT(Table95[[#This Row],[activity_date]],"dddd")</f>
        <v>Tuesday</v>
      </c>
      <c r="E355">
        <v>8432</v>
      </c>
      <c r="F355" t="str" cm="1">
        <f t="array" ref="F355">_xlfn.IFS(Table95[[#This Row],[total_steps]]&lt;5000, "Low",Table95[[#This Row],[total_steps]]&lt;10000,"Moderate",Table95[[#This Row],[total_steps]]&lt;15000,"High",Table95[[#This Row],[total_steps]]&gt;15000,"Very High")</f>
        <v>Moderate</v>
      </c>
      <c r="G355" t="str">
        <f>IF(Table95[[#This Row],[total_steps]]&gt;=10000,"Yes","No")</f>
        <v>No</v>
      </c>
      <c r="H355" s="3">
        <v>5.6700000762939498</v>
      </c>
      <c r="I355" s="3">
        <v>0</v>
      </c>
      <c r="J355" s="3">
        <v>0</v>
      </c>
      <c r="K355" s="3">
        <v>5.6500000953674299</v>
      </c>
      <c r="L355">
        <v>9.9999997764825804E-3</v>
      </c>
      <c r="M355" t="str">
        <f>CHOOSE(MATCH(MAX(Table95[[#This Row],[very_active_distance]:[sedentary_active_distance]]),Table95[[#This Row],[very_active_distance]:[sedentary_active_distance]],0),"Very High","High","Moderate","Low")</f>
        <v>Moderate</v>
      </c>
      <c r="N355">
        <v>0</v>
      </c>
      <c r="O355">
        <v>0</v>
      </c>
      <c r="P355">
        <v>374</v>
      </c>
      <c r="Q355">
        <v>1066</v>
      </c>
      <c r="R355" s="2">
        <f>(Table95[[#This Row],[lightly_active_minutes]]+Table95[[#This Row],[fairly_active_minutes]]+Table95[[#This Row],[very_active_minutes]])/1440</f>
        <v>0.25972222222222224</v>
      </c>
      <c r="S355">
        <v>1953</v>
      </c>
    </row>
    <row r="356" spans="1:19" x14ac:dyDescent="0.25">
      <c r="A356">
        <v>2873212765</v>
      </c>
      <c r="B356" s="1">
        <v>42466</v>
      </c>
      <c r="C356" s="1" t="str">
        <f>TEXT(Table95[[#This Row],[activity_date]],"mmmm")</f>
        <v>April</v>
      </c>
      <c r="D356" s="1" t="str">
        <f>TEXT(Table95[[#This Row],[activity_date]],"dddd")</f>
        <v>Wednesday</v>
      </c>
      <c r="E356">
        <v>7350</v>
      </c>
      <c r="F356" t="str" cm="1">
        <f t="array" ref="F356">_xlfn.IFS(Table95[[#This Row],[total_steps]]&lt;5000, "Low",Table95[[#This Row],[total_steps]]&lt;10000,"Moderate",Table95[[#This Row],[total_steps]]&lt;15000,"High",Table95[[#This Row],[total_steps]]&gt;15000,"Very High")</f>
        <v>Moderate</v>
      </c>
      <c r="G356" t="str">
        <f>IF(Table95[[#This Row],[total_steps]]&gt;=10000,"Yes","No")</f>
        <v>No</v>
      </c>
      <c r="H356" s="3">
        <v>4.9400000572204599</v>
      </c>
      <c r="I356" s="3">
        <v>0</v>
      </c>
      <c r="J356" s="3">
        <v>0</v>
      </c>
      <c r="K356" s="3">
        <v>4.9400000572204599</v>
      </c>
      <c r="L356">
        <v>0</v>
      </c>
      <c r="M356" t="str">
        <f>CHOOSE(MATCH(MAX(Table95[[#This Row],[very_active_distance]:[sedentary_active_distance]]),Table95[[#This Row],[very_active_distance]:[sedentary_active_distance]],0),"Very High","High","Moderate","Low")</f>
        <v>Moderate</v>
      </c>
      <c r="N356">
        <v>0</v>
      </c>
      <c r="O356">
        <v>0</v>
      </c>
      <c r="P356">
        <v>382</v>
      </c>
      <c r="Q356">
        <v>1058</v>
      </c>
      <c r="R356" s="2">
        <f>(Table95[[#This Row],[lightly_active_minutes]]+Table95[[#This Row],[fairly_active_minutes]]+Table95[[#This Row],[very_active_minutes]])/1440</f>
        <v>0.26527777777777778</v>
      </c>
      <c r="S356">
        <v>1910</v>
      </c>
    </row>
    <row r="357" spans="1:19" x14ac:dyDescent="0.25">
      <c r="A357">
        <v>2873212765</v>
      </c>
      <c r="B357" s="1">
        <v>42467</v>
      </c>
      <c r="C357" s="1" t="str">
        <f>TEXT(Table95[[#This Row],[activity_date]],"mmmm")</f>
        <v>April</v>
      </c>
      <c r="D357" s="1" t="str">
        <f>TEXT(Table95[[#This Row],[activity_date]],"dddd")</f>
        <v>Thursday</v>
      </c>
      <c r="E357">
        <v>9353</v>
      </c>
      <c r="F357" t="str" cm="1">
        <f t="array" ref="F357">_xlfn.IFS(Table95[[#This Row],[total_steps]]&lt;5000, "Low",Table95[[#This Row],[total_steps]]&lt;10000,"Moderate",Table95[[#This Row],[total_steps]]&lt;15000,"High",Table95[[#This Row],[total_steps]]&gt;15000,"Very High")</f>
        <v>Moderate</v>
      </c>
      <c r="G357" t="str">
        <f>IF(Table95[[#This Row],[total_steps]]&gt;=10000,"Yes","No")</f>
        <v>No</v>
      </c>
      <c r="H357" s="3">
        <v>6.3099999427795401</v>
      </c>
      <c r="I357" s="3">
        <v>0.37000000476837203</v>
      </c>
      <c r="J357" s="3">
        <v>0.68999999761581399</v>
      </c>
      <c r="K357" s="3">
        <v>5.2399997711181596</v>
      </c>
      <c r="L357">
        <v>0</v>
      </c>
      <c r="M357" t="str">
        <f>CHOOSE(MATCH(MAX(Table95[[#This Row],[very_active_distance]:[sedentary_active_distance]]),Table95[[#This Row],[very_active_distance]:[sedentary_active_distance]],0),"Very High","High","Moderate","Low")</f>
        <v>Moderate</v>
      </c>
      <c r="N357">
        <v>5</v>
      </c>
      <c r="O357">
        <v>17</v>
      </c>
      <c r="P357">
        <v>363</v>
      </c>
      <c r="Q357">
        <v>1055</v>
      </c>
      <c r="R357" s="2">
        <f>(Table95[[#This Row],[lightly_active_minutes]]+Table95[[#This Row],[fairly_active_minutes]]+Table95[[#This Row],[very_active_minutes]])/1440</f>
        <v>0.2673611111111111</v>
      </c>
      <c r="S357">
        <v>2035</v>
      </c>
    </row>
    <row r="358" spans="1:19" x14ac:dyDescent="0.25">
      <c r="A358">
        <v>2873212765</v>
      </c>
      <c r="B358" s="1">
        <v>42468</v>
      </c>
      <c r="C358" s="1" t="str">
        <f>TEXT(Table95[[#This Row],[activity_date]],"mmmm")</f>
        <v>April</v>
      </c>
      <c r="D358" s="1" t="str">
        <f>TEXT(Table95[[#This Row],[activity_date]],"dddd")</f>
        <v>Friday</v>
      </c>
      <c r="E358">
        <v>7157</v>
      </c>
      <c r="F358" t="str" cm="1">
        <f t="array" ref="F358">_xlfn.IFS(Table95[[#This Row],[total_steps]]&lt;5000, "Low",Table95[[#This Row],[total_steps]]&lt;10000,"Moderate",Table95[[#This Row],[total_steps]]&lt;15000,"High",Table95[[#This Row],[total_steps]]&gt;15000,"Very High")</f>
        <v>Moderate</v>
      </c>
      <c r="G358" t="str">
        <f>IF(Table95[[#This Row],[total_steps]]&gt;=10000,"Yes","No")</f>
        <v>No</v>
      </c>
      <c r="H358" s="3">
        <v>4.8099999427795401</v>
      </c>
      <c r="I358" s="3">
        <v>0</v>
      </c>
      <c r="J358" s="3">
        <v>0</v>
      </c>
      <c r="K358" s="3">
        <v>4.8099999427795401</v>
      </c>
      <c r="L358">
        <v>0</v>
      </c>
      <c r="M358" t="str">
        <f>CHOOSE(MATCH(MAX(Table95[[#This Row],[very_active_distance]:[sedentary_active_distance]]),Table95[[#This Row],[very_active_distance]:[sedentary_active_distance]],0),"Very High","High","Moderate","Low")</f>
        <v>Moderate</v>
      </c>
      <c r="N358">
        <v>0</v>
      </c>
      <c r="O358">
        <v>0</v>
      </c>
      <c r="P358">
        <v>380</v>
      </c>
      <c r="Q358">
        <v>1060</v>
      </c>
      <c r="R358" s="2">
        <f>(Table95[[#This Row],[lightly_active_minutes]]+Table95[[#This Row],[fairly_active_minutes]]+Table95[[#This Row],[very_active_minutes]])/1440</f>
        <v>0.2638888888888889</v>
      </c>
      <c r="S358">
        <v>1944</v>
      </c>
    </row>
    <row r="359" spans="1:19" x14ac:dyDescent="0.25">
      <c r="A359">
        <v>2873212765</v>
      </c>
      <c r="B359" s="1">
        <v>42469</v>
      </c>
      <c r="C359" s="1" t="str">
        <f>TEXT(Table95[[#This Row],[activity_date]],"mmmm")</f>
        <v>April</v>
      </c>
      <c r="D359" s="1" t="str">
        <f>TEXT(Table95[[#This Row],[activity_date]],"dddd")</f>
        <v>Saturday</v>
      </c>
      <c r="E359">
        <v>14103</v>
      </c>
      <c r="F359" t="str" cm="1">
        <f t="array" ref="F359">_xlfn.IFS(Table95[[#This Row],[total_steps]]&lt;5000, "Low",Table95[[#This Row],[total_steps]]&lt;10000,"Moderate",Table95[[#This Row],[total_steps]]&lt;15000,"High",Table95[[#This Row],[total_steps]]&gt;15000,"Very High")</f>
        <v>High</v>
      </c>
      <c r="G359" t="str">
        <f>IF(Table95[[#This Row],[total_steps]]&gt;=10000,"Yes","No")</f>
        <v>Yes</v>
      </c>
      <c r="H359" s="3">
        <v>9.5600004196166992</v>
      </c>
      <c r="I359" s="3">
        <v>3.0199999809265101</v>
      </c>
      <c r="J359" s="3">
        <v>0.40999999642372098</v>
      </c>
      <c r="K359" s="3">
        <v>6.1399998664856001</v>
      </c>
      <c r="L359">
        <v>9.9999997764825804E-3</v>
      </c>
      <c r="M359" t="str">
        <f>CHOOSE(MATCH(MAX(Table95[[#This Row],[very_active_distance]:[sedentary_active_distance]]),Table95[[#This Row],[very_active_distance]:[sedentary_active_distance]],0),"Very High","High","Moderate","Low")</f>
        <v>Moderate</v>
      </c>
      <c r="N359">
        <v>46</v>
      </c>
      <c r="O359">
        <v>8</v>
      </c>
      <c r="P359">
        <v>288</v>
      </c>
      <c r="Q359">
        <v>1098</v>
      </c>
      <c r="R359" s="2">
        <f>(Table95[[#This Row],[lightly_active_minutes]]+Table95[[#This Row],[fairly_active_minutes]]+Table95[[#This Row],[very_active_minutes]])/1440</f>
        <v>0.23749999999999999</v>
      </c>
      <c r="S359">
        <v>2257</v>
      </c>
    </row>
    <row r="360" spans="1:19" x14ac:dyDescent="0.25">
      <c r="A360">
        <v>2873212765</v>
      </c>
      <c r="B360" s="1">
        <v>42470</v>
      </c>
      <c r="C360" s="1" t="str">
        <f>TEXT(Table95[[#This Row],[activity_date]],"mmmm")</f>
        <v>April</v>
      </c>
      <c r="D360" s="1" t="str">
        <f>TEXT(Table95[[#This Row],[activity_date]],"dddd")</f>
        <v>Sunday</v>
      </c>
      <c r="E360">
        <v>5290</v>
      </c>
      <c r="F360" t="str" cm="1">
        <f t="array" ref="F360">_xlfn.IFS(Table95[[#This Row],[total_steps]]&lt;5000, "Low",Table95[[#This Row],[total_steps]]&lt;10000,"Moderate",Table95[[#This Row],[total_steps]]&lt;15000,"High",Table95[[#This Row],[total_steps]]&gt;15000,"Very High")</f>
        <v>Moderate</v>
      </c>
      <c r="G360" t="str">
        <f>IF(Table95[[#This Row],[total_steps]]&gt;=10000,"Yes","No")</f>
        <v>No</v>
      </c>
      <c r="H360" s="3">
        <v>3.5499999523162802</v>
      </c>
      <c r="I360" s="3">
        <v>3.9999999105930301E-2</v>
      </c>
      <c r="J360" s="3">
        <v>0.34000000357627902</v>
      </c>
      <c r="K360" s="3">
        <v>3.1700000762939502</v>
      </c>
      <c r="L360">
        <v>0</v>
      </c>
      <c r="M360" t="str">
        <f>CHOOSE(MATCH(MAX(Table95[[#This Row],[very_active_distance]:[sedentary_active_distance]]),Table95[[#This Row],[very_active_distance]:[sedentary_active_distance]],0),"Very High","High","Moderate","Low")</f>
        <v>Moderate</v>
      </c>
      <c r="N360">
        <v>1</v>
      </c>
      <c r="O360">
        <v>8</v>
      </c>
      <c r="P360">
        <v>251</v>
      </c>
      <c r="Q360">
        <v>1180</v>
      </c>
      <c r="R360" s="2">
        <f>(Table95[[#This Row],[lightly_active_minutes]]+Table95[[#This Row],[fairly_active_minutes]]+Table95[[#This Row],[very_active_minutes]])/1440</f>
        <v>0.18055555555555555</v>
      </c>
      <c r="S360">
        <v>1724</v>
      </c>
    </row>
    <row r="361" spans="1:19" x14ac:dyDescent="0.25">
      <c r="A361">
        <v>2873212765</v>
      </c>
      <c r="B361" s="1">
        <v>42471</v>
      </c>
      <c r="C361" s="1" t="str">
        <f>TEXT(Table95[[#This Row],[activity_date]],"mmmm")</f>
        <v>April</v>
      </c>
      <c r="D361" s="1" t="str">
        <f>TEXT(Table95[[#This Row],[activity_date]],"dddd")</f>
        <v>Monday</v>
      </c>
      <c r="E361">
        <v>7497</v>
      </c>
      <c r="F361" t="str" cm="1">
        <f t="array" ref="F361">_xlfn.IFS(Table95[[#This Row],[total_steps]]&lt;5000, "Low",Table95[[#This Row],[total_steps]]&lt;10000,"Moderate",Table95[[#This Row],[total_steps]]&lt;15000,"High",Table95[[#This Row],[total_steps]]&gt;15000,"Very High")</f>
        <v>Moderate</v>
      </c>
      <c r="G361" t="str">
        <f>IF(Table95[[#This Row],[total_steps]]&gt;=10000,"Yes","No")</f>
        <v>No</v>
      </c>
      <c r="H361" s="3">
        <v>5.03999996185303</v>
      </c>
      <c r="I361" s="3">
        <v>0</v>
      </c>
      <c r="J361" s="3">
        <v>0</v>
      </c>
      <c r="K361" s="3">
        <v>5.03999996185303</v>
      </c>
      <c r="L361">
        <v>0</v>
      </c>
      <c r="M361" t="str">
        <f>CHOOSE(MATCH(MAX(Table95[[#This Row],[very_active_distance]:[sedentary_active_distance]]),Table95[[#This Row],[very_active_distance]:[sedentary_active_distance]],0),"Very High","High","Moderate","Low")</f>
        <v>Moderate</v>
      </c>
      <c r="N361">
        <v>0</v>
      </c>
      <c r="O361">
        <v>0</v>
      </c>
      <c r="P361">
        <v>357</v>
      </c>
      <c r="Q361">
        <v>882</v>
      </c>
      <c r="R361" s="2">
        <f>(Table95[[#This Row],[lightly_active_minutes]]+Table95[[#This Row],[fairly_active_minutes]]+Table95[[#This Row],[very_active_minutes]])/1440</f>
        <v>0.24791666666666667</v>
      </c>
      <c r="S361">
        <v>1741</v>
      </c>
    </row>
    <row r="362" spans="1:19" x14ac:dyDescent="0.25">
      <c r="A362">
        <v>2873212765</v>
      </c>
      <c r="B362" s="1">
        <v>42472</v>
      </c>
      <c r="C362" s="1" t="str">
        <f>TEXT(Table95[[#This Row],[activity_date]],"mmmm")</f>
        <v>April</v>
      </c>
      <c r="D362" s="1" t="str">
        <f>TEXT(Table95[[#This Row],[activity_date]],"dddd")</f>
        <v>Tuesday</v>
      </c>
      <c r="E362">
        <v>8796</v>
      </c>
      <c r="F362" t="str" cm="1">
        <f t="array" ref="F362">_xlfn.IFS(Table95[[#This Row],[total_steps]]&lt;5000, "Low",Table95[[#This Row],[total_steps]]&lt;10000,"Moderate",Table95[[#This Row],[total_steps]]&lt;15000,"High",Table95[[#This Row],[total_steps]]&gt;15000,"Very High")</f>
        <v>Moderate</v>
      </c>
      <c r="G362" t="str">
        <f>IF(Table95[[#This Row],[total_steps]]&gt;=10000,"Yes","No")</f>
        <v>No</v>
      </c>
      <c r="H362" s="3">
        <v>5.9099998474121103</v>
      </c>
      <c r="I362" s="3">
        <v>0.109999999403954</v>
      </c>
      <c r="J362" s="3">
        <v>0.93000000715255704</v>
      </c>
      <c r="K362" s="3">
        <v>4.8800001144409197</v>
      </c>
      <c r="L362">
        <v>0</v>
      </c>
      <c r="M362" t="str">
        <f>CHOOSE(MATCH(MAX(Table95[[#This Row],[very_active_distance]:[sedentary_active_distance]]),Table95[[#This Row],[very_active_distance]:[sedentary_active_distance]],0),"Very High","High","Moderate","Low")</f>
        <v>Moderate</v>
      </c>
      <c r="N362">
        <v>2</v>
      </c>
      <c r="O362">
        <v>21</v>
      </c>
      <c r="P362">
        <v>356</v>
      </c>
      <c r="Q362">
        <v>1061</v>
      </c>
      <c r="R362" s="2">
        <f>(Table95[[#This Row],[lightly_active_minutes]]+Table95[[#This Row],[fairly_active_minutes]]+Table95[[#This Row],[very_active_minutes]])/1440</f>
        <v>0.26319444444444445</v>
      </c>
      <c r="S362">
        <v>1982</v>
      </c>
    </row>
    <row r="363" spans="1:19" x14ac:dyDescent="0.25">
      <c r="A363">
        <v>2873212765</v>
      </c>
      <c r="B363" s="1">
        <v>42473</v>
      </c>
      <c r="C363" s="1" t="str">
        <f>TEXT(Table95[[#This Row],[activity_date]],"mmmm")</f>
        <v>April</v>
      </c>
      <c r="D363" s="1" t="str">
        <f>TEXT(Table95[[#This Row],[activity_date]],"dddd")</f>
        <v>Wednesday</v>
      </c>
      <c r="E363">
        <v>7618</v>
      </c>
      <c r="F363" t="str" cm="1">
        <f t="array" ref="F363">_xlfn.IFS(Table95[[#This Row],[total_steps]]&lt;5000, "Low",Table95[[#This Row],[total_steps]]&lt;10000,"Moderate",Table95[[#This Row],[total_steps]]&lt;15000,"High",Table95[[#This Row],[total_steps]]&gt;15000,"Very High")</f>
        <v>Moderate</v>
      </c>
      <c r="G363" t="str">
        <f>IF(Table95[[#This Row],[total_steps]]&gt;=10000,"Yes","No")</f>
        <v>No</v>
      </c>
      <c r="H363" s="3">
        <v>5.1199998855590803</v>
      </c>
      <c r="I363" s="3">
        <v>0</v>
      </c>
      <c r="J363" s="3">
        <v>0.21999999880790699</v>
      </c>
      <c r="K363" s="3">
        <v>4.8800001144409197</v>
      </c>
      <c r="L363">
        <v>1.9999999552965199E-2</v>
      </c>
      <c r="M363" t="str">
        <f>CHOOSE(MATCH(MAX(Table95[[#This Row],[very_active_distance]:[sedentary_active_distance]]),Table95[[#This Row],[very_active_distance]:[sedentary_active_distance]],0),"Very High","High","Moderate","Low")</f>
        <v>Moderate</v>
      </c>
      <c r="N363">
        <v>0</v>
      </c>
      <c r="O363">
        <v>8</v>
      </c>
      <c r="P363">
        <v>404</v>
      </c>
      <c r="Q363">
        <v>1028</v>
      </c>
      <c r="R363" s="2">
        <f>(Table95[[#This Row],[lightly_active_minutes]]+Table95[[#This Row],[fairly_active_minutes]]+Table95[[#This Row],[very_active_minutes]])/1440</f>
        <v>0.28611111111111109</v>
      </c>
      <c r="S363">
        <v>2004</v>
      </c>
    </row>
    <row r="364" spans="1:19" x14ac:dyDescent="0.25">
      <c r="A364">
        <v>2873212765</v>
      </c>
      <c r="B364" s="1">
        <v>42474</v>
      </c>
      <c r="C364" s="1" t="str">
        <f>TEXT(Table95[[#This Row],[activity_date]],"mmmm")</f>
        <v>April</v>
      </c>
      <c r="D364" s="1" t="str">
        <f>TEXT(Table95[[#This Row],[activity_date]],"dddd")</f>
        <v>Thursday</v>
      </c>
      <c r="E364">
        <v>7910</v>
      </c>
      <c r="F364" t="str" cm="1">
        <f t="array" ref="F364">_xlfn.IFS(Table95[[#This Row],[total_steps]]&lt;5000, "Low",Table95[[#This Row],[total_steps]]&lt;10000,"Moderate",Table95[[#This Row],[total_steps]]&lt;15000,"High",Table95[[#This Row],[total_steps]]&gt;15000,"Very High")</f>
        <v>Moderate</v>
      </c>
      <c r="G364" t="str">
        <f>IF(Table95[[#This Row],[total_steps]]&gt;=10000,"Yes","No")</f>
        <v>No</v>
      </c>
      <c r="H364" s="3">
        <v>5.3200001716613796</v>
      </c>
      <c r="I364" s="3">
        <v>0</v>
      </c>
      <c r="J364" s="3">
        <v>0</v>
      </c>
      <c r="K364" s="3">
        <v>5.3200001716613796</v>
      </c>
      <c r="L364">
        <v>0</v>
      </c>
      <c r="M364" t="str">
        <f>CHOOSE(MATCH(MAX(Table95[[#This Row],[very_active_distance]:[sedentary_active_distance]]),Table95[[#This Row],[very_active_distance]:[sedentary_active_distance]],0),"Very High","High","Moderate","Low")</f>
        <v>Moderate</v>
      </c>
      <c r="N364">
        <v>0</v>
      </c>
      <c r="O364">
        <v>0</v>
      </c>
      <c r="P364">
        <v>331</v>
      </c>
      <c r="Q364">
        <v>1109</v>
      </c>
      <c r="R364" s="2">
        <f>(Table95[[#This Row],[lightly_active_minutes]]+Table95[[#This Row],[fairly_active_minutes]]+Table95[[#This Row],[very_active_minutes]])/1440</f>
        <v>0.2298611111111111</v>
      </c>
      <c r="S364">
        <v>1893</v>
      </c>
    </row>
    <row r="365" spans="1:19" x14ac:dyDescent="0.25">
      <c r="A365">
        <v>2873212765</v>
      </c>
      <c r="B365" s="1">
        <v>42475</v>
      </c>
      <c r="C365" s="1" t="str">
        <f>TEXT(Table95[[#This Row],[activity_date]],"mmmm")</f>
        <v>April</v>
      </c>
      <c r="D365" s="1" t="str">
        <f>TEXT(Table95[[#This Row],[activity_date]],"dddd")</f>
        <v>Friday</v>
      </c>
      <c r="E365">
        <v>8482</v>
      </c>
      <c r="F365" t="str" cm="1">
        <f t="array" ref="F365">_xlfn.IFS(Table95[[#This Row],[total_steps]]&lt;5000, "Low",Table95[[#This Row],[total_steps]]&lt;10000,"Moderate",Table95[[#This Row],[total_steps]]&lt;15000,"High",Table95[[#This Row],[total_steps]]&gt;15000,"Very High")</f>
        <v>Moderate</v>
      </c>
      <c r="G365" t="str">
        <f>IF(Table95[[#This Row],[total_steps]]&gt;=10000,"Yes","No")</f>
        <v>No</v>
      </c>
      <c r="H365" s="3">
        <v>5.6999998092651403</v>
      </c>
      <c r="I365" s="3">
        <v>0</v>
      </c>
      <c r="J365" s="3">
        <v>0</v>
      </c>
      <c r="K365" s="3">
        <v>5.6900000572204599</v>
      </c>
      <c r="L365">
        <v>9.9999997764825804E-3</v>
      </c>
      <c r="M365" t="str">
        <f>CHOOSE(MATCH(MAX(Table95[[#This Row],[very_active_distance]:[sedentary_active_distance]]),Table95[[#This Row],[very_active_distance]:[sedentary_active_distance]],0),"Very High","High","Moderate","Low")</f>
        <v>Moderate</v>
      </c>
      <c r="N365">
        <v>0</v>
      </c>
      <c r="O365">
        <v>0</v>
      </c>
      <c r="P365">
        <v>448</v>
      </c>
      <c r="Q365">
        <v>992</v>
      </c>
      <c r="R365" s="2">
        <f>(Table95[[#This Row],[lightly_active_minutes]]+Table95[[#This Row],[fairly_active_minutes]]+Table95[[#This Row],[very_active_minutes]])/1440</f>
        <v>0.31111111111111112</v>
      </c>
      <c r="S365">
        <v>2063</v>
      </c>
    </row>
    <row r="366" spans="1:19" x14ac:dyDescent="0.25">
      <c r="A366">
        <v>2873212765</v>
      </c>
      <c r="B366" s="1">
        <v>42476</v>
      </c>
      <c r="C366" s="1" t="str">
        <f>TEXT(Table95[[#This Row],[activity_date]],"mmmm")</f>
        <v>April</v>
      </c>
      <c r="D366" s="1" t="str">
        <f>TEXT(Table95[[#This Row],[activity_date]],"dddd")</f>
        <v>Saturday</v>
      </c>
      <c r="E366">
        <v>9685</v>
      </c>
      <c r="F366" t="str" cm="1">
        <f t="array" ref="F366">_xlfn.IFS(Table95[[#This Row],[total_steps]]&lt;5000, "Low",Table95[[#This Row],[total_steps]]&lt;10000,"Moderate",Table95[[#This Row],[total_steps]]&lt;15000,"High",Table95[[#This Row],[total_steps]]&gt;15000,"Very High")</f>
        <v>Moderate</v>
      </c>
      <c r="G366" t="str">
        <f>IF(Table95[[#This Row],[total_steps]]&gt;=10000,"Yes","No")</f>
        <v>No</v>
      </c>
      <c r="H366" s="3">
        <v>6.6500000953674299</v>
      </c>
      <c r="I366" s="3">
        <v>3.1099998950958301</v>
      </c>
      <c r="J366" s="3">
        <v>1.9999999552965199E-2</v>
      </c>
      <c r="K366" s="3">
        <v>3.5099999904632599</v>
      </c>
      <c r="L366">
        <v>9.9999997764825804E-3</v>
      </c>
      <c r="M366" t="str">
        <f>CHOOSE(MATCH(MAX(Table95[[#This Row],[very_active_distance]:[sedentary_active_distance]]),Table95[[#This Row],[very_active_distance]:[sedentary_active_distance]],0),"Very High","High","Moderate","Low")</f>
        <v>Moderate</v>
      </c>
      <c r="N366">
        <v>47</v>
      </c>
      <c r="O366">
        <v>1</v>
      </c>
      <c r="P366">
        <v>305</v>
      </c>
      <c r="Q366">
        <v>1087</v>
      </c>
      <c r="R366" s="2">
        <f>(Table95[[#This Row],[lightly_active_minutes]]+Table95[[#This Row],[fairly_active_minutes]]+Table95[[#This Row],[very_active_minutes]])/1440</f>
        <v>0.24513888888888888</v>
      </c>
      <c r="S366">
        <v>2148</v>
      </c>
    </row>
    <row r="367" spans="1:19" x14ac:dyDescent="0.25">
      <c r="A367">
        <v>2873212765</v>
      </c>
      <c r="B367" s="1">
        <v>42477</v>
      </c>
      <c r="C367" s="1" t="str">
        <f>TEXT(Table95[[#This Row],[activity_date]],"mmmm")</f>
        <v>April</v>
      </c>
      <c r="D367" s="1" t="str">
        <f>TEXT(Table95[[#This Row],[activity_date]],"dddd")</f>
        <v>Sunday</v>
      </c>
      <c r="E367">
        <v>2524</v>
      </c>
      <c r="F367" t="str" cm="1">
        <f t="array" ref="F367">_xlfn.IFS(Table95[[#This Row],[total_steps]]&lt;5000, "Low",Table95[[#This Row],[total_steps]]&lt;10000,"Moderate",Table95[[#This Row],[total_steps]]&lt;15000,"High",Table95[[#This Row],[total_steps]]&gt;15000,"Very High")</f>
        <v>Low</v>
      </c>
      <c r="G367" t="str">
        <f>IF(Table95[[#This Row],[total_steps]]&gt;=10000,"Yes","No")</f>
        <v>No</v>
      </c>
      <c r="H367" s="3">
        <v>1.70000004768372</v>
      </c>
      <c r="I367" s="3">
        <v>0</v>
      </c>
      <c r="J367" s="3">
        <v>0.34999999403953602</v>
      </c>
      <c r="K367" s="3">
        <v>1.3400000333786</v>
      </c>
      <c r="L367">
        <v>0</v>
      </c>
      <c r="M367" t="str">
        <f>CHOOSE(MATCH(MAX(Table95[[#This Row],[very_active_distance]:[sedentary_active_distance]]),Table95[[#This Row],[very_active_distance]:[sedentary_active_distance]],0),"Very High","High","Moderate","Low")</f>
        <v>Moderate</v>
      </c>
      <c r="N367">
        <v>0</v>
      </c>
      <c r="O367">
        <v>8</v>
      </c>
      <c r="P367">
        <v>160</v>
      </c>
      <c r="Q367">
        <v>1272</v>
      </c>
      <c r="R367" s="2">
        <f>(Table95[[#This Row],[lightly_active_minutes]]+Table95[[#This Row],[fairly_active_minutes]]+Table95[[#This Row],[very_active_minutes]])/1440</f>
        <v>0.11666666666666667</v>
      </c>
      <c r="S367">
        <v>1529</v>
      </c>
    </row>
    <row r="368" spans="1:19" x14ac:dyDescent="0.25">
      <c r="A368">
        <v>2873212765</v>
      </c>
      <c r="B368" s="1">
        <v>42478</v>
      </c>
      <c r="C368" s="1" t="str">
        <f>TEXT(Table95[[#This Row],[activity_date]],"mmmm")</f>
        <v>April</v>
      </c>
      <c r="D368" s="1" t="str">
        <f>TEXT(Table95[[#This Row],[activity_date]],"dddd")</f>
        <v>Monday</v>
      </c>
      <c r="E368">
        <v>7762</v>
      </c>
      <c r="F368" t="str" cm="1">
        <f t="array" ref="F368">_xlfn.IFS(Table95[[#This Row],[total_steps]]&lt;5000, "Low",Table95[[#This Row],[total_steps]]&lt;10000,"Moderate",Table95[[#This Row],[total_steps]]&lt;15000,"High",Table95[[#This Row],[total_steps]]&gt;15000,"Very High")</f>
        <v>Moderate</v>
      </c>
      <c r="G368" t="str">
        <f>IF(Table95[[#This Row],[total_steps]]&gt;=10000,"Yes","No")</f>
        <v>No</v>
      </c>
      <c r="H368" s="3">
        <v>5.2399997711181596</v>
      </c>
      <c r="I368" s="3">
        <v>7.0000000298023196E-2</v>
      </c>
      <c r="J368" s="3">
        <v>0.28000000119209301</v>
      </c>
      <c r="K368" s="3">
        <v>4.8899998664856001</v>
      </c>
      <c r="L368">
        <v>0</v>
      </c>
      <c r="M368" t="str">
        <f>CHOOSE(MATCH(MAX(Table95[[#This Row],[very_active_distance]:[sedentary_active_distance]]),Table95[[#This Row],[very_active_distance]:[sedentary_active_distance]],0),"Very High","High","Moderate","Low")</f>
        <v>Moderate</v>
      </c>
      <c r="N368">
        <v>1</v>
      </c>
      <c r="O368">
        <v>6</v>
      </c>
      <c r="P368">
        <v>311</v>
      </c>
      <c r="Q368">
        <v>1122</v>
      </c>
      <c r="R368" s="2">
        <f>(Table95[[#This Row],[lightly_active_minutes]]+Table95[[#This Row],[fairly_active_minutes]]+Table95[[#This Row],[very_active_minutes]])/1440</f>
        <v>0.22083333333333333</v>
      </c>
      <c r="S368">
        <v>1890</v>
      </c>
    </row>
    <row r="369" spans="1:19" x14ac:dyDescent="0.25">
      <c r="A369">
        <v>2873212765</v>
      </c>
      <c r="B369" s="1">
        <v>42479</v>
      </c>
      <c r="C369" s="1" t="str">
        <f>TEXT(Table95[[#This Row],[activity_date]],"mmmm")</f>
        <v>April</v>
      </c>
      <c r="D369" s="1" t="str">
        <f>TEXT(Table95[[#This Row],[activity_date]],"dddd")</f>
        <v>Tuesday</v>
      </c>
      <c r="E369">
        <v>7948</v>
      </c>
      <c r="F369" t="str" cm="1">
        <f t="array" ref="F369">_xlfn.IFS(Table95[[#This Row],[total_steps]]&lt;5000, "Low",Table95[[#This Row],[total_steps]]&lt;10000,"Moderate",Table95[[#This Row],[total_steps]]&lt;15000,"High",Table95[[#This Row],[total_steps]]&gt;15000,"Very High")</f>
        <v>Moderate</v>
      </c>
      <c r="G369" t="str">
        <f>IF(Table95[[#This Row],[total_steps]]&gt;=10000,"Yes","No")</f>
        <v>No</v>
      </c>
      <c r="H369" s="3">
        <v>5.3699998855590803</v>
      </c>
      <c r="I369" s="3">
        <v>0</v>
      </c>
      <c r="J369" s="3">
        <v>0</v>
      </c>
      <c r="K369" s="3">
        <v>5.3600001335143999</v>
      </c>
      <c r="L369">
        <v>0</v>
      </c>
      <c r="M369" t="str">
        <f>CHOOSE(MATCH(MAX(Table95[[#This Row],[very_active_distance]:[sedentary_active_distance]]),Table95[[#This Row],[very_active_distance]:[sedentary_active_distance]],0),"Very High","High","Moderate","Low")</f>
        <v>Moderate</v>
      </c>
      <c r="N369">
        <v>0</v>
      </c>
      <c r="O369">
        <v>0</v>
      </c>
      <c r="P369">
        <v>389</v>
      </c>
      <c r="Q369">
        <v>1051</v>
      </c>
      <c r="R369" s="2">
        <f>(Table95[[#This Row],[lightly_active_minutes]]+Table95[[#This Row],[fairly_active_minutes]]+Table95[[#This Row],[very_active_minutes]])/1440</f>
        <v>0.27013888888888887</v>
      </c>
      <c r="S369">
        <v>1956</v>
      </c>
    </row>
    <row r="370" spans="1:19" x14ac:dyDescent="0.25">
      <c r="A370">
        <v>2873212765</v>
      </c>
      <c r="B370" s="1">
        <v>42480</v>
      </c>
      <c r="C370" s="1" t="str">
        <f>TEXT(Table95[[#This Row],[activity_date]],"mmmm")</f>
        <v>April</v>
      </c>
      <c r="D370" s="1" t="str">
        <f>TEXT(Table95[[#This Row],[activity_date]],"dddd")</f>
        <v>Wednesday</v>
      </c>
      <c r="E370">
        <v>9202</v>
      </c>
      <c r="F370" t="str" cm="1">
        <f t="array" ref="F370">_xlfn.IFS(Table95[[#This Row],[total_steps]]&lt;5000, "Low",Table95[[#This Row],[total_steps]]&lt;10000,"Moderate",Table95[[#This Row],[total_steps]]&lt;15000,"High",Table95[[#This Row],[total_steps]]&gt;15000,"Very High")</f>
        <v>Moderate</v>
      </c>
      <c r="G370" t="str">
        <f>IF(Table95[[#This Row],[total_steps]]&gt;=10000,"Yes","No")</f>
        <v>No</v>
      </c>
      <c r="H370" s="3">
        <v>6.3000001907348597</v>
      </c>
      <c r="I370" s="3">
        <v>1.5099999904632599</v>
      </c>
      <c r="J370" s="3">
        <v>0.119999997317791</v>
      </c>
      <c r="K370" s="3">
        <v>4.6599998474121103</v>
      </c>
      <c r="L370">
        <v>9.9999997764825804E-3</v>
      </c>
      <c r="M370" t="str">
        <f>CHOOSE(MATCH(MAX(Table95[[#This Row],[very_active_distance]:[sedentary_active_distance]]),Table95[[#This Row],[very_active_distance]:[sedentary_active_distance]],0),"Very High","High","Moderate","Low")</f>
        <v>Moderate</v>
      </c>
      <c r="N370">
        <v>22</v>
      </c>
      <c r="O370">
        <v>5</v>
      </c>
      <c r="P370">
        <v>378</v>
      </c>
      <c r="Q370">
        <v>1035</v>
      </c>
      <c r="R370" s="2">
        <f>(Table95[[#This Row],[lightly_active_minutes]]+Table95[[#This Row],[fairly_active_minutes]]+Table95[[#This Row],[very_active_minutes]])/1440</f>
        <v>0.28125</v>
      </c>
      <c r="S370">
        <v>2094</v>
      </c>
    </row>
    <row r="371" spans="1:19" x14ac:dyDescent="0.25">
      <c r="A371">
        <v>2873212765</v>
      </c>
      <c r="B371" s="1">
        <v>42481</v>
      </c>
      <c r="C371" s="1" t="str">
        <f>TEXT(Table95[[#This Row],[activity_date]],"mmmm")</f>
        <v>April</v>
      </c>
      <c r="D371" s="1" t="str">
        <f>TEXT(Table95[[#This Row],[activity_date]],"dddd")</f>
        <v>Thursday</v>
      </c>
      <c r="E371">
        <v>8859</v>
      </c>
      <c r="F371" t="str" cm="1">
        <f t="array" ref="F371">_xlfn.IFS(Table95[[#This Row],[total_steps]]&lt;5000, "Low",Table95[[#This Row],[total_steps]]&lt;10000,"Moderate",Table95[[#This Row],[total_steps]]&lt;15000,"High",Table95[[#This Row],[total_steps]]&gt;15000,"Very High")</f>
        <v>Moderate</v>
      </c>
      <c r="G371" t="str">
        <f>IF(Table95[[#This Row],[total_steps]]&gt;=10000,"Yes","No")</f>
        <v>No</v>
      </c>
      <c r="H371" s="3">
        <v>5.9800000190734899</v>
      </c>
      <c r="I371" s="3">
        <v>0.129999995231628</v>
      </c>
      <c r="J371" s="3">
        <v>0.37000000476837203</v>
      </c>
      <c r="K371" s="3">
        <v>5.4699997901916504</v>
      </c>
      <c r="L371">
        <v>9.9999997764825804E-3</v>
      </c>
      <c r="M371" t="str">
        <f>CHOOSE(MATCH(MAX(Table95[[#This Row],[very_active_distance]:[sedentary_active_distance]]),Table95[[#This Row],[very_active_distance]:[sedentary_active_distance]],0),"Very High","High","Moderate","Low")</f>
        <v>Moderate</v>
      </c>
      <c r="N371">
        <v>2</v>
      </c>
      <c r="O371">
        <v>10</v>
      </c>
      <c r="P371">
        <v>371</v>
      </c>
      <c r="Q371">
        <v>1057</v>
      </c>
      <c r="R371" s="2">
        <f>(Table95[[#This Row],[lightly_active_minutes]]+Table95[[#This Row],[fairly_active_minutes]]+Table95[[#This Row],[very_active_minutes]])/1440</f>
        <v>0.26597222222222222</v>
      </c>
      <c r="S371">
        <v>1970</v>
      </c>
    </row>
    <row r="372" spans="1:19" x14ac:dyDescent="0.25">
      <c r="A372">
        <v>2873212765</v>
      </c>
      <c r="B372" s="1">
        <v>42482</v>
      </c>
      <c r="C372" s="1" t="str">
        <f>TEXT(Table95[[#This Row],[activity_date]],"mmmm")</f>
        <v>April</v>
      </c>
      <c r="D372" s="1" t="str">
        <f>TEXT(Table95[[#This Row],[activity_date]],"dddd")</f>
        <v>Friday</v>
      </c>
      <c r="E372">
        <v>7286</v>
      </c>
      <c r="F372" t="str" cm="1">
        <f t="array" ref="F372">_xlfn.IFS(Table95[[#This Row],[total_steps]]&lt;5000, "Low",Table95[[#This Row],[total_steps]]&lt;10000,"Moderate",Table95[[#This Row],[total_steps]]&lt;15000,"High",Table95[[#This Row],[total_steps]]&gt;15000,"Very High")</f>
        <v>Moderate</v>
      </c>
      <c r="G372" t="str">
        <f>IF(Table95[[#This Row],[total_steps]]&gt;=10000,"Yes","No")</f>
        <v>No</v>
      </c>
      <c r="H372" s="3">
        <v>4.9000000953674299</v>
      </c>
      <c r="I372" s="3">
        <v>0.46000000834464999</v>
      </c>
      <c r="J372" s="3">
        <v>0</v>
      </c>
      <c r="K372" s="3">
        <v>4.4200000762939498</v>
      </c>
      <c r="L372">
        <v>1.9999999552965199E-2</v>
      </c>
      <c r="M372" t="str">
        <f>CHOOSE(MATCH(MAX(Table95[[#This Row],[very_active_distance]:[sedentary_active_distance]]),Table95[[#This Row],[very_active_distance]:[sedentary_active_distance]],0),"Very High","High","Moderate","Low")</f>
        <v>Moderate</v>
      </c>
      <c r="N372">
        <v>46</v>
      </c>
      <c r="O372">
        <v>0</v>
      </c>
      <c r="P372">
        <v>366</v>
      </c>
      <c r="Q372">
        <v>1028</v>
      </c>
      <c r="R372" s="2">
        <f>(Table95[[#This Row],[lightly_active_minutes]]+Table95[[#This Row],[fairly_active_minutes]]+Table95[[#This Row],[very_active_minutes]])/1440</f>
        <v>0.28611111111111109</v>
      </c>
      <c r="S372">
        <v>2241</v>
      </c>
    </row>
    <row r="373" spans="1:19" x14ac:dyDescent="0.25">
      <c r="A373">
        <v>2873212765</v>
      </c>
      <c r="B373" s="1">
        <v>42483</v>
      </c>
      <c r="C373" s="1" t="str">
        <f>TEXT(Table95[[#This Row],[activity_date]],"mmmm")</f>
        <v>April</v>
      </c>
      <c r="D373" s="1" t="str">
        <f>TEXT(Table95[[#This Row],[activity_date]],"dddd")</f>
        <v>Saturday</v>
      </c>
      <c r="E373">
        <v>9317</v>
      </c>
      <c r="F373" t="str" cm="1">
        <f t="array" ref="F373">_xlfn.IFS(Table95[[#This Row],[total_steps]]&lt;5000, "Low",Table95[[#This Row],[total_steps]]&lt;10000,"Moderate",Table95[[#This Row],[total_steps]]&lt;15000,"High",Table95[[#This Row],[total_steps]]&gt;15000,"Very High")</f>
        <v>Moderate</v>
      </c>
      <c r="G373" t="str">
        <f>IF(Table95[[#This Row],[total_steps]]&gt;=10000,"Yes","No")</f>
        <v>No</v>
      </c>
      <c r="H373" s="3">
        <v>6.3499999046325701</v>
      </c>
      <c r="I373" s="3">
        <v>2.0899999141693102</v>
      </c>
      <c r="J373" s="3">
        <v>0.230000004172325</v>
      </c>
      <c r="K373" s="3">
        <v>4.0199999809265101</v>
      </c>
      <c r="L373">
        <v>9.9999997764825804E-3</v>
      </c>
      <c r="M373" t="str">
        <f>CHOOSE(MATCH(MAX(Table95[[#This Row],[very_active_distance]:[sedentary_active_distance]]),Table95[[#This Row],[very_active_distance]:[sedentary_active_distance]],0),"Very High","High","Moderate","Low")</f>
        <v>Moderate</v>
      </c>
      <c r="N373">
        <v>28</v>
      </c>
      <c r="O373">
        <v>5</v>
      </c>
      <c r="P373">
        <v>330</v>
      </c>
      <c r="Q373">
        <v>1077</v>
      </c>
      <c r="R373" s="2">
        <f>(Table95[[#This Row],[lightly_active_minutes]]+Table95[[#This Row],[fairly_active_minutes]]+Table95[[#This Row],[very_active_minutes]])/1440</f>
        <v>0.25208333333333333</v>
      </c>
      <c r="S373">
        <v>2021</v>
      </c>
    </row>
    <row r="374" spans="1:19" x14ac:dyDescent="0.25">
      <c r="A374">
        <v>2873212765</v>
      </c>
      <c r="B374" s="1">
        <v>42484</v>
      </c>
      <c r="C374" s="1" t="str">
        <f>TEXT(Table95[[#This Row],[activity_date]],"mmmm")</f>
        <v>April</v>
      </c>
      <c r="D374" s="1" t="str">
        <f>TEXT(Table95[[#This Row],[activity_date]],"dddd")</f>
        <v>Sunday</v>
      </c>
      <c r="E374">
        <v>6873</v>
      </c>
      <c r="F374" t="str" cm="1">
        <f t="array" ref="F374">_xlfn.IFS(Table95[[#This Row],[total_steps]]&lt;5000, "Low",Table95[[#This Row],[total_steps]]&lt;10000,"Moderate",Table95[[#This Row],[total_steps]]&lt;15000,"High",Table95[[#This Row],[total_steps]]&gt;15000,"Very High")</f>
        <v>Moderate</v>
      </c>
      <c r="G374" t="str">
        <f>IF(Table95[[#This Row],[total_steps]]&gt;=10000,"Yes","No")</f>
        <v>No</v>
      </c>
      <c r="H374" s="3">
        <v>4.6799998283386204</v>
      </c>
      <c r="I374" s="3">
        <v>3</v>
      </c>
      <c r="J374" s="3">
        <v>5.9999998658895499E-2</v>
      </c>
      <c r="K374" s="3">
        <v>1.62000000476837</v>
      </c>
      <c r="L374">
        <v>0</v>
      </c>
      <c r="M374" t="str">
        <f>CHOOSE(MATCH(MAX(Table95[[#This Row],[very_active_distance]:[sedentary_active_distance]]),Table95[[#This Row],[very_active_distance]:[sedentary_active_distance]],0),"Very High","High","Moderate","Low")</f>
        <v>Very High</v>
      </c>
      <c r="N374">
        <v>46</v>
      </c>
      <c r="O374">
        <v>1</v>
      </c>
      <c r="P374">
        <v>190</v>
      </c>
      <c r="Q374">
        <v>1203</v>
      </c>
      <c r="R374" s="2">
        <f>(Table95[[#This Row],[lightly_active_minutes]]+Table95[[#This Row],[fairly_active_minutes]]+Table95[[#This Row],[very_active_minutes]])/1440</f>
        <v>0.16458333333333333</v>
      </c>
      <c r="S374">
        <v>1898</v>
      </c>
    </row>
    <row r="375" spans="1:19" x14ac:dyDescent="0.25">
      <c r="A375">
        <v>2873212765</v>
      </c>
      <c r="B375" s="1">
        <v>42485</v>
      </c>
      <c r="C375" s="1" t="str">
        <f>TEXT(Table95[[#This Row],[activity_date]],"mmmm")</f>
        <v>April</v>
      </c>
      <c r="D375" s="1" t="str">
        <f>TEXT(Table95[[#This Row],[activity_date]],"dddd")</f>
        <v>Monday</v>
      </c>
      <c r="E375">
        <v>7373</v>
      </c>
      <c r="F375" t="str" cm="1">
        <f t="array" ref="F375">_xlfn.IFS(Table95[[#This Row],[total_steps]]&lt;5000, "Low",Table95[[#This Row],[total_steps]]&lt;10000,"Moderate",Table95[[#This Row],[total_steps]]&lt;15000,"High",Table95[[#This Row],[total_steps]]&gt;15000,"Very High")</f>
        <v>Moderate</v>
      </c>
      <c r="G375" t="str">
        <f>IF(Table95[[#This Row],[total_steps]]&gt;=10000,"Yes","No")</f>
        <v>No</v>
      </c>
      <c r="H375" s="3">
        <v>4.9499998092651403</v>
      </c>
      <c r="I375" s="3">
        <v>0</v>
      </c>
      <c r="J375" s="3">
        <v>0</v>
      </c>
      <c r="K375" s="3">
        <v>4.9499998092651403</v>
      </c>
      <c r="L375">
        <v>0</v>
      </c>
      <c r="M375" t="str">
        <f>CHOOSE(MATCH(MAX(Table95[[#This Row],[very_active_distance]:[sedentary_active_distance]]),Table95[[#This Row],[very_active_distance]:[sedentary_active_distance]],0),"Very High","High","Moderate","Low")</f>
        <v>Moderate</v>
      </c>
      <c r="N375">
        <v>0</v>
      </c>
      <c r="O375">
        <v>0</v>
      </c>
      <c r="P375">
        <v>359</v>
      </c>
      <c r="Q375">
        <v>1081</v>
      </c>
      <c r="R375" s="2">
        <f>(Table95[[#This Row],[lightly_active_minutes]]+Table95[[#This Row],[fairly_active_minutes]]+Table95[[#This Row],[very_active_minutes]])/1440</f>
        <v>0.24930555555555556</v>
      </c>
      <c r="S375">
        <v>1907</v>
      </c>
    </row>
    <row r="376" spans="1:19" x14ac:dyDescent="0.25">
      <c r="A376">
        <v>2873212765</v>
      </c>
      <c r="B376" s="1">
        <v>42486</v>
      </c>
      <c r="C376" s="1" t="str">
        <f>TEXT(Table95[[#This Row],[activity_date]],"mmmm")</f>
        <v>April</v>
      </c>
      <c r="D376" s="1" t="str">
        <f>TEXT(Table95[[#This Row],[activity_date]],"dddd")</f>
        <v>Tuesday</v>
      </c>
      <c r="E376">
        <v>8242</v>
      </c>
      <c r="F376" t="str" cm="1">
        <f t="array" ref="F376">_xlfn.IFS(Table95[[#This Row],[total_steps]]&lt;5000, "Low",Table95[[#This Row],[total_steps]]&lt;10000,"Moderate",Table95[[#This Row],[total_steps]]&lt;15000,"High",Table95[[#This Row],[total_steps]]&gt;15000,"Very High")</f>
        <v>Moderate</v>
      </c>
      <c r="G376" t="str">
        <f>IF(Table95[[#This Row],[total_steps]]&gt;=10000,"Yes","No")</f>
        <v>No</v>
      </c>
      <c r="H376" s="3">
        <v>5.53999996185303</v>
      </c>
      <c r="I376" s="3">
        <v>0.119999997317791</v>
      </c>
      <c r="J376" s="3">
        <v>0.18000000715255701</v>
      </c>
      <c r="K376" s="3">
        <v>5.2399997711181596</v>
      </c>
      <c r="L376">
        <v>0</v>
      </c>
      <c r="M376" t="str">
        <f>CHOOSE(MATCH(MAX(Table95[[#This Row],[very_active_distance]:[sedentary_active_distance]]),Table95[[#This Row],[very_active_distance]:[sedentary_active_distance]],0),"Very High","High","Moderate","Low")</f>
        <v>Moderate</v>
      </c>
      <c r="N376">
        <v>2</v>
      </c>
      <c r="O376">
        <v>5</v>
      </c>
      <c r="P376">
        <v>309</v>
      </c>
      <c r="Q376">
        <v>1124</v>
      </c>
      <c r="R376" s="2">
        <f>(Table95[[#This Row],[lightly_active_minutes]]+Table95[[#This Row],[fairly_active_minutes]]+Table95[[#This Row],[very_active_minutes]])/1440</f>
        <v>0.21944444444444444</v>
      </c>
      <c r="S376">
        <v>1882</v>
      </c>
    </row>
    <row r="377" spans="1:19" x14ac:dyDescent="0.25">
      <c r="A377">
        <v>2873212765</v>
      </c>
      <c r="B377" s="1">
        <v>42487</v>
      </c>
      <c r="C377" s="1" t="str">
        <f>TEXT(Table95[[#This Row],[activity_date]],"mmmm")</f>
        <v>April</v>
      </c>
      <c r="D377" s="1" t="str">
        <f>TEXT(Table95[[#This Row],[activity_date]],"dddd")</f>
        <v>Wednesday</v>
      </c>
      <c r="E377">
        <v>3516</v>
      </c>
      <c r="F377" t="str" cm="1">
        <f t="array" ref="F377">_xlfn.IFS(Table95[[#This Row],[total_steps]]&lt;5000, "Low",Table95[[#This Row],[total_steps]]&lt;10000,"Moderate",Table95[[#This Row],[total_steps]]&lt;15000,"High",Table95[[#This Row],[total_steps]]&gt;15000,"Very High")</f>
        <v>Low</v>
      </c>
      <c r="G377" t="str">
        <f>IF(Table95[[#This Row],[total_steps]]&gt;=10000,"Yes","No")</f>
        <v>No</v>
      </c>
      <c r="H377" s="3">
        <v>2.3599998950958301</v>
      </c>
      <c r="I377" s="3">
        <v>0</v>
      </c>
      <c r="J377" s="3">
        <v>0</v>
      </c>
      <c r="K377" s="3">
        <v>2.3599998950958301</v>
      </c>
      <c r="L377">
        <v>0</v>
      </c>
      <c r="M377" t="str">
        <f>CHOOSE(MATCH(MAX(Table95[[#This Row],[very_active_distance]:[sedentary_active_distance]]),Table95[[#This Row],[very_active_distance]:[sedentary_active_distance]],0),"Very High","High","Moderate","Low")</f>
        <v>Moderate</v>
      </c>
      <c r="N377">
        <v>46</v>
      </c>
      <c r="O377">
        <v>0</v>
      </c>
      <c r="P377">
        <v>197</v>
      </c>
      <c r="Q377">
        <v>1197</v>
      </c>
      <c r="R377" s="2">
        <f>(Table95[[#This Row],[lightly_active_minutes]]+Table95[[#This Row],[fairly_active_minutes]]+Table95[[#This Row],[very_active_minutes]])/1440</f>
        <v>0.16875000000000001</v>
      </c>
      <c r="S377">
        <v>1966</v>
      </c>
    </row>
    <row r="378" spans="1:19" x14ac:dyDescent="0.25">
      <c r="A378">
        <v>2873212765</v>
      </c>
      <c r="B378" s="1">
        <v>42488</v>
      </c>
      <c r="C378" s="1" t="str">
        <f>TEXT(Table95[[#This Row],[activity_date]],"mmmm")</f>
        <v>April</v>
      </c>
      <c r="D378" s="1" t="str">
        <f>TEXT(Table95[[#This Row],[activity_date]],"dddd")</f>
        <v>Thursday</v>
      </c>
      <c r="E378">
        <v>7913</v>
      </c>
      <c r="F378" t="str" cm="1">
        <f t="array" ref="F378">_xlfn.IFS(Table95[[#This Row],[total_steps]]&lt;5000, "Low",Table95[[#This Row],[total_steps]]&lt;10000,"Moderate",Table95[[#This Row],[total_steps]]&lt;15000,"High",Table95[[#This Row],[total_steps]]&gt;15000,"Very High")</f>
        <v>Moderate</v>
      </c>
      <c r="G378" t="str">
        <f>IF(Table95[[#This Row],[total_steps]]&gt;=10000,"Yes","No")</f>
        <v>No</v>
      </c>
      <c r="H378" s="3">
        <v>5.4099998474121103</v>
      </c>
      <c r="I378" s="3">
        <v>2.1600000858306898</v>
      </c>
      <c r="J378" s="3">
        <v>0.34000000357627902</v>
      </c>
      <c r="K378" s="3">
        <v>2.9100000858306898</v>
      </c>
      <c r="L378">
        <v>0</v>
      </c>
      <c r="M378" t="str">
        <f>CHOOSE(MATCH(MAX(Table95[[#This Row],[very_active_distance]:[sedentary_active_distance]]),Table95[[#This Row],[very_active_distance]:[sedentary_active_distance]],0),"Very High","High","Moderate","Low")</f>
        <v>Moderate</v>
      </c>
      <c r="N378">
        <v>28</v>
      </c>
      <c r="O378">
        <v>7</v>
      </c>
      <c r="P378">
        <v>213</v>
      </c>
      <c r="Q378">
        <v>1192</v>
      </c>
      <c r="R378" s="2">
        <f>(Table95[[#This Row],[lightly_active_minutes]]+Table95[[#This Row],[fairly_active_minutes]]+Table95[[#This Row],[very_active_minutes]])/1440</f>
        <v>0.17222222222222222</v>
      </c>
      <c r="S378">
        <v>1835</v>
      </c>
    </row>
    <row r="379" spans="1:19" x14ac:dyDescent="0.25">
      <c r="A379">
        <v>2873212765</v>
      </c>
      <c r="B379" s="1">
        <v>42489</v>
      </c>
      <c r="C379" s="1" t="str">
        <f>TEXT(Table95[[#This Row],[activity_date]],"mmmm")</f>
        <v>April</v>
      </c>
      <c r="D379" s="1" t="str">
        <f>TEXT(Table95[[#This Row],[activity_date]],"dddd")</f>
        <v>Friday</v>
      </c>
      <c r="E379">
        <v>7365</v>
      </c>
      <c r="F379" t="str" cm="1">
        <f t="array" ref="F379">_xlfn.IFS(Table95[[#This Row],[total_steps]]&lt;5000, "Low",Table95[[#This Row],[total_steps]]&lt;10000,"Moderate",Table95[[#This Row],[total_steps]]&lt;15000,"High",Table95[[#This Row],[total_steps]]&gt;15000,"Very High")</f>
        <v>Moderate</v>
      </c>
      <c r="G379" t="str">
        <f>IF(Table95[[#This Row],[total_steps]]&gt;=10000,"Yes","No")</f>
        <v>No</v>
      </c>
      <c r="H379" s="3">
        <v>4.9499998092651403</v>
      </c>
      <c r="I379" s="3">
        <v>1.3600000143051101</v>
      </c>
      <c r="J379" s="3">
        <v>1.4099999666214</v>
      </c>
      <c r="K379" s="3">
        <v>2.1800000667571999</v>
      </c>
      <c r="L379">
        <v>0</v>
      </c>
      <c r="M379" t="str">
        <f>CHOOSE(MATCH(MAX(Table95[[#This Row],[very_active_distance]:[sedentary_active_distance]]),Table95[[#This Row],[very_active_distance]:[sedentary_active_distance]],0),"Very High","High","Moderate","Low")</f>
        <v>Moderate</v>
      </c>
      <c r="N379">
        <v>20</v>
      </c>
      <c r="O379">
        <v>23</v>
      </c>
      <c r="P379">
        <v>206</v>
      </c>
      <c r="Q379">
        <v>1191</v>
      </c>
      <c r="R379" s="2">
        <f>(Table95[[#This Row],[lightly_active_minutes]]+Table95[[#This Row],[fairly_active_minutes]]+Table95[[#This Row],[very_active_minutes]])/1440</f>
        <v>0.17291666666666666</v>
      </c>
      <c r="S379">
        <v>1780</v>
      </c>
    </row>
    <row r="380" spans="1:19" x14ac:dyDescent="0.25">
      <c r="A380">
        <v>2873212765</v>
      </c>
      <c r="B380" s="1">
        <v>42490</v>
      </c>
      <c r="C380" s="1" t="str">
        <f>TEXT(Table95[[#This Row],[activity_date]],"mmmm")</f>
        <v>April</v>
      </c>
      <c r="D380" s="1" t="str">
        <f>TEXT(Table95[[#This Row],[activity_date]],"dddd")</f>
        <v>Saturday</v>
      </c>
      <c r="E380">
        <v>8452</v>
      </c>
      <c r="F380" t="str" cm="1">
        <f t="array" ref="F380">_xlfn.IFS(Table95[[#This Row],[total_steps]]&lt;5000, "Low",Table95[[#This Row],[total_steps]]&lt;10000,"Moderate",Table95[[#This Row],[total_steps]]&lt;15000,"High",Table95[[#This Row],[total_steps]]&gt;15000,"Very High")</f>
        <v>Moderate</v>
      </c>
      <c r="G380" t="str">
        <f>IF(Table95[[#This Row],[total_steps]]&gt;=10000,"Yes","No")</f>
        <v>No</v>
      </c>
      <c r="H380" s="3">
        <v>5.6799998283386204</v>
      </c>
      <c r="I380" s="3">
        <v>0.33000001311302202</v>
      </c>
      <c r="J380" s="3">
        <v>1.08000004291534</v>
      </c>
      <c r="K380" s="3">
        <v>4.2600002288818404</v>
      </c>
      <c r="L380">
        <v>9.9999997764825804E-3</v>
      </c>
      <c r="M380" t="str">
        <f>CHOOSE(MATCH(MAX(Table95[[#This Row],[very_active_distance]:[sedentary_active_distance]]),Table95[[#This Row],[very_active_distance]:[sedentary_active_distance]],0),"Very High","High","Moderate","Low")</f>
        <v>Moderate</v>
      </c>
      <c r="N380">
        <v>5</v>
      </c>
      <c r="O380">
        <v>20</v>
      </c>
      <c r="P380">
        <v>248</v>
      </c>
      <c r="Q380">
        <v>1167</v>
      </c>
      <c r="R380" s="2">
        <f>(Table95[[#This Row],[lightly_active_minutes]]+Table95[[#This Row],[fairly_active_minutes]]+Table95[[#This Row],[very_active_minutes]])/1440</f>
        <v>0.18958333333333333</v>
      </c>
      <c r="S380">
        <v>1830</v>
      </c>
    </row>
    <row r="381" spans="1:19" x14ac:dyDescent="0.25">
      <c r="A381">
        <v>2873212765</v>
      </c>
      <c r="B381" s="1">
        <v>42491</v>
      </c>
      <c r="C381" s="1" t="str">
        <f>TEXT(Table95[[#This Row],[activity_date]],"mmmm")</f>
        <v>May</v>
      </c>
      <c r="D381" s="1" t="str">
        <f>TEXT(Table95[[#This Row],[activity_date]],"dddd")</f>
        <v>Sunday</v>
      </c>
      <c r="E381">
        <v>7399</v>
      </c>
      <c r="F381" t="str" cm="1">
        <f t="array" ref="F381">_xlfn.IFS(Table95[[#This Row],[total_steps]]&lt;5000, "Low",Table95[[#This Row],[total_steps]]&lt;10000,"Moderate",Table95[[#This Row],[total_steps]]&lt;15000,"High",Table95[[#This Row],[total_steps]]&gt;15000,"Very High")</f>
        <v>Moderate</v>
      </c>
      <c r="G381" t="str">
        <f>IF(Table95[[#This Row],[total_steps]]&gt;=10000,"Yes","No")</f>
        <v>No</v>
      </c>
      <c r="H381" s="3">
        <v>4.9699997901916504</v>
      </c>
      <c r="I381" s="3">
        <v>0.490000009536743</v>
      </c>
      <c r="J381" s="3">
        <v>1.03999996185303</v>
      </c>
      <c r="K381" s="3">
        <v>3.4400000572204599</v>
      </c>
      <c r="L381">
        <v>0</v>
      </c>
      <c r="M381" t="str">
        <f>CHOOSE(MATCH(MAX(Table95[[#This Row],[very_active_distance]:[sedentary_active_distance]]),Table95[[#This Row],[very_active_distance]:[sedentary_active_distance]],0),"Very High","High","Moderate","Low")</f>
        <v>Moderate</v>
      </c>
      <c r="N381">
        <v>7</v>
      </c>
      <c r="O381">
        <v>18</v>
      </c>
      <c r="P381">
        <v>196</v>
      </c>
      <c r="Q381">
        <v>1219</v>
      </c>
      <c r="R381" s="2">
        <f>(Table95[[#This Row],[lightly_active_minutes]]+Table95[[#This Row],[fairly_active_minutes]]+Table95[[#This Row],[very_active_minutes]])/1440</f>
        <v>0.15347222222222223</v>
      </c>
      <c r="S381">
        <v>1739</v>
      </c>
    </row>
    <row r="382" spans="1:19" x14ac:dyDescent="0.25">
      <c r="A382">
        <v>2873212765</v>
      </c>
      <c r="B382" s="1">
        <v>42492</v>
      </c>
      <c r="C382" s="1" t="str">
        <f>TEXT(Table95[[#This Row],[activity_date]],"mmmm")</f>
        <v>May</v>
      </c>
      <c r="D382" s="1" t="str">
        <f>TEXT(Table95[[#This Row],[activity_date]],"dddd")</f>
        <v>Monday</v>
      </c>
      <c r="E382">
        <v>7525</v>
      </c>
      <c r="F382" t="str" cm="1">
        <f t="array" ref="F382">_xlfn.IFS(Table95[[#This Row],[total_steps]]&lt;5000, "Low",Table95[[#This Row],[total_steps]]&lt;10000,"Moderate",Table95[[#This Row],[total_steps]]&lt;15000,"High",Table95[[#This Row],[total_steps]]&gt;15000,"Very High")</f>
        <v>Moderate</v>
      </c>
      <c r="G382" t="str">
        <f>IF(Table95[[#This Row],[total_steps]]&gt;=10000,"Yes","No")</f>
        <v>No</v>
      </c>
      <c r="H382" s="3">
        <v>5.0599999427795401</v>
      </c>
      <c r="I382" s="3">
        <v>0</v>
      </c>
      <c r="J382" s="3">
        <v>0.20999999344348899</v>
      </c>
      <c r="K382" s="3">
        <v>4.8299999237060502</v>
      </c>
      <c r="L382">
        <v>1.9999999552965199E-2</v>
      </c>
      <c r="M382" t="str">
        <f>CHOOSE(MATCH(MAX(Table95[[#This Row],[very_active_distance]:[sedentary_active_distance]]),Table95[[#This Row],[very_active_distance]:[sedentary_active_distance]],0),"Very High","High","Moderate","Low")</f>
        <v>Moderate</v>
      </c>
      <c r="N382">
        <v>0</v>
      </c>
      <c r="O382">
        <v>7</v>
      </c>
      <c r="P382">
        <v>334</v>
      </c>
      <c r="Q382">
        <v>1099</v>
      </c>
      <c r="R382" s="2">
        <f>(Table95[[#This Row],[lightly_active_minutes]]+Table95[[#This Row],[fairly_active_minutes]]+Table95[[#This Row],[very_active_minutes]])/1440</f>
        <v>0.23680555555555555</v>
      </c>
      <c r="S382">
        <v>1878</v>
      </c>
    </row>
    <row r="383" spans="1:19" x14ac:dyDescent="0.25">
      <c r="A383">
        <v>2873212765</v>
      </c>
      <c r="B383" s="1">
        <v>42493</v>
      </c>
      <c r="C383" s="1" t="str">
        <f>TEXT(Table95[[#This Row],[activity_date]],"mmmm")</f>
        <v>May</v>
      </c>
      <c r="D383" s="1" t="str">
        <f>TEXT(Table95[[#This Row],[activity_date]],"dddd")</f>
        <v>Tuesday</v>
      </c>
      <c r="E383">
        <v>7412</v>
      </c>
      <c r="F383" t="str" cm="1">
        <f t="array" ref="F383">_xlfn.IFS(Table95[[#This Row],[total_steps]]&lt;5000, "Low",Table95[[#This Row],[total_steps]]&lt;10000,"Moderate",Table95[[#This Row],[total_steps]]&lt;15000,"High",Table95[[#This Row],[total_steps]]&gt;15000,"Very High")</f>
        <v>Moderate</v>
      </c>
      <c r="G383" t="str">
        <f>IF(Table95[[#This Row],[total_steps]]&gt;=10000,"Yes","No")</f>
        <v>No</v>
      </c>
      <c r="H383" s="3">
        <v>4.9800000190734899</v>
      </c>
      <c r="I383" s="3">
        <v>5.9999998658895499E-2</v>
      </c>
      <c r="J383" s="3">
        <v>0.25</v>
      </c>
      <c r="K383" s="3">
        <v>4.6599998474121103</v>
      </c>
      <c r="L383">
        <v>9.9999997764825804E-3</v>
      </c>
      <c r="M383" t="str">
        <f>CHOOSE(MATCH(MAX(Table95[[#This Row],[very_active_distance]:[sedentary_active_distance]]),Table95[[#This Row],[very_active_distance]:[sedentary_active_distance]],0),"Very High","High","Moderate","Low")</f>
        <v>Moderate</v>
      </c>
      <c r="N383">
        <v>1</v>
      </c>
      <c r="O383">
        <v>6</v>
      </c>
      <c r="P383">
        <v>363</v>
      </c>
      <c r="Q383">
        <v>1070</v>
      </c>
      <c r="R383" s="2">
        <f>(Table95[[#This Row],[lightly_active_minutes]]+Table95[[#This Row],[fairly_active_minutes]]+Table95[[#This Row],[very_active_minutes]])/1440</f>
        <v>0.25694444444444442</v>
      </c>
      <c r="S383">
        <v>1906</v>
      </c>
    </row>
    <row r="384" spans="1:19" x14ac:dyDescent="0.25">
      <c r="A384">
        <v>2873212765</v>
      </c>
      <c r="B384" s="1">
        <v>42494</v>
      </c>
      <c r="C384" s="1" t="str">
        <f>TEXT(Table95[[#This Row],[activity_date]],"mmmm")</f>
        <v>May</v>
      </c>
      <c r="D384" s="1" t="str">
        <f>TEXT(Table95[[#This Row],[activity_date]],"dddd")</f>
        <v>Wednesday</v>
      </c>
      <c r="E384">
        <v>8278</v>
      </c>
      <c r="F384" t="str" cm="1">
        <f t="array" ref="F384">_xlfn.IFS(Table95[[#This Row],[total_steps]]&lt;5000, "Low",Table95[[#This Row],[total_steps]]&lt;10000,"Moderate",Table95[[#This Row],[total_steps]]&lt;15000,"High",Table95[[#This Row],[total_steps]]&gt;15000,"Very High")</f>
        <v>Moderate</v>
      </c>
      <c r="G384" t="str">
        <f>IF(Table95[[#This Row],[total_steps]]&gt;=10000,"Yes","No")</f>
        <v>No</v>
      </c>
      <c r="H384" s="3">
        <v>5.5599999427795401</v>
      </c>
      <c r="I384" s="3">
        <v>0</v>
      </c>
      <c r="J384" s="3">
        <v>0</v>
      </c>
      <c r="K384" s="3">
        <v>5.5599999427795401</v>
      </c>
      <c r="L384">
        <v>0</v>
      </c>
      <c r="M384" t="str">
        <f>CHOOSE(MATCH(MAX(Table95[[#This Row],[very_active_distance]:[sedentary_active_distance]]),Table95[[#This Row],[very_active_distance]:[sedentary_active_distance]],0),"Very High","High","Moderate","Low")</f>
        <v>Moderate</v>
      </c>
      <c r="N384">
        <v>0</v>
      </c>
      <c r="O384">
        <v>0</v>
      </c>
      <c r="P384">
        <v>420</v>
      </c>
      <c r="Q384">
        <v>1020</v>
      </c>
      <c r="R384" s="2">
        <f>(Table95[[#This Row],[lightly_active_minutes]]+Table95[[#This Row],[fairly_active_minutes]]+Table95[[#This Row],[very_active_minutes]])/1440</f>
        <v>0.29166666666666669</v>
      </c>
      <c r="S384">
        <v>2015</v>
      </c>
    </row>
    <row r="385" spans="1:19" x14ac:dyDescent="0.25">
      <c r="A385">
        <v>2873212765</v>
      </c>
      <c r="B385" s="1">
        <v>42495</v>
      </c>
      <c r="C385" s="1" t="str">
        <f>TEXT(Table95[[#This Row],[activity_date]],"mmmm")</f>
        <v>May</v>
      </c>
      <c r="D385" s="1" t="str">
        <f>TEXT(Table95[[#This Row],[activity_date]],"dddd")</f>
        <v>Thursday</v>
      </c>
      <c r="E385">
        <v>8314</v>
      </c>
      <c r="F385" t="str" cm="1">
        <f t="array" ref="F385">_xlfn.IFS(Table95[[#This Row],[total_steps]]&lt;5000, "Low",Table95[[#This Row],[total_steps]]&lt;10000,"Moderate",Table95[[#This Row],[total_steps]]&lt;15000,"High",Table95[[#This Row],[total_steps]]&gt;15000,"Very High")</f>
        <v>Moderate</v>
      </c>
      <c r="G385" t="str">
        <f>IF(Table95[[#This Row],[total_steps]]&gt;=10000,"Yes","No")</f>
        <v>No</v>
      </c>
      <c r="H385" s="3">
        <v>5.6100001335143999</v>
      </c>
      <c r="I385" s="3">
        <v>0.77999997138977095</v>
      </c>
      <c r="J385" s="3">
        <v>0.80000001192092896</v>
      </c>
      <c r="K385" s="3">
        <v>4.0300002098083496</v>
      </c>
      <c r="L385">
        <v>0</v>
      </c>
      <c r="M385" t="str">
        <f>CHOOSE(MATCH(MAX(Table95[[#This Row],[very_active_distance]:[sedentary_active_distance]]),Table95[[#This Row],[very_active_distance]:[sedentary_active_distance]],0),"Very High","High","Moderate","Low")</f>
        <v>Moderate</v>
      </c>
      <c r="N385">
        <v>13</v>
      </c>
      <c r="O385">
        <v>23</v>
      </c>
      <c r="P385">
        <v>311</v>
      </c>
      <c r="Q385">
        <v>1093</v>
      </c>
      <c r="R385" s="2">
        <f>(Table95[[#This Row],[lightly_active_minutes]]+Table95[[#This Row],[fairly_active_minutes]]+Table95[[#This Row],[very_active_minutes]])/1440</f>
        <v>0.24097222222222223</v>
      </c>
      <c r="S385">
        <v>1971</v>
      </c>
    </row>
    <row r="386" spans="1:19" x14ac:dyDescent="0.25">
      <c r="A386">
        <v>2873212765</v>
      </c>
      <c r="B386" s="1">
        <v>42496</v>
      </c>
      <c r="C386" s="1" t="str">
        <f>TEXT(Table95[[#This Row],[activity_date]],"mmmm")</f>
        <v>May</v>
      </c>
      <c r="D386" s="1" t="str">
        <f>TEXT(Table95[[#This Row],[activity_date]],"dddd")</f>
        <v>Friday</v>
      </c>
      <c r="E386">
        <v>7063</v>
      </c>
      <c r="F386" t="str" cm="1">
        <f t="array" ref="F386">_xlfn.IFS(Table95[[#This Row],[total_steps]]&lt;5000, "Low",Table95[[#This Row],[total_steps]]&lt;10000,"Moderate",Table95[[#This Row],[total_steps]]&lt;15000,"High",Table95[[#This Row],[total_steps]]&gt;15000,"Very High")</f>
        <v>Moderate</v>
      </c>
      <c r="G386" t="str">
        <f>IF(Table95[[#This Row],[total_steps]]&gt;=10000,"Yes","No")</f>
        <v>No</v>
      </c>
      <c r="H386" s="3">
        <v>4.75</v>
      </c>
      <c r="I386" s="3">
        <v>0</v>
      </c>
      <c r="J386" s="3">
        <v>0.119999997317791</v>
      </c>
      <c r="K386" s="3">
        <v>4.6100001335143999</v>
      </c>
      <c r="L386">
        <v>9.9999997764825804E-3</v>
      </c>
      <c r="M386" t="str">
        <f>CHOOSE(MATCH(MAX(Table95[[#This Row],[very_active_distance]:[sedentary_active_distance]]),Table95[[#This Row],[very_active_distance]:[sedentary_active_distance]],0),"Very High","High","Moderate","Low")</f>
        <v>Moderate</v>
      </c>
      <c r="N386">
        <v>0</v>
      </c>
      <c r="O386">
        <v>5</v>
      </c>
      <c r="P386">
        <v>370</v>
      </c>
      <c r="Q386">
        <v>1065</v>
      </c>
      <c r="R386" s="2">
        <f>(Table95[[#This Row],[lightly_active_minutes]]+Table95[[#This Row],[fairly_active_minutes]]+Table95[[#This Row],[very_active_minutes]])/1440</f>
        <v>0.26041666666666669</v>
      </c>
      <c r="S386">
        <v>1910</v>
      </c>
    </row>
    <row r="387" spans="1:19" x14ac:dyDescent="0.25">
      <c r="A387">
        <v>2873212765</v>
      </c>
      <c r="B387" s="1">
        <v>42497</v>
      </c>
      <c r="C387" s="1" t="str">
        <f>TEXT(Table95[[#This Row],[activity_date]],"mmmm")</f>
        <v>May</v>
      </c>
      <c r="D387" s="1" t="str">
        <f>TEXT(Table95[[#This Row],[activity_date]],"dddd")</f>
        <v>Saturday</v>
      </c>
      <c r="E387">
        <v>4940</v>
      </c>
      <c r="F387" t="str" cm="1">
        <f t="array" ref="F387">_xlfn.IFS(Table95[[#This Row],[total_steps]]&lt;5000, "Low",Table95[[#This Row],[total_steps]]&lt;10000,"Moderate",Table95[[#This Row],[total_steps]]&lt;15000,"High",Table95[[#This Row],[total_steps]]&gt;15000,"Very High")</f>
        <v>Low</v>
      </c>
      <c r="G387" t="str">
        <f>IF(Table95[[#This Row],[total_steps]]&gt;=10000,"Yes","No")</f>
        <v>No</v>
      </c>
      <c r="H387" s="3">
        <v>3.3800001144409202</v>
      </c>
      <c r="I387" s="3">
        <v>2.2799999713897701</v>
      </c>
      <c r="J387" s="3">
        <v>0.55000001192092896</v>
      </c>
      <c r="K387" s="3">
        <v>0.55000001192092896</v>
      </c>
      <c r="L387">
        <v>0</v>
      </c>
      <c r="M387" t="str">
        <f>CHOOSE(MATCH(MAX(Table95[[#This Row],[very_active_distance]:[sedentary_active_distance]]),Table95[[#This Row],[very_active_distance]:[sedentary_active_distance]],0),"Very High","High","Moderate","Low")</f>
        <v>Very High</v>
      </c>
      <c r="N387">
        <v>75</v>
      </c>
      <c r="O387">
        <v>11</v>
      </c>
      <c r="P387">
        <v>52</v>
      </c>
      <c r="Q387">
        <v>1302</v>
      </c>
      <c r="R387" s="2">
        <f>(Table95[[#This Row],[lightly_active_minutes]]+Table95[[#This Row],[fairly_active_minutes]]+Table95[[#This Row],[very_active_minutes]])/1440</f>
        <v>9.583333333333334E-2</v>
      </c>
      <c r="S387">
        <v>1897</v>
      </c>
    </row>
    <row r="388" spans="1:19" x14ac:dyDescent="0.25">
      <c r="A388">
        <v>2873212765</v>
      </c>
      <c r="B388" s="1">
        <v>42498</v>
      </c>
      <c r="C388" s="1" t="str">
        <f>TEXT(Table95[[#This Row],[activity_date]],"mmmm")</f>
        <v>May</v>
      </c>
      <c r="D388" s="1" t="str">
        <f>TEXT(Table95[[#This Row],[activity_date]],"dddd")</f>
        <v>Sunday</v>
      </c>
      <c r="E388">
        <v>8168</v>
      </c>
      <c r="F388" t="str" cm="1">
        <f t="array" ref="F388">_xlfn.IFS(Table95[[#This Row],[total_steps]]&lt;5000, "Low",Table95[[#This Row],[total_steps]]&lt;10000,"Moderate",Table95[[#This Row],[total_steps]]&lt;15000,"High",Table95[[#This Row],[total_steps]]&gt;15000,"Very High")</f>
        <v>Moderate</v>
      </c>
      <c r="G388" t="str">
        <f>IF(Table95[[#This Row],[total_steps]]&gt;=10000,"Yes","No")</f>
        <v>No</v>
      </c>
      <c r="H388" s="3">
        <v>5.53999996185303</v>
      </c>
      <c r="I388" s="3">
        <v>2.9000000953674299</v>
      </c>
      <c r="J388" s="3">
        <v>0</v>
      </c>
      <c r="K388" s="3">
        <v>2.6400001049041699</v>
      </c>
      <c r="L388">
        <v>0</v>
      </c>
      <c r="M388" t="str">
        <f>CHOOSE(MATCH(MAX(Table95[[#This Row],[very_active_distance]:[sedentary_active_distance]]),Table95[[#This Row],[very_active_distance]:[sedentary_active_distance]],0),"Very High","High","Moderate","Low")</f>
        <v>Very High</v>
      </c>
      <c r="N388">
        <v>46</v>
      </c>
      <c r="O388">
        <v>0</v>
      </c>
      <c r="P388">
        <v>326</v>
      </c>
      <c r="Q388">
        <v>1068</v>
      </c>
      <c r="R388" s="2">
        <f>(Table95[[#This Row],[lightly_active_minutes]]+Table95[[#This Row],[fairly_active_minutes]]+Table95[[#This Row],[very_active_minutes]])/1440</f>
        <v>0.25833333333333336</v>
      </c>
      <c r="S388">
        <v>2096</v>
      </c>
    </row>
    <row r="389" spans="1:19" x14ac:dyDescent="0.25">
      <c r="A389">
        <v>2873212765</v>
      </c>
      <c r="B389" s="1">
        <v>42499</v>
      </c>
      <c r="C389" s="1" t="str">
        <f>TEXT(Table95[[#This Row],[activity_date]],"mmmm")</f>
        <v>May</v>
      </c>
      <c r="D389" s="1" t="str">
        <f>TEXT(Table95[[#This Row],[activity_date]],"dddd")</f>
        <v>Monday</v>
      </c>
      <c r="E389">
        <v>7726</v>
      </c>
      <c r="F389" t="str" cm="1">
        <f t="array" ref="F389">_xlfn.IFS(Table95[[#This Row],[total_steps]]&lt;5000, "Low",Table95[[#This Row],[total_steps]]&lt;10000,"Moderate",Table95[[#This Row],[total_steps]]&lt;15000,"High",Table95[[#This Row],[total_steps]]&gt;15000,"Very High")</f>
        <v>Moderate</v>
      </c>
      <c r="G389" t="str">
        <f>IF(Table95[[#This Row],[total_steps]]&gt;=10000,"Yes","No")</f>
        <v>No</v>
      </c>
      <c r="H389" s="3">
        <v>5.1900000572204599</v>
      </c>
      <c r="I389" s="3">
        <v>0</v>
      </c>
      <c r="J389" s="3">
        <v>0</v>
      </c>
      <c r="K389" s="3">
        <v>5.1900000572204599</v>
      </c>
      <c r="L389">
        <v>0</v>
      </c>
      <c r="M389" t="str">
        <f>CHOOSE(MATCH(MAX(Table95[[#This Row],[very_active_distance]:[sedentary_active_distance]]),Table95[[#This Row],[very_active_distance]:[sedentary_active_distance]],0),"Very High","High","Moderate","Low")</f>
        <v>Moderate</v>
      </c>
      <c r="N389">
        <v>0</v>
      </c>
      <c r="O389">
        <v>0</v>
      </c>
      <c r="P389">
        <v>345</v>
      </c>
      <c r="Q389">
        <v>1095</v>
      </c>
      <c r="R389" s="2">
        <f>(Table95[[#This Row],[lightly_active_minutes]]+Table95[[#This Row],[fairly_active_minutes]]+Table95[[#This Row],[very_active_minutes]])/1440</f>
        <v>0.23958333333333334</v>
      </c>
      <c r="S389">
        <v>1906</v>
      </c>
    </row>
    <row r="390" spans="1:19" x14ac:dyDescent="0.25">
      <c r="A390">
        <v>2873212765</v>
      </c>
      <c r="B390" s="1">
        <v>42500</v>
      </c>
      <c r="C390" s="1" t="str">
        <f>TEXT(Table95[[#This Row],[activity_date]],"mmmm")</f>
        <v>May</v>
      </c>
      <c r="D390" s="1" t="str">
        <f>TEXT(Table95[[#This Row],[activity_date]],"dddd")</f>
        <v>Tuesday</v>
      </c>
      <c r="E390">
        <v>8275</v>
      </c>
      <c r="F390" t="str" cm="1">
        <f t="array" ref="F390">_xlfn.IFS(Table95[[#This Row],[total_steps]]&lt;5000, "Low",Table95[[#This Row],[total_steps]]&lt;10000,"Moderate",Table95[[#This Row],[total_steps]]&lt;15000,"High",Table95[[#This Row],[total_steps]]&gt;15000,"Very High")</f>
        <v>Moderate</v>
      </c>
      <c r="G390" t="str">
        <f>IF(Table95[[#This Row],[total_steps]]&gt;=10000,"Yes","No")</f>
        <v>No</v>
      </c>
      <c r="H390" s="3">
        <v>5.5599999427795401</v>
      </c>
      <c r="I390" s="3">
        <v>0</v>
      </c>
      <c r="J390" s="3">
        <v>0</v>
      </c>
      <c r="K390" s="3">
        <v>5.5500001907348597</v>
      </c>
      <c r="L390">
        <v>9.9999997764825804E-3</v>
      </c>
      <c r="M390" t="str">
        <f>CHOOSE(MATCH(MAX(Table95[[#This Row],[very_active_distance]:[sedentary_active_distance]]),Table95[[#This Row],[very_active_distance]:[sedentary_active_distance]],0),"Very High","High","Moderate","Low")</f>
        <v>Moderate</v>
      </c>
      <c r="N390">
        <v>0</v>
      </c>
      <c r="O390">
        <v>0</v>
      </c>
      <c r="P390">
        <v>373</v>
      </c>
      <c r="Q390">
        <v>1067</v>
      </c>
      <c r="R390" s="2">
        <f>(Table95[[#This Row],[lightly_active_minutes]]+Table95[[#This Row],[fairly_active_minutes]]+Table95[[#This Row],[very_active_minutes]])/1440</f>
        <v>0.2590277777777778</v>
      </c>
      <c r="S390">
        <v>1962</v>
      </c>
    </row>
    <row r="391" spans="1:19" x14ac:dyDescent="0.25">
      <c r="A391">
        <v>2873212765</v>
      </c>
      <c r="B391" s="1">
        <v>42501</v>
      </c>
      <c r="C391" s="1" t="str">
        <f>TEXT(Table95[[#This Row],[activity_date]],"mmmm")</f>
        <v>May</v>
      </c>
      <c r="D391" s="1" t="str">
        <f>TEXT(Table95[[#This Row],[activity_date]],"dddd")</f>
        <v>Wednesday</v>
      </c>
      <c r="E391">
        <v>6440</v>
      </c>
      <c r="F391" t="str" cm="1">
        <f t="array" ref="F391">_xlfn.IFS(Table95[[#This Row],[total_steps]]&lt;5000, "Low",Table95[[#This Row],[total_steps]]&lt;10000,"Moderate",Table95[[#This Row],[total_steps]]&lt;15000,"High",Table95[[#This Row],[total_steps]]&gt;15000,"Very High")</f>
        <v>Moderate</v>
      </c>
      <c r="G391" t="str">
        <f>IF(Table95[[#This Row],[total_steps]]&gt;=10000,"Yes","No")</f>
        <v>No</v>
      </c>
      <c r="H391" s="3">
        <v>4.3299999237060502</v>
      </c>
      <c r="I391" s="3">
        <v>0</v>
      </c>
      <c r="J391" s="3">
        <v>0</v>
      </c>
      <c r="K391" s="3">
        <v>4.3200001716613796</v>
      </c>
      <c r="L391">
        <v>9.9999997764825804E-3</v>
      </c>
      <c r="M391" t="str">
        <f>CHOOSE(MATCH(MAX(Table95[[#This Row],[very_active_distance]:[sedentary_active_distance]]),Table95[[#This Row],[very_active_distance]:[sedentary_active_distance]],0),"Very High","High","Moderate","Low")</f>
        <v>Moderate</v>
      </c>
      <c r="N391">
        <v>0</v>
      </c>
      <c r="O391">
        <v>0</v>
      </c>
      <c r="P391">
        <v>319</v>
      </c>
      <c r="Q391">
        <v>1121</v>
      </c>
      <c r="R391" s="2">
        <f>(Table95[[#This Row],[lightly_active_minutes]]+Table95[[#This Row],[fairly_active_minutes]]+Table95[[#This Row],[very_active_minutes]])/1440</f>
        <v>0.22152777777777777</v>
      </c>
      <c r="S391">
        <v>1826</v>
      </c>
    </row>
    <row r="392" spans="1:19" x14ac:dyDescent="0.25">
      <c r="A392">
        <v>2873212765</v>
      </c>
      <c r="B392" s="1">
        <v>42502</v>
      </c>
      <c r="C392" s="1" t="str">
        <f>TEXT(Table95[[#This Row],[activity_date]],"mmmm")</f>
        <v>May</v>
      </c>
      <c r="D392" s="1" t="str">
        <f>TEXT(Table95[[#This Row],[activity_date]],"dddd")</f>
        <v>Thursday</v>
      </c>
      <c r="E392">
        <v>7566</v>
      </c>
      <c r="F392" t="str" cm="1">
        <f t="array" ref="F392">_xlfn.IFS(Table95[[#This Row],[total_steps]]&lt;5000, "Low",Table95[[#This Row],[total_steps]]&lt;10000,"Moderate",Table95[[#This Row],[total_steps]]&lt;15000,"High",Table95[[#This Row],[total_steps]]&gt;15000,"Very High")</f>
        <v>Moderate</v>
      </c>
      <c r="G392" t="str">
        <f>IF(Table95[[#This Row],[total_steps]]&gt;=10000,"Yes","No")</f>
        <v>No</v>
      </c>
      <c r="H392" s="3">
        <v>5.1100001335143999</v>
      </c>
      <c r="I392" s="3">
        <v>0</v>
      </c>
      <c r="J392" s="3">
        <v>0</v>
      </c>
      <c r="K392" s="3">
        <v>5.1100001335143999</v>
      </c>
      <c r="L392">
        <v>0</v>
      </c>
      <c r="M392" t="str">
        <f>CHOOSE(MATCH(MAX(Table95[[#This Row],[very_active_distance]:[sedentary_active_distance]]),Table95[[#This Row],[very_active_distance]:[sedentary_active_distance]],0),"Very High","High","Moderate","Low")</f>
        <v>Moderate</v>
      </c>
      <c r="N392">
        <v>0</v>
      </c>
      <c r="O392">
        <v>0</v>
      </c>
      <c r="P392">
        <v>268</v>
      </c>
      <c r="Q392">
        <v>720</v>
      </c>
      <c r="R392" s="2">
        <f>(Table95[[#This Row],[lightly_active_minutes]]+Table95[[#This Row],[fairly_active_minutes]]+Table95[[#This Row],[very_active_minutes]])/1440</f>
        <v>0.18611111111111112</v>
      </c>
      <c r="S392">
        <v>1431</v>
      </c>
    </row>
    <row r="393" spans="1:19" x14ac:dyDescent="0.25">
      <c r="A393">
        <v>3372868164</v>
      </c>
      <c r="B393" s="1">
        <v>42461</v>
      </c>
      <c r="C393" s="1" t="str">
        <f>TEXT(Table95[[#This Row],[activity_date]],"mmmm")</f>
        <v>April</v>
      </c>
      <c r="D393" s="1" t="str">
        <f>TEXT(Table95[[#This Row],[activity_date]],"dddd")</f>
        <v>Friday</v>
      </c>
      <c r="E393">
        <v>5785</v>
      </c>
      <c r="F393" t="str" cm="1">
        <f t="array" ref="F393">_xlfn.IFS(Table95[[#This Row],[total_steps]]&lt;5000, "Low",Table95[[#This Row],[total_steps]]&lt;10000,"Moderate",Table95[[#This Row],[total_steps]]&lt;15000,"High",Table95[[#This Row],[total_steps]]&gt;15000,"Very High")</f>
        <v>Moderate</v>
      </c>
      <c r="G393" t="str">
        <f>IF(Table95[[#This Row],[total_steps]]&gt;=10000,"Yes","No")</f>
        <v>No</v>
      </c>
      <c r="H393" s="3">
        <v>3.9500000476837198</v>
      </c>
      <c r="I393" s="3">
        <v>0</v>
      </c>
      <c r="J393" s="3">
        <v>0</v>
      </c>
      <c r="K393" s="3">
        <v>3.9100000858306898</v>
      </c>
      <c r="L393">
        <v>3.9999999105930301E-2</v>
      </c>
      <c r="M393" t="str">
        <f>CHOOSE(MATCH(MAX(Table95[[#This Row],[very_active_distance]:[sedentary_active_distance]]),Table95[[#This Row],[very_active_distance]:[sedentary_active_distance]],0),"Very High","High","Moderate","Low")</f>
        <v>Moderate</v>
      </c>
      <c r="N393">
        <v>0</v>
      </c>
      <c r="O393">
        <v>0</v>
      </c>
      <c r="P393">
        <v>311</v>
      </c>
      <c r="Q393">
        <v>1129</v>
      </c>
      <c r="R393" s="2">
        <f>(Table95[[#This Row],[lightly_active_minutes]]+Table95[[#This Row],[fairly_active_minutes]]+Table95[[#This Row],[very_active_minutes]])/1440</f>
        <v>0.21597222222222223</v>
      </c>
      <c r="S393">
        <v>1852</v>
      </c>
    </row>
    <row r="394" spans="1:19" x14ac:dyDescent="0.25">
      <c r="A394">
        <v>3372868164</v>
      </c>
      <c r="B394" s="1">
        <v>42462</v>
      </c>
      <c r="C394" s="1" t="str">
        <f>TEXT(Table95[[#This Row],[activity_date]],"mmmm")</f>
        <v>April</v>
      </c>
      <c r="D394" s="1" t="str">
        <f>TEXT(Table95[[#This Row],[activity_date]],"dddd")</f>
        <v>Saturday</v>
      </c>
      <c r="E394">
        <v>7625</v>
      </c>
      <c r="F394" t="str" cm="1">
        <f t="array" ref="F394">_xlfn.IFS(Table95[[#This Row],[total_steps]]&lt;5000, "Low",Table95[[#This Row],[total_steps]]&lt;10000,"Moderate",Table95[[#This Row],[total_steps]]&lt;15000,"High",Table95[[#This Row],[total_steps]]&gt;15000,"Very High")</f>
        <v>Moderate</v>
      </c>
      <c r="G394" t="str">
        <f>IF(Table95[[#This Row],[total_steps]]&gt;=10000,"Yes","No")</f>
        <v>No</v>
      </c>
      <c r="H394" s="3">
        <v>5.2300000190734899</v>
      </c>
      <c r="I394" s="3">
        <v>1.6799999475479099</v>
      </c>
      <c r="J394" s="3">
        <v>3.9999999105930301E-2</v>
      </c>
      <c r="K394" s="3">
        <v>3.5</v>
      </c>
      <c r="L394">
        <v>9.9999997764825804E-3</v>
      </c>
      <c r="M394" t="str">
        <f>CHOOSE(MATCH(MAX(Table95[[#This Row],[very_active_distance]:[sedentary_active_distance]]),Table95[[#This Row],[very_active_distance]:[sedentary_active_distance]],0),"Very High","High","Moderate","Low")</f>
        <v>Moderate</v>
      </c>
      <c r="N394">
        <v>24</v>
      </c>
      <c r="O394">
        <v>1</v>
      </c>
      <c r="P394">
        <v>341</v>
      </c>
      <c r="Q394">
        <v>1074</v>
      </c>
      <c r="R394" s="2">
        <f>(Table95[[#This Row],[lightly_active_minutes]]+Table95[[#This Row],[fairly_active_minutes]]+Table95[[#This Row],[very_active_minutes]])/1440</f>
        <v>0.25416666666666665</v>
      </c>
      <c r="S394">
        <v>2069</v>
      </c>
    </row>
    <row r="395" spans="1:19" x14ac:dyDescent="0.25">
      <c r="A395">
        <v>3372868164</v>
      </c>
      <c r="B395" s="1">
        <v>42463</v>
      </c>
      <c r="C395" s="1" t="str">
        <f>TEXT(Table95[[#This Row],[activity_date]],"mmmm")</f>
        <v>April</v>
      </c>
      <c r="D395" s="1" t="str">
        <f>TEXT(Table95[[#This Row],[activity_date]],"dddd")</f>
        <v>Sunday</v>
      </c>
      <c r="E395">
        <v>4706</v>
      </c>
      <c r="F395" t="str" cm="1">
        <f t="array" ref="F395">_xlfn.IFS(Table95[[#This Row],[total_steps]]&lt;5000, "Low",Table95[[#This Row],[total_steps]]&lt;10000,"Moderate",Table95[[#This Row],[total_steps]]&lt;15000,"High",Table95[[#This Row],[total_steps]]&gt;15000,"Very High")</f>
        <v>Low</v>
      </c>
      <c r="G395" t="str">
        <f>IF(Table95[[#This Row],[total_steps]]&gt;=10000,"Yes","No")</f>
        <v>No</v>
      </c>
      <c r="H395" s="3">
        <v>3.21000003814697</v>
      </c>
      <c r="I395" s="3">
        <v>0</v>
      </c>
      <c r="J395" s="3">
        <v>0</v>
      </c>
      <c r="K395" s="3">
        <v>3.21000003814697</v>
      </c>
      <c r="L395">
        <v>0</v>
      </c>
      <c r="M395" t="str">
        <f>CHOOSE(MATCH(MAX(Table95[[#This Row],[very_active_distance]:[sedentary_active_distance]]),Table95[[#This Row],[very_active_distance]:[sedentary_active_distance]],0),"Very High","High","Moderate","Low")</f>
        <v>Moderate</v>
      </c>
      <c r="N395">
        <v>0</v>
      </c>
      <c r="O395">
        <v>0</v>
      </c>
      <c r="P395">
        <v>299</v>
      </c>
      <c r="Q395">
        <v>1141</v>
      </c>
      <c r="R395" s="2">
        <f>(Table95[[#This Row],[lightly_active_minutes]]+Table95[[#This Row],[fairly_active_minutes]]+Table95[[#This Row],[very_active_minutes]])/1440</f>
        <v>0.2076388888888889</v>
      </c>
      <c r="S395">
        <v>1816</v>
      </c>
    </row>
    <row r="396" spans="1:19" x14ac:dyDescent="0.25">
      <c r="A396">
        <v>3372868164</v>
      </c>
      <c r="B396" s="1">
        <v>42464</v>
      </c>
      <c r="C396" s="1" t="str">
        <f>TEXT(Table95[[#This Row],[activity_date]],"mmmm")</f>
        <v>April</v>
      </c>
      <c r="D396" s="1" t="str">
        <f>TEXT(Table95[[#This Row],[activity_date]],"dddd")</f>
        <v>Monday</v>
      </c>
      <c r="E396">
        <v>5861</v>
      </c>
      <c r="F396" t="str" cm="1">
        <f t="array" ref="F396">_xlfn.IFS(Table95[[#This Row],[total_steps]]&lt;5000, "Low",Table95[[#This Row],[total_steps]]&lt;10000,"Moderate",Table95[[#This Row],[total_steps]]&lt;15000,"High",Table95[[#This Row],[total_steps]]&gt;15000,"Very High")</f>
        <v>Moderate</v>
      </c>
      <c r="G396" t="str">
        <f>IF(Table95[[#This Row],[total_steps]]&gt;=10000,"Yes","No")</f>
        <v>No</v>
      </c>
      <c r="H396" s="3">
        <v>4.0199999809265101</v>
      </c>
      <c r="I396" s="3">
        <v>1.29999995231628</v>
      </c>
      <c r="J396" s="3">
        <v>0.21999999880790699</v>
      </c>
      <c r="K396" s="3">
        <v>2.4900000095367401</v>
      </c>
      <c r="L396">
        <v>9.9999997764825804E-3</v>
      </c>
      <c r="M396" t="str">
        <f>CHOOSE(MATCH(MAX(Table95[[#This Row],[very_active_distance]:[sedentary_active_distance]]),Table95[[#This Row],[very_active_distance]:[sedentary_active_distance]],0),"Very High","High","Moderate","Low")</f>
        <v>Moderate</v>
      </c>
      <c r="N396">
        <v>20</v>
      </c>
      <c r="O396">
        <v>7</v>
      </c>
      <c r="P396">
        <v>233</v>
      </c>
      <c r="Q396">
        <v>1180</v>
      </c>
      <c r="R396" s="2">
        <f>(Table95[[#This Row],[lightly_active_minutes]]+Table95[[#This Row],[fairly_active_minutes]]+Table95[[#This Row],[very_active_minutes]])/1440</f>
        <v>0.18055555555555555</v>
      </c>
      <c r="S396">
        <v>1878</v>
      </c>
    </row>
    <row r="397" spans="1:19" x14ac:dyDescent="0.25">
      <c r="A397">
        <v>3372868164</v>
      </c>
      <c r="B397" s="1">
        <v>42465</v>
      </c>
      <c r="C397" s="1" t="str">
        <f>TEXT(Table95[[#This Row],[activity_date]],"mmmm")</f>
        <v>April</v>
      </c>
      <c r="D397" s="1" t="str">
        <f>TEXT(Table95[[#This Row],[activity_date]],"dddd")</f>
        <v>Tuesday</v>
      </c>
      <c r="E397">
        <v>4460</v>
      </c>
      <c r="F397" t="str" cm="1">
        <f t="array" ref="F397">_xlfn.IFS(Table95[[#This Row],[total_steps]]&lt;5000, "Low",Table95[[#This Row],[total_steps]]&lt;10000,"Moderate",Table95[[#This Row],[total_steps]]&lt;15000,"High",Table95[[#This Row],[total_steps]]&gt;15000,"Very High")</f>
        <v>Low</v>
      </c>
      <c r="G397" t="str">
        <f>IF(Table95[[#This Row],[total_steps]]&gt;=10000,"Yes","No")</f>
        <v>No</v>
      </c>
      <c r="H397" s="3">
        <v>3.03999996185303</v>
      </c>
      <c r="I397" s="3">
        <v>0</v>
      </c>
      <c r="J397" s="3">
        <v>0</v>
      </c>
      <c r="K397" s="3">
        <v>3.0199999809265101</v>
      </c>
      <c r="L397">
        <v>2.9999999329447701E-2</v>
      </c>
      <c r="M397" t="str">
        <f>CHOOSE(MATCH(MAX(Table95[[#This Row],[very_active_distance]:[sedentary_active_distance]]),Table95[[#This Row],[very_active_distance]:[sedentary_active_distance]],0),"Very High","High","Moderate","Low")</f>
        <v>Moderate</v>
      </c>
      <c r="N397">
        <v>0</v>
      </c>
      <c r="O397">
        <v>0</v>
      </c>
      <c r="P397">
        <v>248</v>
      </c>
      <c r="Q397">
        <v>1192</v>
      </c>
      <c r="R397" s="2">
        <f>(Table95[[#This Row],[lightly_active_minutes]]+Table95[[#This Row],[fairly_active_minutes]]+Table95[[#This Row],[very_active_minutes]])/1440</f>
        <v>0.17222222222222222</v>
      </c>
      <c r="S397">
        <v>1787</v>
      </c>
    </row>
    <row r="398" spans="1:19" x14ac:dyDescent="0.25">
      <c r="A398">
        <v>3372868164</v>
      </c>
      <c r="B398" s="1">
        <v>42466</v>
      </c>
      <c r="C398" s="1" t="str">
        <f>TEXT(Table95[[#This Row],[activity_date]],"mmmm")</f>
        <v>April</v>
      </c>
      <c r="D398" s="1" t="str">
        <f>TEXT(Table95[[#This Row],[activity_date]],"dddd")</f>
        <v>Wednesday</v>
      </c>
      <c r="E398">
        <v>6406</v>
      </c>
      <c r="F398" t="str" cm="1">
        <f t="array" ref="F398">_xlfn.IFS(Table95[[#This Row],[total_steps]]&lt;5000, "Low",Table95[[#This Row],[total_steps]]&lt;10000,"Moderate",Table95[[#This Row],[total_steps]]&lt;15000,"High",Table95[[#This Row],[total_steps]]&gt;15000,"Very High")</f>
        <v>Moderate</v>
      </c>
      <c r="G398" t="str">
        <f>IF(Table95[[#This Row],[total_steps]]&gt;=10000,"Yes","No")</f>
        <v>No</v>
      </c>
      <c r="H398" s="3">
        <v>4.3899998664856001</v>
      </c>
      <c r="I398" s="3">
        <v>0.77999997138977095</v>
      </c>
      <c r="J398" s="3">
        <v>9.00000035762787E-2</v>
      </c>
      <c r="K398" s="3">
        <v>3.5199999809265101</v>
      </c>
      <c r="L398">
        <v>9.9999997764825804E-3</v>
      </c>
      <c r="M398" t="str">
        <f>CHOOSE(MATCH(MAX(Table95[[#This Row],[very_active_distance]:[sedentary_active_distance]]),Table95[[#This Row],[very_active_distance]:[sedentary_active_distance]],0),"Very High","High","Moderate","Low")</f>
        <v>Moderate</v>
      </c>
      <c r="N398">
        <v>17</v>
      </c>
      <c r="O398">
        <v>4</v>
      </c>
      <c r="P398">
        <v>325</v>
      </c>
      <c r="Q398">
        <v>1094</v>
      </c>
      <c r="R398" s="2">
        <f>(Table95[[#This Row],[lightly_active_minutes]]+Table95[[#This Row],[fairly_active_minutes]]+Table95[[#This Row],[very_active_minutes]])/1440</f>
        <v>0.24027777777777778</v>
      </c>
      <c r="S398">
        <v>2010</v>
      </c>
    </row>
    <row r="399" spans="1:19" x14ac:dyDescent="0.25">
      <c r="A399">
        <v>3372868164</v>
      </c>
      <c r="B399" s="1">
        <v>42467</v>
      </c>
      <c r="C399" s="1" t="str">
        <f>TEXT(Table95[[#This Row],[activity_date]],"mmmm")</f>
        <v>April</v>
      </c>
      <c r="D399" s="1" t="str">
        <f>TEXT(Table95[[#This Row],[activity_date]],"dddd")</f>
        <v>Thursday</v>
      </c>
      <c r="E399">
        <v>7392</v>
      </c>
      <c r="F399" t="str" cm="1">
        <f t="array" ref="F399">_xlfn.IFS(Table95[[#This Row],[total_steps]]&lt;5000, "Low",Table95[[#This Row],[total_steps]]&lt;10000,"Moderate",Table95[[#This Row],[total_steps]]&lt;15000,"High",Table95[[#This Row],[total_steps]]&gt;15000,"Very High")</f>
        <v>Moderate</v>
      </c>
      <c r="G399" t="str">
        <f>IF(Table95[[#This Row],[total_steps]]&gt;=10000,"Yes","No")</f>
        <v>No</v>
      </c>
      <c r="H399" s="3">
        <v>5.0999999046325701</v>
      </c>
      <c r="I399" s="3">
        <v>0.87000000476837203</v>
      </c>
      <c r="J399" s="3">
        <v>0.15999999642372101</v>
      </c>
      <c r="K399" s="3">
        <v>4.0500001907348597</v>
      </c>
      <c r="L399">
        <v>1.9999999552965199E-2</v>
      </c>
      <c r="M399" t="str">
        <f>CHOOSE(MATCH(MAX(Table95[[#This Row],[very_active_distance]:[sedentary_active_distance]]),Table95[[#This Row],[very_active_distance]:[sedentary_active_distance]],0),"Very High","High","Moderate","Low")</f>
        <v>Moderate</v>
      </c>
      <c r="N399">
        <v>14</v>
      </c>
      <c r="O399">
        <v>9</v>
      </c>
      <c r="P399">
        <v>332</v>
      </c>
      <c r="Q399">
        <v>1085</v>
      </c>
      <c r="R399" s="2">
        <f>(Table95[[#This Row],[lightly_active_minutes]]+Table95[[#This Row],[fairly_active_minutes]]+Table95[[#This Row],[very_active_minutes]])/1440</f>
        <v>0.24652777777777779</v>
      </c>
      <c r="S399">
        <v>2038</v>
      </c>
    </row>
    <row r="400" spans="1:19" x14ac:dyDescent="0.25">
      <c r="A400">
        <v>3372868164</v>
      </c>
      <c r="B400" s="1">
        <v>42468</v>
      </c>
      <c r="C400" s="1" t="str">
        <f>TEXT(Table95[[#This Row],[activity_date]],"mmmm")</f>
        <v>April</v>
      </c>
      <c r="D400" s="1" t="str">
        <f>TEXT(Table95[[#This Row],[activity_date]],"dddd")</f>
        <v>Friday</v>
      </c>
      <c r="E400">
        <v>5551</v>
      </c>
      <c r="F400" t="str" cm="1">
        <f t="array" ref="F400">_xlfn.IFS(Table95[[#This Row],[total_steps]]&lt;5000, "Low",Table95[[#This Row],[total_steps]]&lt;10000,"Moderate",Table95[[#This Row],[total_steps]]&lt;15000,"High",Table95[[#This Row],[total_steps]]&gt;15000,"Very High")</f>
        <v>Moderate</v>
      </c>
      <c r="G400" t="str">
        <f>IF(Table95[[#This Row],[total_steps]]&gt;=10000,"Yes","No")</f>
        <v>No</v>
      </c>
      <c r="H400" s="3">
        <v>3.78999996185303</v>
      </c>
      <c r="I400" s="3">
        <v>0</v>
      </c>
      <c r="J400" s="3">
        <v>0</v>
      </c>
      <c r="K400" s="3">
        <v>3.7699999809265101</v>
      </c>
      <c r="L400">
        <v>9.9999997764825804E-3</v>
      </c>
      <c r="M400" t="str">
        <f>CHOOSE(MATCH(MAX(Table95[[#This Row],[very_active_distance]:[sedentary_active_distance]]),Table95[[#This Row],[very_active_distance]:[sedentary_active_distance]],0),"Very High","High","Moderate","Low")</f>
        <v>Moderate</v>
      </c>
      <c r="N400">
        <v>0</v>
      </c>
      <c r="O400">
        <v>0</v>
      </c>
      <c r="P400">
        <v>282</v>
      </c>
      <c r="Q400">
        <v>1158</v>
      </c>
      <c r="R400" s="2">
        <f>(Table95[[#This Row],[lightly_active_minutes]]+Table95[[#This Row],[fairly_active_minutes]]+Table95[[#This Row],[very_active_minutes]])/1440</f>
        <v>0.19583333333333333</v>
      </c>
      <c r="S400">
        <v>1815</v>
      </c>
    </row>
    <row r="401" spans="1:19" x14ac:dyDescent="0.25">
      <c r="A401">
        <v>3372868164</v>
      </c>
      <c r="B401" s="1">
        <v>42469</v>
      </c>
      <c r="C401" s="1" t="str">
        <f>TEXT(Table95[[#This Row],[activity_date]],"mmmm")</f>
        <v>April</v>
      </c>
      <c r="D401" s="1" t="str">
        <f>TEXT(Table95[[#This Row],[activity_date]],"dddd")</f>
        <v>Saturday</v>
      </c>
      <c r="E401">
        <v>8827</v>
      </c>
      <c r="F401" t="str" cm="1">
        <f t="array" ref="F401">_xlfn.IFS(Table95[[#This Row],[total_steps]]&lt;5000, "Low",Table95[[#This Row],[total_steps]]&lt;10000,"Moderate",Table95[[#This Row],[total_steps]]&lt;15000,"High",Table95[[#This Row],[total_steps]]&gt;15000,"Very High")</f>
        <v>Moderate</v>
      </c>
      <c r="G401" t="str">
        <f>IF(Table95[[#This Row],[total_steps]]&gt;=10000,"Yes","No")</f>
        <v>No</v>
      </c>
      <c r="H401" s="3">
        <v>6.25</v>
      </c>
      <c r="I401" s="3">
        <v>1.7699999809265099</v>
      </c>
      <c r="J401" s="3">
        <v>0.479999989271164</v>
      </c>
      <c r="K401" s="3">
        <v>4</v>
      </c>
      <c r="L401">
        <v>9.9999997764825804E-3</v>
      </c>
      <c r="M401" t="str">
        <f>CHOOSE(MATCH(MAX(Table95[[#This Row],[very_active_distance]:[sedentary_active_distance]]),Table95[[#This Row],[very_active_distance]:[sedentary_active_distance]],0),"Very High","High","Moderate","Low")</f>
        <v>Moderate</v>
      </c>
      <c r="N401">
        <v>21</v>
      </c>
      <c r="O401">
        <v>10</v>
      </c>
      <c r="P401">
        <v>346</v>
      </c>
      <c r="Q401">
        <v>1063</v>
      </c>
      <c r="R401" s="2">
        <f>(Table95[[#This Row],[lightly_active_minutes]]+Table95[[#This Row],[fairly_active_minutes]]+Table95[[#This Row],[very_active_minutes]])/1440</f>
        <v>0.26180555555555557</v>
      </c>
      <c r="S401">
        <v>2062</v>
      </c>
    </row>
    <row r="402" spans="1:19" x14ac:dyDescent="0.25">
      <c r="A402">
        <v>3372868164</v>
      </c>
      <c r="B402" s="1">
        <v>42470</v>
      </c>
      <c r="C402" s="1" t="str">
        <f>TEXT(Table95[[#This Row],[activity_date]],"mmmm")</f>
        <v>April</v>
      </c>
      <c r="D402" s="1" t="str">
        <f>TEXT(Table95[[#This Row],[activity_date]],"dddd")</f>
        <v>Sunday</v>
      </c>
      <c r="E402">
        <v>4662</v>
      </c>
      <c r="F402" t="str" cm="1">
        <f t="array" ref="F402">_xlfn.IFS(Table95[[#This Row],[total_steps]]&lt;5000, "Low",Table95[[#This Row],[total_steps]]&lt;10000,"Moderate",Table95[[#This Row],[total_steps]]&lt;15000,"High",Table95[[#This Row],[total_steps]]&gt;15000,"Very High")</f>
        <v>Low</v>
      </c>
      <c r="G402" t="str">
        <f>IF(Table95[[#This Row],[total_steps]]&gt;=10000,"Yes","No")</f>
        <v>No</v>
      </c>
      <c r="H402" s="3">
        <v>3.1800000667571999</v>
      </c>
      <c r="I402" s="3">
        <v>1.03999996185303</v>
      </c>
      <c r="J402" s="3">
        <v>0.15000000596046401</v>
      </c>
      <c r="K402" s="3">
        <v>1.9900000095367401</v>
      </c>
      <c r="L402">
        <v>0</v>
      </c>
      <c r="M402" t="str">
        <f>CHOOSE(MATCH(MAX(Table95[[#This Row],[very_active_distance]:[sedentary_active_distance]]),Table95[[#This Row],[very_active_distance]:[sedentary_active_distance]],0),"Very High","High","Moderate","Low")</f>
        <v>Moderate</v>
      </c>
      <c r="N402">
        <v>22</v>
      </c>
      <c r="O402">
        <v>4</v>
      </c>
      <c r="P402">
        <v>152</v>
      </c>
      <c r="Q402">
        <v>735</v>
      </c>
      <c r="R402" s="2">
        <f>(Table95[[#This Row],[lightly_active_minutes]]+Table95[[#This Row],[fairly_active_minutes]]+Table95[[#This Row],[very_active_minutes]])/1440</f>
        <v>0.12361111111111112</v>
      </c>
      <c r="S402">
        <v>1276</v>
      </c>
    </row>
    <row r="403" spans="1:19" x14ac:dyDescent="0.25">
      <c r="A403">
        <v>3372868164</v>
      </c>
      <c r="B403" s="1">
        <v>42472</v>
      </c>
      <c r="C403" s="1" t="str">
        <f>TEXT(Table95[[#This Row],[activity_date]],"mmmm")</f>
        <v>April</v>
      </c>
      <c r="D403" s="1" t="str">
        <f>TEXT(Table95[[#This Row],[activity_date]],"dddd")</f>
        <v>Tuesday</v>
      </c>
      <c r="E403">
        <v>4747</v>
      </c>
      <c r="F403" t="str" cm="1">
        <f t="array" ref="F403">_xlfn.IFS(Table95[[#This Row],[total_steps]]&lt;5000, "Low",Table95[[#This Row],[total_steps]]&lt;10000,"Moderate",Table95[[#This Row],[total_steps]]&lt;15000,"High",Table95[[#This Row],[total_steps]]&gt;15000,"Very High")</f>
        <v>Low</v>
      </c>
      <c r="G403" t="str">
        <f>IF(Table95[[#This Row],[total_steps]]&gt;=10000,"Yes","No")</f>
        <v>No</v>
      </c>
      <c r="H403" s="3">
        <v>3.2400000095367401</v>
      </c>
      <c r="I403" s="3">
        <v>0</v>
      </c>
      <c r="J403" s="3">
        <v>0</v>
      </c>
      <c r="K403" s="3">
        <v>3.2300000190734899</v>
      </c>
      <c r="L403">
        <v>9.9999997764825804E-3</v>
      </c>
      <c r="M403" t="str">
        <f>CHOOSE(MATCH(MAX(Table95[[#This Row],[very_active_distance]:[sedentary_active_distance]]),Table95[[#This Row],[very_active_distance]:[sedentary_active_distance]],0),"Very High","High","Moderate","Low")</f>
        <v>Moderate</v>
      </c>
      <c r="N403">
        <v>0</v>
      </c>
      <c r="O403">
        <v>0</v>
      </c>
      <c r="P403">
        <v>280</v>
      </c>
      <c r="Q403">
        <v>1160</v>
      </c>
      <c r="R403" s="2">
        <f>(Table95[[#This Row],[lightly_active_minutes]]+Table95[[#This Row],[fairly_active_minutes]]+Table95[[#This Row],[very_active_minutes]])/1440</f>
        <v>0.19444444444444445</v>
      </c>
      <c r="S403">
        <v>1788</v>
      </c>
    </row>
    <row r="404" spans="1:19" x14ac:dyDescent="0.25">
      <c r="A404">
        <v>3372868164</v>
      </c>
      <c r="B404" s="1">
        <v>42473</v>
      </c>
      <c r="C404" s="1" t="str">
        <f>TEXT(Table95[[#This Row],[activity_date]],"mmmm")</f>
        <v>April</v>
      </c>
      <c r="D404" s="1" t="str">
        <f>TEXT(Table95[[#This Row],[activity_date]],"dddd")</f>
        <v>Wednesday</v>
      </c>
      <c r="E404">
        <v>9715</v>
      </c>
      <c r="F404" t="str" cm="1">
        <f t="array" ref="F404">_xlfn.IFS(Table95[[#This Row],[total_steps]]&lt;5000, "Low",Table95[[#This Row],[total_steps]]&lt;10000,"Moderate",Table95[[#This Row],[total_steps]]&lt;15000,"High",Table95[[#This Row],[total_steps]]&gt;15000,"Very High")</f>
        <v>Moderate</v>
      </c>
      <c r="G404" t="str">
        <f>IF(Table95[[#This Row],[total_steps]]&gt;=10000,"Yes","No")</f>
        <v>No</v>
      </c>
      <c r="H404" s="3">
        <v>6.6300001144409197</v>
      </c>
      <c r="I404" s="3">
        <v>0.99000000953674305</v>
      </c>
      <c r="J404" s="3">
        <v>0.34000000357627902</v>
      </c>
      <c r="K404" s="3">
        <v>5.2699999809265101</v>
      </c>
      <c r="L404">
        <v>1.9999999552965199E-2</v>
      </c>
      <c r="M404" t="str">
        <f>CHOOSE(MATCH(MAX(Table95[[#This Row],[very_active_distance]:[sedentary_active_distance]]),Table95[[#This Row],[very_active_distance]:[sedentary_active_distance]],0),"Very High","High","Moderate","Low")</f>
        <v>Moderate</v>
      </c>
      <c r="N404">
        <v>16</v>
      </c>
      <c r="O404">
        <v>8</v>
      </c>
      <c r="P404">
        <v>371</v>
      </c>
      <c r="Q404">
        <v>1045</v>
      </c>
      <c r="R404" s="2">
        <f>(Table95[[#This Row],[lightly_active_minutes]]+Table95[[#This Row],[fairly_active_minutes]]+Table95[[#This Row],[very_active_minutes]])/1440</f>
        <v>0.27430555555555558</v>
      </c>
      <c r="S404">
        <v>2093</v>
      </c>
    </row>
    <row r="405" spans="1:19" x14ac:dyDescent="0.25">
      <c r="A405">
        <v>3372868164</v>
      </c>
      <c r="B405" s="1">
        <v>42474</v>
      </c>
      <c r="C405" s="1" t="str">
        <f>TEXT(Table95[[#This Row],[activity_date]],"mmmm")</f>
        <v>April</v>
      </c>
      <c r="D405" s="1" t="str">
        <f>TEXT(Table95[[#This Row],[activity_date]],"dddd")</f>
        <v>Thursday</v>
      </c>
      <c r="E405">
        <v>8844</v>
      </c>
      <c r="F405" t="str" cm="1">
        <f t="array" ref="F405">_xlfn.IFS(Table95[[#This Row],[total_steps]]&lt;5000, "Low",Table95[[#This Row],[total_steps]]&lt;10000,"Moderate",Table95[[#This Row],[total_steps]]&lt;15000,"High",Table95[[#This Row],[total_steps]]&gt;15000,"Very High")</f>
        <v>Moderate</v>
      </c>
      <c r="G405" t="str">
        <f>IF(Table95[[#This Row],[total_steps]]&gt;=10000,"Yes","No")</f>
        <v>No</v>
      </c>
      <c r="H405" s="3">
        <v>6.0300002098083496</v>
      </c>
      <c r="I405" s="3">
        <v>0.34000000357627902</v>
      </c>
      <c r="J405" s="3">
        <v>1.0299999713897701</v>
      </c>
      <c r="K405" s="3">
        <v>4.6500000953674299</v>
      </c>
      <c r="L405">
        <v>9.9999997764825804E-3</v>
      </c>
      <c r="M405" t="str">
        <f>CHOOSE(MATCH(MAX(Table95[[#This Row],[very_active_distance]:[sedentary_active_distance]]),Table95[[#This Row],[very_active_distance]:[sedentary_active_distance]],0),"Very High","High","Moderate","Low")</f>
        <v>Moderate</v>
      </c>
      <c r="N405">
        <v>6</v>
      </c>
      <c r="O405">
        <v>25</v>
      </c>
      <c r="P405">
        <v>370</v>
      </c>
      <c r="Q405">
        <v>1039</v>
      </c>
      <c r="R405" s="2">
        <f>(Table95[[#This Row],[lightly_active_minutes]]+Table95[[#This Row],[fairly_active_minutes]]+Table95[[#This Row],[very_active_minutes]])/1440</f>
        <v>0.27847222222222223</v>
      </c>
      <c r="S405">
        <v>2065</v>
      </c>
    </row>
    <row r="406" spans="1:19" x14ac:dyDescent="0.25">
      <c r="A406">
        <v>3372868164</v>
      </c>
      <c r="B406" s="1">
        <v>42475</v>
      </c>
      <c r="C406" s="1" t="str">
        <f>TEXT(Table95[[#This Row],[activity_date]],"mmmm")</f>
        <v>April</v>
      </c>
      <c r="D406" s="1" t="str">
        <f>TEXT(Table95[[#This Row],[activity_date]],"dddd")</f>
        <v>Friday</v>
      </c>
      <c r="E406">
        <v>7451</v>
      </c>
      <c r="F406" t="str" cm="1">
        <f t="array" ref="F406">_xlfn.IFS(Table95[[#This Row],[total_steps]]&lt;5000, "Low",Table95[[#This Row],[total_steps]]&lt;10000,"Moderate",Table95[[#This Row],[total_steps]]&lt;15000,"High",Table95[[#This Row],[total_steps]]&gt;15000,"Very High")</f>
        <v>Moderate</v>
      </c>
      <c r="G406" t="str">
        <f>IF(Table95[[#This Row],[total_steps]]&gt;=10000,"Yes","No")</f>
        <v>No</v>
      </c>
      <c r="H406" s="3">
        <v>5.0799999237060502</v>
      </c>
      <c r="I406" s="3">
        <v>0</v>
      </c>
      <c r="J406" s="3">
        <v>0</v>
      </c>
      <c r="K406" s="3">
        <v>5.0599999427795401</v>
      </c>
      <c r="L406">
        <v>1.9999999552965199E-2</v>
      </c>
      <c r="M406" t="str">
        <f>CHOOSE(MATCH(MAX(Table95[[#This Row],[very_active_distance]:[sedentary_active_distance]]),Table95[[#This Row],[very_active_distance]:[sedentary_active_distance]],0),"Very High","High","Moderate","Low")</f>
        <v>Moderate</v>
      </c>
      <c r="N406">
        <v>0</v>
      </c>
      <c r="O406">
        <v>0</v>
      </c>
      <c r="P406">
        <v>335</v>
      </c>
      <c r="Q406">
        <v>1105</v>
      </c>
      <c r="R406" s="2">
        <f>(Table95[[#This Row],[lightly_active_minutes]]+Table95[[#This Row],[fairly_active_minutes]]+Table95[[#This Row],[very_active_minutes]])/1440</f>
        <v>0.2326388888888889</v>
      </c>
      <c r="S406">
        <v>1908</v>
      </c>
    </row>
    <row r="407" spans="1:19" x14ac:dyDescent="0.25">
      <c r="A407">
        <v>3372868164</v>
      </c>
      <c r="B407" s="1">
        <v>42476</v>
      </c>
      <c r="C407" s="1" t="str">
        <f>TEXT(Table95[[#This Row],[activity_date]],"mmmm")</f>
        <v>April</v>
      </c>
      <c r="D407" s="1" t="str">
        <f>TEXT(Table95[[#This Row],[activity_date]],"dddd")</f>
        <v>Saturday</v>
      </c>
      <c r="E407">
        <v>6905</v>
      </c>
      <c r="F407" t="str" cm="1">
        <f t="array" ref="F407">_xlfn.IFS(Table95[[#This Row],[total_steps]]&lt;5000, "Low",Table95[[#This Row],[total_steps]]&lt;10000,"Moderate",Table95[[#This Row],[total_steps]]&lt;15000,"High",Table95[[#This Row],[total_steps]]&gt;15000,"Very High")</f>
        <v>Moderate</v>
      </c>
      <c r="G407" t="str">
        <f>IF(Table95[[#This Row],[total_steps]]&gt;=10000,"Yes","No")</f>
        <v>No</v>
      </c>
      <c r="H407" s="3">
        <v>4.7300000190734899</v>
      </c>
      <c r="I407" s="3">
        <v>0</v>
      </c>
      <c r="J407" s="3">
        <v>0</v>
      </c>
      <c r="K407" s="3">
        <v>4.6999998092651403</v>
      </c>
      <c r="L407">
        <v>2.9999999329447701E-2</v>
      </c>
      <c r="M407" t="str">
        <f>CHOOSE(MATCH(MAX(Table95[[#This Row],[very_active_distance]:[sedentary_active_distance]]),Table95[[#This Row],[very_active_distance]:[sedentary_active_distance]],0),"Very High","High","Moderate","Low")</f>
        <v>Moderate</v>
      </c>
      <c r="N407">
        <v>0</v>
      </c>
      <c r="O407">
        <v>0</v>
      </c>
      <c r="P407">
        <v>356</v>
      </c>
      <c r="Q407">
        <v>1084</v>
      </c>
      <c r="R407" s="2">
        <f>(Table95[[#This Row],[lightly_active_minutes]]+Table95[[#This Row],[fairly_active_minutes]]+Table95[[#This Row],[very_active_minutes]])/1440</f>
        <v>0.24722222222222223</v>
      </c>
      <c r="S407">
        <v>1908</v>
      </c>
    </row>
    <row r="408" spans="1:19" x14ac:dyDescent="0.25">
      <c r="A408">
        <v>3372868164</v>
      </c>
      <c r="B408" s="1">
        <v>42477</v>
      </c>
      <c r="C408" s="1" t="str">
        <f>TEXT(Table95[[#This Row],[activity_date]],"mmmm")</f>
        <v>April</v>
      </c>
      <c r="D408" s="1" t="str">
        <f>TEXT(Table95[[#This Row],[activity_date]],"dddd")</f>
        <v>Sunday</v>
      </c>
      <c r="E408">
        <v>8199</v>
      </c>
      <c r="F408" t="str" cm="1">
        <f t="array" ref="F408">_xlfn.IFS(Table95[[#This Row],[total_steps]]&lt;5000, "Low",Table95[[#This Row],[total_steps]]&lt;10000,"Moderate",Table95[[#This Row],[total_steps]]&lt;15000,"High",Table95[[#This Row],[total_steps]]&gt;15000,"Very High")</f>
        <v>Moderate</v>
      </c>
      <c r="G408" t="str">
        <f>IF(Table95[[#This Row],[total_steps]]&gt;=10000,"Yes","No")</f>
        <v>No</v>
      </c>
      <c r="H408" s="3">
        <v>5.8800001144409197</v>
      </c>
      <c r="I408" s="3">
        <v>1.4099999666214</v>
      </c>
      <c r="J408" s="3">
        <v>0.10000000149011599</v>
      </c>
      <c r="K408" s="3">
        <v>4.3600001335143999</v>
      </c>
      <c r="L408">
        <v>9.9999997764825804E-3</v>
      </c>
      <c r="M408" t="str">
        <f>CHOOSE(MATCH(MAX(Table95[[#This Row],[very_active_distance]:[sedentary_active_distance]]),Table95[[#This Row],[very_active_distance]:[sedentary_active_distance]],0),"Very High","High","Moderate","Low")</f>
        <v>Moderate</v>
      </c>
      <c r="N408">
        <v>11</v>
      </c>
      <c r="O408">
        <v>2</v>
      </c>
      <c r="P408">
        <v>322</v>
      </c>
      <c r="Q408">
        <v>1105</v>
      </c>
      <c r="R408" s="2">
        <f>(Table95[[#This Row],[lightly_active_minutes]]+Table95[[#This Row],[fairly_active_minutes]]+Table95[[#This Row],[very_active_minutes]])/1440</f>
        <v>0.2326388888888889</v>
      </c>
      <c r="S408">
        <v>1964</v>
      </c>
    </row>
    <row r="409" spans="1:19" x14ac:dyDescent="0.25">
      <c r="A409">
        <v>3372868164</v>
      </c>
      <c r="B409" s="1">
        <v>42478</v>
      </c>
      <c r="C409" s="1" t="str">
        <f>TEXT(Table95[[#This Row],[activity_date]],"mmmm")</f>
        <v>April</v>
      </c>
      <c r="D409" s="1" t="str">
        <f>TEXT(Table95[[#This Row],[activity_date]],"dddd")</f>
        <v>Monday</v>
      </c>
      <c r="E409">
        <v>6798</v>
      </c>
      <c r="F409" t="str" cm="1">
        <f t="array" ref="F409">_xlfn.IFS(Table95[[#This Row],[total_steps]]&lt;5000, "Low",Table95[[#This Row],[total_steps]]&lt;10000,"Moderate",Table95[[#This Row],[total_steps]]&lt;15000,"High",Table95[[#This Row],[total_steps]]&gt;15000,"Very High")</f>
        <v>Moderate</v>
      </c>
      <c r="G409" t="str">
        <f>IF(Table95[[#This Row],[total_steps]]&gt;=10000,"Yes","No")</f>
        <v>No</v>
      </c>
      <c r="H409" s="3">
        <v>4.6399998664856001</v>
      </c>
      <c r="I409" s="3">
        <v>1.08000004291534</v>
      </c>
      <c r="J409" s="3">
        <v>0.20000000298023199</v>
      </c>
      <c r="K409" s="3">
        <v>3.3499999046325701</v>
      </c>
      <c r="L409">
        <v>0</v>
      </c>
      <c r="M409" t="str">
        <f>CHOOSE(MATCH(MAX(Table95[[#This Row],[very_active_distance]:[sedentary_active_distance]]),Table95[[#This Row],[very_active_distance]:[sedentary_active_distance]],0),"Very High","High","Moderate","Low")</f>
        <v>Moderate</v>
      </c>
      <c r="N409">
        <v>20</v>
      </c>
      <c r="O409">
        <v>7</v>
      </c>
      <c r="P409">
        <v>343</v>
      </c>
      <c r="Q409">
        <v>1070</v>
      </c>
      <c r="R409" s="2">
        <f>(Table95[[#This Row],[lightly_active_minutes]]+Table95[[#This Row],[fairly_active_minutes]]+Table95[[#This Row],[very_active_minutes]])/1440</f>
        <v>0.25694444444444442</v>
      </c>
      <c r="S409">
        <v>2014</v>
      </c>
    </row>
    <row r="410" spans="1:19" x14ac:dyDescent="0.25">
      <c r="A410">
        <v>3372868164</v>
      </c>
      <c r="B410" s="1">
        <v>42479</v>
      </c>
      <c r="C410" s="1" t="str">
        <f>TEXT(Table95[[#This Row],[activity_date]],"mmmm")</f>
        <v>April</v>
      </c>
      <c r="D410" s="1" t="str">
        <f>TEXT(Table95[[#This Row],[activity_date]],"dddd")</f>
        <v>Tuesday</v>
      </c>
      <c r="E410">
        <v>7711</v>
      </c>
      <c r="F410" t="str" cm="1">
        <f t="array" ref="F410">_xlfn.IFS(Table95[[#This Row],[total_steps]]&lt;5000, "Low",Table95[[#This Row],[total_steps]]&lt;10000,"Moderate",Table95[[#This Row],[total_steps]]&lt;15000,"High",Table95[[#This Row],[total_steps]]&gt;15000,"Very High")</f>
        <v>Moderate</v>
      </c>
      <c r="G410" t="str">
        <f>IF(Table95[[#This Row],[total_steps]]&gt;=10000,"Yes","No")</f>
        <v>No</v>
      </c>
      <c r="H410" s="3">
        <v>5.2600002288818404</v>
      </c>
      <c r="I410" s="3">
        <v>0</v>
      </c>
      <c r="J410" s="3">
        <v>0</v>
      </c>
      <c r="K410" s="3">
        <v>5.2399997711181596</v>
      </c>
      <c r="L410">
        <v>1.9999999552965199E-2</v>
      </c>
      <c r="M410" t="str">
        <f>CHOOSE(MATCH(MAX(Table95[[#This Row],[very_active_distance]:[sedentary_active_distance]]),Table95[[#This Row],[very_active_distance]:[sedentary_active_distance]],0),"Very High","High","Moderate","Low")</f>
        <v>Moderate</v>
      </c>
      <c r="N410">
        <v>0</v>
      </c>
      <c r="O410">
        <v>0</v>
      </c>
      <c r="P410">
        <v>376</v>
      </c>
      <c r="Q410">
        <v>1064</v>
      </c>
      <c r="R410" s="2">
        <f>(Table95[[#This Row],[lightly_active_minutes]]+Table95[[#This Row],[fairly_active_minutes]]+Table95[[#This Row],[very_active_minutes]])/1440</f>
        <v>0.26111111111111113</v>
      </c>
      <c r="S410">
        <v>1985</v>
      </c>
    </row>
    <row r="411" spans="1:19" x14ac:dyDescent="0.25">
      <c r="A411">
        <v>3372868164</v>
      </c>
      <c r="B411" s="1">
        <v>42480</v>
      </c>
      <c r="C411" s="1" t="str">
        <f>TEXT(Table95[[#This Row],[activity_date]],"mmmm")</f>
        <v>April</v>
      </c>
      <c r="D411" s="1" t="str">
        <f>TEXT(Table95[[#This Row],[activity_date]],"dddd")</f>
        <v>Wednesday</v>
      </c>
      <c r="E411">
        <v>4880</v>
      </c>
      <c r="F411" t="str" cm="1">
        <f t="array" ref="F411">_xlfn.IFS(Table95[[#This Row],[total_steps]]&lt;5000, "Low",Table95[[#This Row],[total_steps]]&lt;10000,"Moderate",Table95[[#This Row],[total_steps]]&lt;15000,"High",Table95[[#This Row],[total_steps]]&gt;15000,"Very High")</f>
        <v>Low</v>
      </c>
      <c r="G411" t="str">
        <f>IF(Table95[[#This Row],[total_steps]]&gt;=10000,"Yes","No")</f>
        <v>No</v>
      </c>
      <c r="H411" s="3">
        <v>3.3299999237060498</v>
      </c>
      <c r="I411" s="3">
        <v>0.83999997377395597</v>
      </c>
      <c r="J411" s="3">
        <v>9.00000035762787E-2</v>
      </c>
      <c r="K411" s="3">
        <v>2.3800001144409202</v>
      </c>
      <c r="L411">
        <v>1.9999999552965199E-2</v>
      </c>
      <c r="M411" t="str">
        <f>CHOOSE(MATCH(MAX(Table95[[#This Row],[very_active_distance]:[sedentary_active_distance]]),Table95[[#This Row],[very_active_distance]:[sedentary_active_distance]],0),"Very High","High","Moderate","Low")</f>
        <v>Moderate</v>
      </c>
      <c r="N411">
        <v>15</v>
      </c>
      <c r="O411">
        <v>3</v>
      </c>
      <c r="P411">
        <v>274</v>
      </c>
      <c r="Q411">
        <v>1148</v>
      </c>
      <c r="R411" s="2">
        <f>(Table95[[#This Row],[lightly_active_minutes]]+Table95[[#This Row],[fairly_active_minutes]]+Table95[[#This Row],[very_active_minutes]])/1440</f>
        <v>0.20277777777777778</v>
      </c>
      <c r="S411">
        <v>1867</v>
      </c>
    </row>
    <row r="412" spans="1:19" x14ac:dyDescent="0.25">
      <c r="A412">
        <v>3372868164</v>
      </c>
      <c r="B412" s="1">
        <v>42481</v>
      </c>
      <c r="C412" s="1" t="str">
        <f>TEXT(Table95[[#This Row],[activity_date]],"mmmm")</f>
        <v>April</v>
      </c>
      <c r="D412" s="1" t="str">
        <f>TEXT(Table95[[#This Row],[activity_date]],"dddd")</f>
        <v>Thursday</v>
      </c>
      <c r="E412">
        <v>8857</v>
      </c>
      <c r="F412" t="str" cm="1">
        <f t="array" ref="F412">_xlfn.IFS(Table95[[#This Row],[total_steps]]&lt;5000, "Low",Table95[[#This Row],[total_steps]]&lt;10000,"Moderate",Table95[[#This Row],[total_steps]]&lt;15000,"High",Table95[[#This Row],[total_steps]]&gt;15000,"Very High")</f>
        <v>Moderate</v>
      </c>
      <c r="G412" t="str">
        <f>IF(Table95[[#This Row],[total_steps]]&gt;=10000,"Yes","No")</f>
        <v>No</v>
      </c>
      <c r="H412" s="3">
        <v>6.0700001716613796</v>
      </c>
      <c r="I412" s="3">
        <v>1.1499999761581401</v>
      </c>
      <c r="J412" s="3">
        <v>0.259999990463257</v>
      </c>
      <c r="K412" s="3">
        <v>4.6399998664856001</v>
      </c>
      <c r="L412">
        <v>9.9999997764825804E-3</v>
      </c>
      <c r="M412" t="str">
        <f>CHOOSE(MATCH(MAX(Table95[[#This Row],[very_active_distance]:[sedentary_active_distance]]),Table95[[#This Row],[very_active_distance]:[sedentary_active_distance]],0),"Very High","High","Moderate","Low")</f>
        <v>Moderate</v>
      </c>
      <c r="N412">
        <v>18</v>
      </c>
      <c r="O412">
        <v>9</v>
      </c>
      <c r="P412">
        <v>376</v>
      </c>
      <c r="Q412">
        <v>1037</v>
      </c>
      <c r="R412" s="2">
        <f>(Table95[[#This Row],[lightly_active_minutes]]+Table95[[#This Row],[fairly_active_minutes]]+Table95[[#This Row],[very_active_minutes]])/1440</f>
        <v>0.27986111111111112</v>
      </c>
      <c r="S412">
        <v>2124</v>
      </c>
    </row>
    <row r="413" spans="1:19" x14ac:dyDescent="0.25">
      <c r="A413">
        <v>3372868164</v>
      </c>
      <c r="B413" s="1">
        <v>42482</v>
      </c>
      <c r="C413" s="1" t="str">
        <f>TEXT(Table95[[#This Row],[activity_date]],"mmmm")</f>
        <v>April</v>
      </c>
      <c r="D413" s="1" t="str">
        <f>TEXT(Table95[[#This Row],[activity_date]],"dddd")</f>
        <v>Friday</v>
      </c>
      <c r="E413">
        <v>3843</v>
      </c>
      <c r="F413" t="str" cm="1">
        <f t="array" ref="F413">_xlfn.IFS(Table95[[#This Row],[total_steps]]&lt;5000, "Low",Table95[[#This Row],[total_steps]]&lt;10000,"Moderate",Table95[[#This Row],[total_steps]]&lt;15000,"High",Table95[[#This Row],[total_steps]]&gt;15000,"Very High")</f>
        <v>Low</v>
      </c>
      <c r="G413" t="str">
        <f>IF(Table95[[#This Row],[total_steps]]&gt;=10000,"Yes","No")</f>
        <v>No</v>
      </c>
      <c r="H413" s="3">
        <v>2.6199998855590798</v>
      </c>
      <c r="I413" s="3">
        <v>0</v>
      </c>
      <c r="J413" s="3">
        <v>0</v>
      </c>
      <c r="K413" s="3">
        <v>2.6099998950958301</v>
      </c>
      <c r="L413">
        <v>9.9999997764825804E-3</v>
      </c>
      <c r="M413" t="str">
        <f>CHOOSE(MATCH(MAX(Table95[[#This Row],[very_active_distance]:[sedentary_active_distance]]),Table95[[#This Row],[very_active_distance]:[sedentary_active_distance]],0),"Very High","High","Moderate","Low")</f>
        <v>Moderate</v>
      </c>
      <c r="N413">
        <v>0</v>
      </c>
      <c r="O413">
        <v>0</v>
      </c>
      <c r="P413">
        <v>206</v>
      </c>
      <c r="Q413">
        <v>1234</v>
      </c>
      <c r="R413" s="2">
        <f>(Table95[[#This Row],[lightly_active_minutes]]+Table95[[#This Row],[fairly_active_minutes]]+Table95[[#This Row],[very_active_minutes]])/1440</f>
        <v>0.14305555555555555</v>
      </c>
      <c r="S413">
        <v>1669</v>
      </c>
    </row>
    <row r="414" spans="1:19" x14ac:dyDescent="0.25">
      <c r="A414">
        <v>3372868164</v>
      </c>
      <c r="B414" s="1">
        <v>42483</v>
      </c>
      <c r="C414" s="1" t="str">
        <f>TEXT(Table95[[#This Row],[activity_date]],"mmmm")</f>
        <v>April</v>
      </c>
      <c r="D414" s="1" t="str">
        <f>TEXT(Table95[[#This Row],[activity_date]],"dddd")</f>
        <v>Saturday</v>
      </c>
      <c r="E414">
        <v>7396</v>
      </c>
      <c r="F414" t="str" cm="1">
        <f t="array" ref="F414">_xlfn.IFS(Table95[[#This Row],[total_steps]]&lt;5000, "Low",Table95[[#This Row],[total_steps]]&lt;10000,"Moderate",Table95[[#This Row],[total_steps]]&lt;15000,"High",Table95[[#This Row],[total_steps]]&gt;15000,"Very High")</f>
        <v>Moderate</v>
      </c>
      <c r="G414" t="str">
        <f>IF(Table95[[#This Row],[total_steps]]&gt;=10000,"Yes","No")</f>
        <v>No</v>
      </c>
      <c r="H414" s="3">
        <v>5.0700001716613796</v>
      </c>
      <c r="I414" s="3">
        <v>1.3999999761581401</v>
      </c>
      <c r="J414" s="3">
        <v>7.9999998211860698E-2</v>
      </c>
      <c r="K414" s="3">
        <v>3.5799999237060498</v>
      </c>
      <c r="L414">
        <v>0</v>
      </c>
      <c r="M414" t="str">
        <f>CHOOSE(MATCH(MAX(Table95[[#This Row],[very_active_distance]:[sedentary_active_distance]]),Table95[[#This Row],[very_active_distance]:[sedentary_active_distance]],0),"Very High","High","Moderate","Low")</f>
        <v>Moderate</v>
      </c>
      <c r="N414">
        <v>20</v>
      </c>
      <c r="O414">
        <v>2</v>
      </c>
      <c r="P414">
        <v>303</v>
      </c>
      <c r="Q414">
        <v>1115</v>
      </c>
      <c r="R414" s="2">
        <f>(Table95[[#This Row],[lightly_active_minutes]]+Table95[[#This Row],[fairly_active_minutes]]+Table95[[#This Row],[very_active_minutes]])/1440</f>
        <v>0.22569444444444445</v>
      </c>
      <c r="S414">
        <v>1995</v>
      </c>
    </row>
    <row r="415" spans="1:19" x14ac:dyDescent="0.25">
      <c r="A415">
        <v>3372868164</v>
      </c>
      <c r="B415" s="1">
        <v>42484</v>
      </c>
      <c r="C415" s="1" t="str">
        <f>TEXT(Table95[[#This Row],[activity_date]],"mmmm")</f>
        <v>April</v>
      </c>
      <c r="D415" s="1" t="str">
        <f>TEXT(Table95[[#This Row],[activity_date]],"dddd")</f>
        <v>Sunday</v>
      </c>
      <c r="E415">
        <v>6731</v>
      </c>
      <c r="F415" t="str" cm="1">
        <f t="array" ref="F415">_xlfn.IFS(Table95[[#This Row],[total_steps]]&lt;5000, "Low",Table95[[#This Row],[total_steps]]&lt;10000,"Moderate",Table95[[#This Row],[total_steps]]&lt;15000,"High",Table95[[#This Row],[total_steps]]&gt;15000,"Very High")</f>
        <v>Moderate</v>
      </c>
      <c r="G415" t="str">
        <f>IF(Table95[[#This Row],[total_steps]]&gt;=10000,"Yes","No")</f>
        <v>No</v>
      </c>
      <c r="H415" s="3">
        <v>4.5900001525878897</v>
      </c>
      <c r="I415" s="3">
        <v>0.88999998569488503</v>
      </c>
      <c r="J415" s="3">
        <v>0.18999999761581399</v>
      </c>
      <c r="K415" s="3">
        <v>3.4900000095367401</v>
      </c>
      <c r="L415">
        <v>1.9999999552965199E-2</v>
      </c>
      <c r="M415" t="str">
        <f>CHOOSE(MATCH(MAX(Table95[[#This Row],[very_active_distance]:[sedentary_active_distance]]),Table95[[#This Row],[very_active_distance]:[sedentary_active_distance]],0),"Very High","High","Moderate","Low")</f>
        <v>Moderate</v>
      </c>
      <c r="N415">
        <v>14</v>
      </c>
      <c r="O415">
        <v>7</v>
      </c>
      <c r="P415">
        <v>292</v>
      </c>
      <c r="Q415">
        <v>1127</v>
      </c>
      <c r="R415" s="2">
        <f>(Table95[[#This Row],[lightly_active_minutes]]+Table95[[#This Row],[fairly_active_minutes]]+Table95[[#This Row],[very_active_minutes]])/1440</f>
        <v>0.21736111111111112</v>
      </c>
      <c r="S415">
        <v>1921</v>
      </c>
    </row>
    <row r="416" spans="1:19" x14ac:dyDescent="0.25">
      <c r="A416">
        <v>3372868164</v>
      </c>
      <c r="B416" s="1">
        <v>42485</v>
      </c>
      <c r="C416" s="1" t="str">
        <f>TEXT(Table95[[#This Row],[activity_date]],"mmmm")</f>
        <v>April</v>
      </c>
      <c r="D416" s="1" t="str">
        <f>TEXT(Table95[[#This Row],[activity_date]],"dddd")</f>
        <v>Monday</v>
      </c>
      <c r="E416">
        <v>5995</v>
      </c>
      <c r="F416" t="str" cm="1">
        <f t="array" ref="F416">_xlfn.IFS(Table95[[#This Row],[total_steps]]&lt;5000, "Low",Table95[[#This Row],[total_steps]]&lt;10000,"Moderate",Table95[[#This Row],[total_steps]]&lt;15000,"High",Table95[[#This Row],[total_steps]]&gt;15000,"Very High")</f>
        <v>Moderate</v>
      </c>
      <c r="G416" t="str">
        <f>IF(Table95[[#This Row],[total_steps]]&gt;=10000,"Yes","No")</f>
        <v>No</v>
      </c>
      <c r="H416" s="3">
        <v>4.0900001525878897</v>
      </c>
      <c r="I416" s="3">
        <v>0</v>
      </c>
      <c r="J416" s="3">
        <v>0</v>
      </c>
      <c r="K416" s="3">
        <v>4.0900001525878897</v>
      </c>
      <c r="L416">
        <v>0</v>
      </c>
      <c r="M416" t="str">
        <f>CHOOSE(MATCH(MAX(Table95[[#This Row],[very_active_distance]:[sedentary_active_distance]]),Table95[[#This Row],[very_active_distance]:[sedentary_active_distance]],0),"Very High","High","Moderate","Low")</f>
        <v>Moderate</v>
      </c>
      <c r="N416">
        <v>0</v>
      </c>
      <c r="O416">
        <v>0</v>
      </c>
      <c r="P416">
        <v>416</v>
      </c>
      <c r="Q416">
        <v>1024</v>
      </c>
      <c r="R416" s="2">
        <f>(Table95[[#This Row],[lightly_active_minutes]]+Table95[[#This Row],[fairly_active_minutes]]+Table95[[#This Row],[very_active_minutes]])/1440</f>
        <v>0.28888888888888886</v>
      </c>
      <c r="S416">
        <v>2010</v>
      </c>
    </row>
    <row r="417" spans="1:19" x14ac:dyDescent="0.25">
      <c r="A417">
        <v>3372868164</v>
      </c>
      <c r="B417" s="1">
        <v>42486</v>
      </c>
      <c r="C417" s="1" t="str">
        <f>TEXT(Table95[[#This Row],[activity_date]],"mmmm")</f>
        <v>April</v>
      </c>
      <c r="D417" s="1" t="str">
        <f>TEXT(Table95[[#This Row],[activity_date]],"dddd")</f>
        <v>Tuesday</v>
      </c>
      <c r="E417">
        <v>8283</v>
      </c>
      <c r="F417" t="str" cm="1">
        <f t="array" ref="F417">_xlfn.IFS(Table95[[#This Row],[total_steps]]&lt;5000, "Low",Table95[[#This Row],[total_steps]]&lt;10000,"Moderate",Table95[[#This Row],[total_steps]]&lt;15000,"High",Table95[[#This Row],[total_steps]]&gt;15000,"Very High")</f>
        <v>Moderate</v>
      </c>
      <c r="G417" t="str">
        <f>IF(Table95[[#This Row],[total_steps]]&gt;=10000,"Yes","No")</f>
        <v>No</v>
      </c>
      <c r="H417" s="3">
        <v>5.78999996185303</v>
      </c>
      <c r="I417" s="3">
        <v>1.8500000238418599</v>
      </c>
      <c r="J417" s="3">
        <v>5.0000000745058101E-2</v>
      </c>
      <c r="K417" s="3">
        <v>3.8699998855590798</v>
      </c>
      <c r="L417">
        <v>9.9999997764825804E-3</v>
      </c>
      <c r="M417" t="str">
        <f>CHOOSE(MATCH(MAX(Table95[[#This Row],[very_active_distance]:[sedentary_active_distance]]),Table95[[#This Row],[very_active_distance]:[sedentary_active_distance]],0),"Very High","High","Moderate","Low")</f>
        <v>Moderate</v>
      </c>
      <c r="N417">
        <v>22</v>
      </c>
      <c r="O417">
        <v>2</v>
      </c>
      <c r="P417">
        <v>333</v>
      </c>
      <c r="Q417">
        <v>1083</v>
      </c>
      <c r="R417" s="2">
        <f>(Table95[[#This Row],[lightly_active_minutes]]+Table95[[#This Row],[fairly_active_minutes]]+Table95[[#This Row],[very_active_minutes]])/1440</f>
        <v>0.24791666666666667</v>
      </c>
      <c r="S417">
        <v>2057</v>
      </c>
    </row>
    <row r="418" spans="1:19" x14ac:dyDescent="0.25">
      <c r="A418">
        <v>3372868164</v>
      </c>
      <c r="B418" s="1">
        <v>42487</v>
      </c>
      <c r="C418" s="1" t="str">
        <f>TEXT(Table95[[#This Row],[activity_date]],"mmmm")</f>
        <v>April</v>
      </c>
      <c r="D418" s="1" t="str">
        <f>TEXT(Table95[[#This Row],[activity_date]],"dddd")</f>
        <v>Wednesday</v>
      </c>
      <c r="E418">
        <v>7904</v>
      </c>
      <c r="F418" t="str" cm="1">
        <f t="array" ref="F418">_xlfn.IFS(Table95[[#This Row],[total_steps]]&lt;5000, "Low",Table95[[#This Row],[total_steps]]&lt;10000,"Moderate",Table95[[#This Row],[total_steps]]&lt;15000,"High",Table95[[#This Row],[total_steps]]&gt;15000,"Very High")</f>
        <v>Moderate</v>
      </c>
      <c r="G418" t="str">
        <f>IF(Table95[[#This Row],[total_steps]]&gt;=10000,"Yes","No")</f>
        <v>No</v>
      </c>
      <c r="H418" s="3">
        <v>5.4200000762939498</v>
      </c>
      <c r="I418" s="3">
        <v>1.58000004291534</v>
      </c>
      <c r="J418" s="3">
        <v>0.62999999523162797</v>
      </c>
      <c r="K418" s="3">
        <v>3.1900000572204599</v>
      </c>
      <c r="L418">
        <v>9.9999997764825804E-3</v>
      </c>
      <c r="M418" t="str">
        <f>CHOOSE(MATCH(MAX(Table95[[#This Row],[very_active_distance]:[sedentary_active_distance]]),Table95[[#This Row],[very_active_distance]:[sedentary_active_distance]],0),"Very High","High","Moderate","Low")</f>
        <v>Moderate</v>
      </c>
      <c r="N418">
        <v>24</v>
      </c>
      <c r="O418">
        <v>13</v>
      </c>
      <c r="P418">
        <v>346</v>
      </c>
      <c r="Q418">
        <v>1057</v>
      </c>
      <c r="R418" s="2">
        <f>(Table95[[#This Row],[lightly_active_minutes]]+Table95[[#This Row],[fairly_active_minutes]]+Table95[[#This Row],[very_active_minutes]])/1440</f>
        <v>0.26597222222222222</v>
      </c>
      <c r="S418">
        <v>2095</v>
      </c>
    </row>
    <row r="419" spans="1:19" x14ac:dyDescent="0.25">
      <c r="A419">
        <v>3372868164</v>
      </c>
      <c r="B419" s="1">
        <v>42488</v>
      </c>
      <c r="C419" s="1" t="str">
        <f>TEXT(Table95[[#This Row],[activity_date]],"mmmm")</f>
        <v>April</v>
      </c>
      <c r="D419" s="1" t="str">
        <f>TEXT(Table95[[#This Row],[activity_date]],"dddd")</f>
        <v>Thursday</v>
      </c>
      <c r="E419">
        <v>5512</v>
      </c>
      <c r="F419" t="str" cm="1">
        <f t="array" ref="F419">_xlfn.IFS(Table95[[#This Row],[total_steps]]&lt;5000, "Low",Table95[[#This Row],[total_steps]]&lt;10000,"Moderate",Table95[[#This Row],[total_steps]]&lt;15000,"High",Table95[[#This Row],[total_steps]]&gt;15000,"Very High")</f>
        <v>Moderate</v>
      </c>
      <c r="G419" t="str">
        <f>IF(Table95[[#This Row],[total_steps]]&gt;=10000,"Yes","No")</f>
        <v>No</v>
      </c>
      <c r="H419" s="3">
        <v>3.7599999904632599</v>
      </c>
      <c r="I419" s="3">
        <v>0</v>
      </c>
      <c r="J419" s="3">
        <v>0</v>
      </c>
      <c r="K419" s="3">
        <v>3.7599999904632599</v>
      </c>
      <c r="L419">
        <v>0</v>
      </c>
      <c r="M419" t="str">
        <f>CHOOSE(MATCH(MAX(Table95[[#This Row],[very_active_distance]:[sedentary_active_distance]]),Table95[[#This Row],[very_active_distance]:[sedentary_active_distance]],0),"Very High","High","Moderate","Low")</f>
        <v>Moderate</v>
      </c>
      <c r="N419">
        <v>0</v>
      </c>
      <c r="O419">
        <v>0</v>
      </c>
      <c r="P419">
        <v>385</v>
      </c>
      <c r="Q419">
        <v>1055</v>
      </c>
      <c r="R419" s="2">
        <f>(Table95[[#This Row],[lightly_active_minutes]]+Table95[[#This Row],[fairly_active_minutes]]+Table95[[#This Row],[very_active_minutes]])/1440</f>
        <v>0.2673611111111111</v>
      </c>
      <c r="S419">
        <v>1972</v>
      </c>
    </row>
    <row r="420" spans="1:19" x14ac:dyDescent="0.25">
      <c r="A420">
        <v>3372868164</v>
      </c>
      <c r="B420" s="1">
        <v>42489</v>
      </c>
      <c r="C420" s="1" t="str">
        <f>TEXT(Table95[[#This Row],[activity_date]],"mmmm")</f>
        <v>April</v>
      </c>
      <c r="D420" s="1" t="str">
        <f>TEXT(Table95[[#This Row],[activity_date]],"dddd")</f>
        <v>Friday</v>
      </c>
      <c r="E420">
        <v>9135</v>
      </c>
      <c r="F420" t="str" cm="1">
        <f t="array" ref="F420">_xlfn.IFS(Table95[[#This Row],[total_steps]]&lt;5000, "Low",Table95[[#This Row],[total_steps]]&lt;10000,"Moderate",Table95[[#This Row],[total_steps]]&lt;15000,"High",Table95[[#This Row],[total_steps]]&gt;15000,"Very High")</f>
        <v>Moderate</v>
      </c>
      <c r="G420" t="str">
        <f>IF(Table95[[#This Row],[total_steps]]&gt;=10000,"Yes","No")</f>
        <v>No</v>
      </c>
      <c r="H420" s="3">
        <v>6.2300000190734899</v>
      </c>
      <c r="I420" s="3">
        <v>0</v>
      </c>
      <c r="J420" s="3">
        <v>0</v>
      </c>
      <c r="K420" s="3">
        <v>6.2199997901916504</v>
      </c>
      <c r="L420">
        <v>9.9999997764825804E-3</v>
      </c>
      <c r="M420" t="str">
        <f>CHOOSE(MATCH(MAX(Table95[[#This Row],[very_active_distance]:[sedentary_active_distance]]),Table95[[#This Row],[very_active_distance]:[sedentary_active_distance]],0),"Very High","High","Moderate","Low")</f>
        <v>Moderate</v>
      </c>
      <c r="N420">
        <v>0</v>
      </c>
      <c r="O420">
        <v>0</v>
      </c>
      <c r="P420">
        <v>402</v>
      </c>
      <c r="Q420">
        <v>1038</v>
      </c>
      <c r="R420" s="2">
        <f>(Table95[[#This Row],[lightly_active_minutes]]+Table95[[#This Row],[fairly_active_minutes]]+Table95[[#This Row],[very_active_minutes]])/1440</f>
        <v>0.27916666666666667</v>
      </c>
      <c r="S420">
        <v>2044</v>
      </c>
    </row>
    <row r="421" spans="1:19" x14ac:dyDescent="0.25">
      <c r="A421">
        <v>3372868164</v>
      </c>
      <c r="B421" s="1">
        <v>42490</v>
      </c>
      <c r="C421" s="1" t="str">
        <f>TEXT(Table95[[#This Row],[activity_date]],"mmmm")</f>
        <v>April</v>
      </c>
      <c r="D421" s="1" t="str">
        <f>TEXT(Table95[[#This Row],[activity_date]],"dddd")</f>
        <v>Saturday</v>
      </c>
      <c r="E421">
        <v>5250</v>
      </c>
      <c r="F421" t="str" cm="1">
        <f t="array" ref="F421">_xlfn.IFS(Table95[[#This Row],[total_steps]]&lt;5000, "Low",Table95[[#This Row],[total_steps]]&lt;10000,"Moderate",Table95[[#This Row],[total_steps]]&lt;15000,"High",Table95[[#This Row],[total_steps]]&gt;15000,"Very High")</f>
        <v>Moderate</v>
      </c>
      <c r="G421" t="str">
        <f>IF(Table95[[#This Row],[total_steps]]&gt;=10000,"Yes","No")</f>
        <v>No</v>
      </c>
      <c r="H421" s="3">
        <v>3.5799999237060498</v>
      </c>
      <c r="I421" s="3">
        <v>1.0599999427795399</v>
      </c>
      <c r="J421" s="3">
        <v>9.00000035762787E-2</v>
      </c>
      <c r="K421" s="3">
        <v>2.4200000762939502</v>
      </c>
      <c r="L421">
        <v>9.9999997764825804E-3</v>
      </c>
      <c r="M421" t="str">
        <f>CHOOSE(MATCH(MAX(Table95[[#This Row],[very_active_distance]:[sedentary_active_distance]]),Table95[[#This Row],[very_active_distance]:[sedentary_active_distance]],0),"Very High","High","Moderate","Low")</f>
        <v>Moderate</v>
      </c>
      <c r="N421">
        <v>17</v>
      </c>
      <c r="O421">
        <v>4</v>
      </c>
      <c r="P421">
        <v>300</v>
      </c>
      <c r="Q421">
        <v>1119</v>
      </c>
      <c r="R421" s="2">
        <f>(Table95[[#This Row],[lightly_active_minutes]]+Table95[[#This Row],[fairly_active_minutes]]+Table95[[#This Row],[very_active_minutes]])/1440</f>
        <v>0.22291666666666668</v>
      </c>
      <c r="S421">
        <v>1946</v>
      </c>
    </row>
    <row r="422" spans="1:19" x14ac:dyDescent="0.25">
      <c r="A422">
        <v>3372868164</v>
      </c>
      <c r="B422" s="1">
        <v>42491</v>
      </c>
      <c r="C422" s="1" t="str">
        <f>TEXT(Table95[[#This Row],[activity_date]],"mmmm")</f>
        <v>May</v>
      </c>
      <c r="D422" s="1" t="str">
        <f>TEXT(Table95[[#This Row],[activity_date]],"dddd")</f>
        <v>Sunday</v>
      </c>
      <c r="E422">
        <v>3077</v>
      </c>
      <c r="F422" t="str" cm="1">
        <f t="array" ref="F422">_xlfn.IFS(Table95[[#This Row],[total_steps]]&lt;5000, "Low",Table95[[#This Row],[total_steps]]&lt;10000,"Moderate",Table95[[#This Row],[total_steps]]&lt;15000,"High",Table95[[#This Row],[total_steps]]&gt;15000,"Very High")</f>
        <v>Low</v>
      </c>
      <c r="G422" t="str">
        <f>IF(Table95[[#This Row],[total_steps]]&gt;=10000,"Yes","No")</f>
        <v>No</v>
      </c>
      <c r="H422" s="3">
        <v>2.0999999046325701</v>
      </c>
      <c r="I422" s="3">
        <v>0</v>
      </c>
      <c r="J422" s="3">
        <v>0</v>
      </c>
      <c r="K422" s="3">
        <v>2.0899999141693102</v>
      </c>
      <c r="L422">
        <v>0</v>
      </c>
      <c r="M422" t="str">
        <f>CHOOSE(MATCH(MAX(Table95[[#This Row],[very_active_distance]:[sedentary_active_distance]]),Table95[[#This Row],[very_active_distance]:[sedentary_active_distance]],0),"Very High","High","Moderate","Low")</f>
        <v>Moderate</v>
      </c>
      <c r="N422">
        <v>0</v>
      </c>
      <c r="O422">
        <v>0</v>
      </c>
      <c r="P422">
        <v>172</v>
      </c>
      <c r="Q422">
        <v>842</v>
      </c>
      <c r="R422" s="2">
        <f>(Table95[[#This Row],[lightly_active_minutes]]+Table95[[#This Row],[fairly_active_minutes]]+Table95[[#This Row],[very_active_minutes]])/1440</f>
        <v>0.11944444444444445</v>
      </c>
      <c r="S422">
        <v>1237</v>
      </c>
    </row>
    <row r="423" spans="1:19" x14ac:dyDescent="0.25">
      <c r="A423">
        <v>3977333714</v>
      </c>
      <c r="B423" s="1">
        <v>42461</v>
      </c>
      <c r="C423" s="1" t="str">
        <f>TEXT(Table95[[#This Row],[activity_date]],"mmmm")</f>
        <v>April</v>
      </c>
      <c r="D423" s="1" t="str">
        <f>TEXT(Table95[[#This Row],[activity_date]],"dddd")</f>
        <v>Friday</v>
      </c>
      <c r="E423">
        <v>4499</v>
      </c>
      <c r="F423" t="str" cm="1">
        <f t="array" ref="F423">_xlfn.IFS(Table95[[#This Row],[total_steps]]&lt;5000, "Low",Table95[[#This Row],[total_steps]]&lt;10000,"Moderate",Table95[[#This Row],[total_steps]]&lt;15000,"High",Table95[[#This Row],[total_steps]]&gt;15000,"Very High")</f>
        <v>Low</v>
      </c>
      <c r="G423" t="str">
        <f>IF(Table95[[#This Row],[total_steps]]&gt;=10000,"Yes","No")</f>
        <v>No</v>
      </c>
      <c r="H423" s="3">
        <v>3.0099999904632599</v>
      </c>
      <c r="I423" s="3">
        <v>0</v>
      </c>
      <c r="J423" s="3">
        <v>0</v>
      </c>
      <c r="K423" s="3">
        <v>3.0099999904632599</v>
      </c>
      <c r="L423">
        <v>0</v>
      </c>
      <c r="M423" t="str">
        <f>CHOOSE(MATCH(MAX(Table95[[#This Row],[very_active_distance]:[sedentary_active_distance]]),Table95[[#This Row],[very_active_distance]:[sedentary_active_distance]],0),"Very High","High","Moderate","Low")</f>
        <v>Moderate</v>
      </c>
      <c r="N423">
        <v>0</v>
      </c>
      <c r="O423">
        <v>0</v>
      </c>
      <c r="P423">
        <v>168</v>
      </c>
      <c r="Q423">
        <v>842</v>
      </c>
      <c r="R423" s="2">
        <f>(Table95[[#This Row],[lightly_active_minutes]]+Table95[[#This Row],[fairly_active_minutes]]+Table95[[#This Row],[very_active_minutes]])/1440</f>
        <v>0.11666666666666667</v>
      </c>
      <c r="S423">
        <v>1288</v>
      </c>
    </row>
    <row r="424" spans="1:19" x14ac:dyDescent="0.25">
      <c r="A424">
        <v>3977333714</v>
      </c>
      <c r="B424" s="1">
        <v>42462</v>
      </c>
      <c r="C424" s="1" t="str">
        <f>TEXT(Table95[[#This Row],[activity_date]],"mmmm")</f>
        <v>April</v>
      </c>
      <c r="D424" s="1" t="str">
        <f>TEXT(Table95[[#This Row],[activity_date]],"dddd")</f>
        <v>Saturday</v>
      </c>
      <c r="E424">
        <v>7618</v>
      </c>
      <c r="F424" t="str" cm="1">
        <f t="array" ref="F424">_xlfn.IFS(Table95[[#This Row],[total_steps]]&lt;5000, "Low",Table95[[#This Row],[total_steps]]&lt;10000,"Moderate",Table95[[#This Row],[total_steps]]&lt;15000,"High",Table95[[#This Row],[total_steps]]&gt;15000,"Very High")</f>
        <v>Moderate</v>
      </c>
      <c r="G424" t="str">
        <f>IF(Table95[[#This Row],[total_steps]]&gt;=10000,"Yes","No")</f>
        <v>No</v>
      </c>
      <c r="H424" s="3">
        <v>5.0999999046325701</v>
      </c>
      <c r="I424" s="3">
        <v>0</v>
      </c>
      <c r="J424" s="3">
        <v>0.18000000715255701</v>
      </c>
      <c r="K424" s="3">
        <v>4.9099998474121103</v>
      </c>
      <c r="L424">
        <v>0</v>
      </c>
      <c r="M424" t="str">
        <f>CHOOSE(MATCH(MAX(Table95[[#This Row],[very_active_distance]:[sedentary_active_distance]]),Table95[[#This Row],[very_active_distance]:[sedentary_active_distance]],0),"Very High","High","Moderate","Low")</f>
        <v>Moderate</v>
      </c>
      <c r="N424">
        <v>0</v>
      </c>
      <c r="O424">
        <v>6</v>
      </c>
      <c r="P424">
        <v>302</v>
      </c>
      <c r="Q424">
        <v>842</v>
      </c>
      <c r="R424" s="2">
        <f>(Table95[[#This Row],[lightly_active_minutes]]+Table95[[#This Row],[fairly_active_minutes]]+Table95[[#This Row],[very_active_minutes]])/1440</f>
        <v>0.21388888888888888</v>
      </c>
      <c r="S424">
        <v>1490</v>
      </c>
    </row>
    <row r="425" spans="1:19" x14ac:dyDescent="0.25">
      <c r="A425">
        <v>3977333714</v>
      </c>
      <c r="B425" s="1">
        <v>42463</v>
      </c>
      <c r="C425" s="1" t="str">
        <f>TEXT(Table95[[#This Row],[activity_date]],"mmmm")</f>
        <v>April</v>
      </c>
      <c r="D425" s="1" t="str">
        <f>TEXT(Table95[[#This Row],[activity_date]],"dddd")</f>
        <v>Sunday</v>
      </c>
      <c r="E425">
        <v>11508</v>
      </c>
      <c r="F425" t="str" cm="1">
        <f t="array" ref="F425">_xlfn.IFS(Table95[[#This Row],[total_steps]]&lt;5000, "Low",Table95[[#This Row],[total_steps]]&lt;10000,"Moderate",Table95[[#This Row],[total_steps]]&lt;15000,"High",Table95[[#This Row],[total_steps]]&gt;15000,"Very High")</f>
        <v>High</v>
      </c>
      <c r="G425" t="str">
        <f>IF(Table95[[#This Row],[total_steps]]&gt;=10000,"Yes","No")</f>
        <v>Yes</v>
      </c>
      <c r="H425" s="3">
        <v>7.6999998092651403</v>
      </c>
      <c r="I425" s="3">
        <v>2.1700000762939502</v>
      </c>
      <c r="J425" s="3">
        <v>0.83999997377395597</v>
      </c>
      <c r="K425" s="3">
        <v>4.6900000572204599</v>
      </c>
      <c r="L425">
        <v>0</v>
      </c>
      <c r="M425" t="str">
        <f>CHOOSE(MATCH(MAX(Table95[[#This Row],[very_active_distance]:[sedentary_active_distance]]),Table95[[#This Row],[very_active_distance]:[sedentary_active_distance]],0),"Very High","High","Moderate","Low")</f>
        <v>Moderate</v>
      </c>
      <c r="N425">
        <v>29</v>
      </c>
      <c r="O425">
        <v>22</v>
      </c>
      <c r="P425">
        <v>282</v>
      </c>
      <c r="Q425">
        <v>748</v>
      </c>
      <c r="R425" s="2">
        <f>(Table95[[#This Row],[lightly_active_minutes]]+Table95[[#This Row],[fairly_active_minutes]]+Table95[[#This Row],[very_active_minutes]])/1440</f>
        <v>0.23125000000000001</v>
      </c>
      <c r="S425">
        <v>1630</v>
      </c>
    </row>
    <row r="426" spans="1:19" x14ac:dyDescent="0.25">
      <c r="A426">
        <v>3977333714</v>
      </c>
      <c r="B426" s="1">
        <v>42464</v>
      </c>
      <c r="C426" s="1" t="str">
        <f>TEXT(Table95[[#This Row],[activity_date]],"mmmm")</f>
        <v>April</v>
      </c>
      <c r="D426" s="1" t="str">
        <f>TEXT(Table95[[#This Row],[activity_date]],"dddd")</f>
        <v>Monday</v>
      </c>
      <c r="E426">
        <v>11943</v>
      </c>
      <c r="F426" t="str" cm="1">
        <f t="array" ref="F426">_xlfn.IFS(Table95[[#This Row],[total_steps]]&lt;5000, "Low",Table95[[#This Row],[total_steps]]&lt;10000,"Moderate",Table95[[#This Row],[total_steps]]&lt;15000,"High",Table95[[#This Row],[total_steps]]&gt;15000,"Very High")</f>
        <v>High</v>
      </c>
      <c r="G426" t="str">
        <f>IF(Table95[[#This Row],[total_steps]]&gt;=10000,"Yes","No")</f>
        <v>Yes</v>
      </c>
      <c r="H426" s="3">
        <v>7.9899997711181596</v>
      </c>
      <c r="I426" s="3">
        <v>1.0299999713897701</v>
      </c>
      <c r="J426" s="3">
        <v>2.0099999904632599</v>
      </c>
      <c r="K426" s="3">
        <v>4.9499998092651403</v>
      </c>
      <c r="L426">
        <v>0</v>
      </c>
      <c r="M426" t="str">
        <f>CHOOSE(MATCH(MAX(Table95[[#This Row],[very_active_distance]:[sedentary_active_distance]]),Table95[[#This Row],[very_active_distance]:[sedentary_active_distance]],0),"Very High","High","Moderate","Low")</f>
        <v>Moderate</v>
      </c>
      <c r="N426">
        <v>16</v>
      </c>
      <c r="O426">
        <v>43</v>
      </c>
      <c r="P426">
        <v>297</v>
      </c>
      <c r="Q426">
        <v>710</v>
      </c>
      <c r="R426" s="2">
        <f>(Table95[[#This Row],[lightly_active_minutes]]+Table95[[#This Row],[fairly_active_minutes]]+Table95[[#This Row],[very_active_minutes]])/1440</f>
        <v>0.24722222222222223</v>
      </c>
      <c r="S426">
        <v>1648</v>
      </c>
    </row>
    <row r="427" spans="1:19" x14ac:dyDescent="0.25">
      <c r="A427">
        <v>3977333714</v>
      </c>
      <c r="B427" s="1">
        <v>42465</v>
      </c>
      <c r="C427" s="1" t="str">
        <f>TEXT(Table95[[#This Row],[activity_date]],"mmmm")</f>
        <v>April</v>
      </c>
      <c r="D427" s="1" t="str">
        <f>TEXT(Table95[[#This Row],[activity_date]],"dddd")</f>
        <v>Tuesday</v>
      </c>
      <c r="E427">
        <v>12303</v>
      </c>
      <c r="F427" t="str" cm="1">
        <f t="array" ref="F427">_xlfn.IFS(Table95[[#This Row],[total_steps]]&lt;5000, "Low",Table95[[#This Row],[total_steps]]&lt;10000,"Moderate",Table95[[#This Row],[total_steps]]&lt;15000,"High",Table95[[#This Row],[total_steps]]&gt;15000,"Very High")</f>
        <v>High</v>
      </c>
      <c r="G427" t="str">
        <f>IF(Table95[[#This Row],[total_steps]]&gt;=10000,"Yes","No")</f>
        <v>Yes</v>
      </c>
      <c r="H427" s="3">
        <v>8.2299995422363299</v>
      </c>
      <c r="I427" s="3">
        <v>1.71000003814697</v>
      </c>
      <c r="J427" s="3">
        <v>1.3500000238418599</v>
      </c>
      <c r="K427" s="3">
        <v>5.1700000762939498</v>
      </c>
      <c r="L427">
        <v>0</v>
      </c>
      <c r="M427" t="str">
        <f>CHOOSE(MATCH(MAX(Table95[[#This Row],[very_active_distance]:[sedentary_active_distance]]),Table95[[#This Row],[very_active_distance]:[sedentary_active_distance]],0),"Very High","High","Moderate","Low")</f>
        <v>Moderate</v>
      </c>
      <c r="N427">
        <v>26</v>
      </c>
      <c r="O427">
        <v>32</v>
      </c>
      <c r="P427">
        <v>291</v>
      </c>
      <c r="Q427">
        <v>605</v>
      </c>
      <c r="R427" s="2">
        <f>(Table95[[#This Row],[lightly_active_minutes]]+Table95[[#This Row],[fairly_active_minutes]]+Table95[[#This Row],[very_active_minutes]])/1440</f>
        <v>0.24236111111111111</v>
      </c>
      <c r="S427">
        <v>1649</v>
      </c>
    </row>
    <row r="428" spans="1:19" x14ac:dyDescent="0.25">
      <c r="A428">
        <v>3977333714</v>
      </c>
      <c r="B428" s="1">
        <v>42466</v>
      </c>
      <c r="C428" s="1" t="str">
        <f>TEXT(Table95[[#This Row],[activity_date]],"mmmm")</f>
        <v>April</v>
      </c>
      <c r="D428" s="1" t="str">
        <f>TEXT(Table95[[#This Row],[activity_date]],"dddd")</f>
        <v>Wednesday</v>
      </c>
      <c r="E428">
        <v>15425</v>
      </c>
      <c r="F428" t="str" cm="1">
        <f t="array" ref="F428">_xlfn.IFS(Table95[[#This Row],[total_steps]]&lt;5000, "Low",Table95[[#This Row],[total_steps]]&lt;10000,"Moderate",Table95[[#This Row],[total_steps]]&lt;15000,"High",Table95[[#This Row],[total_steps]]&gt;15000,"Very High")</f>
        <v>Very High</v>
      </c>
      <c r="G428" t="str">
        <f>IF(Table95[[#This Row],[total_steps]]&gt;=10000,"Yes","No")</f>
        <v>Yes</v>
      </c>
      <c r="H428" s="3">
        <v>10.319999694824199</v>
      </c>
      <c r="I428" s="3">
        <v>1.62000000476837</v>
      </c>
      <c r="J428" s="3">
        <v>1.8200000524520901</v>
      </c>
      <c r="K428" s="3">
        <v>6.8699998855590803</v>
      </c>
      <c r="L428">
        <v>0</v>
      </c>
      <c r="M428" t="str">
        <f>CHOOSE(MATCH(MAX(Table95[[#This Row],[very_active_distance]:[sedentary_active_distance]]),Table95[[#This Row],[very_active_distance]:[sedentary_active_distance]],0),"Very High","High","Moderate","Low")</f>
        <v>Moderate</v>
      </c>
      <c r="N428">
        <v>24</v>
      </c>
      <c r="O428">
        <v>45</v>
      </c>
      <c r="P428">
        <v>331</v>
      </c>
      <c r="Q428">
        <v>614</v>
      </c>
      <c r="R428" s="2">
        <f>(Table95[[#This Row],[lightly_active_minutes]]+Table95[[#This Row],[fairly_active_minutes]]+Table95[[#This Row],[very_active_minutes]])/1440</f>
        <v>0.27777777777777779</v>
      </c>
      <c r="S428">
        <v>1783</v>
      </c>
    </row>
    <row r="429" spans="1:19" x14ac:dyDescent="0.25">
      <c r="A429">
        <v>3977333714</v>
      </c>
      <c r="B429" s="1">
        <v>42467</v>
      </c>
      <c r="C429" s="1" t="str">
        <f>TEXT(Table95[[#This Row],[activity_date]],"mmmm")</f>
        <v>April</v>
      </c>
      <c r="D429" s="1" t="str">
        <f>TEXT(Table95[[#This Row],[activity_date]],"dddd")</f>
        <v>Thursday</v>
      </c>
      <c r="E429">
        <v>8422</v>
      </c>
      <c r="F429" t="str" cm="1">
        <f t="array" ref="F429">_xlfn.IFS(Table95[[#This Row],[total_steps]]&lt;5000, "Low",Table95[[#This Row],[total_steps]]&lt;10000,"Moderate",Table95[[#This Row],[total_steps]]&lt;15000,"High",Table95[[#This Row],[total_steps]]&gt;15000,"Very High")</f>
        <v>Moderate</v>
      </c>
      <c r="G429" t="str">
        <f>IF(Table95[[#This Row],[total_steps]]&gt;=10000,"Yes","No")</f>
        <v>No</v>
      </c>
      <c r="H429" s="3">
        <v>5.6300001144409197</v>
      </c>
      <c r="I429" s="3">
        <v>0</v>
      </c>
      <c r="J429" s="3">
        <v>3.5999999046325701</v>
      </c>
      <c r="K429" s="3">
        <v>2.03999996185303</v>
      </c>
      <c r="L429">
        <v>0</v>
      </c>
      <c r="M429" t="str">
        <f>CHOOSE(MATCH(MAX(Table95[[#This Row],[very_active_distance]:[sedentary_active_distance]]),Table95[[#This Row],[very_active_distance]:[sedentary_active_distance]],0),"Very High","High","Moderate","Low")</f>
        <v>High</v>
      </c>
      <c r="N429">
        <v>0</v>
      </c>
      <c r="O429">
        <v>81</v>
      </c>
      <c r="P429">
        <v>139</v>
      </c>
      <c r="Q429">
        <v>815</v>
      </c>
      <c r="R429" s="2">
        <f>(Table95[[#This Row],[lightly_active_minutes]]+Table95[[#This Row],[fairly_active_minutes]]+Table95[[#This Row],[very_active_minutes]])/1440</f>
        <v>0.15277777777777779</v>
      </c>
      <c r="S429">
        <v>1431</v>
      </c>
    </row>
    <row r="430" spans="1:19" x14ac:dyDescent="0.25">
      <c r="A430">
        <v>3977333714</v>
      </c>
      <c r="B430" s="1">
        <v>42468</v>
      </c>
      <c r="C430" s="1" t="str">
        <f>TEXT(Table95[[#This Row],[activity_date]],"mmmm")</f>
        <v>April</v>
      </c>
      <c r="D430" s="1" t="str">
        <f>TEXT(Table95[[#This Row],[activity_date]],"dddd")</f>
        <v>Friday</v>
      </c>
      <c r="E430">
        <v>10226</v>
      </c>
      <c r="F430" t="str" cm="1">
        <f t="array" ref="F430">_xlfn.IFS(Table95[[#This Row],[total_steps]]&lt;5000, "Low",Table95[[#This Row],[total_steps]]&lt;10000,"Moderate",Table95[[#This Row],[total_steps]]&lt;15000,"High",Table95[[#This Row],[total_steps]]&gt;15000,"Very High")</f>
        <v>High</v>
      </c>
      <c r="G430" t="str">
        <f>IF(Table95[[#This Row],[total_steps]]&gt;=10000,"Yes","No")</f>
        <v>Yes</v>
      </c>
      <c r="H430" s="3">
        <v>6.8400001525878897</v>
      </c>
      <c r="I430" s="3">
        <v>0</v>
      </c>
      <c r="J430" s="3">
        <v>4.4400000572204599</v>
      </c>
      <c r="K430" s="3">
        <v>2.4000000953674299</v>
      </c>
      <c r="L430">
        <v>0</v>
      </c>
      <c r="M430" t="str">
        <f>CHOOSE(MATCH(MAX(Table95[[#This Row],[very_active_distance]:[sedentary_active_distance]]),Table95[[#This Row],[very_active_distance]:[sedentary_active_distance]],0),"Very High","High","Moderate","Low")</f>
        <v>High</v>
      </c>
      <c r="N430">
        <v>0</v>
      </c>
      <c r="O430">
        <v>101</v>
      </c>
      <c r="P430">
        <v>174</v>
      </c>
      <c r="Q430">
        <v>685</v>
      </c>
      <c r="R430" s="2">
        <f>(Table95[[#This Row],[lightly_active_minutes]]+Table95[[#This Row],[fairly_active_minutes]]+Table95[[#This Row],[very_active_minutes]])/1440</f>
        <v>0.19097222222222221</v>
      </c>
      <c r="S430">
        <v>1524</v>
      </c>
    </row>
    <row r="431" spans="1:19" x14ac:dyDescent="0.25">
      <c r="A431">
        <v>3977333714</v>
      </c>
      <c r="B431" s="1">
        <v>42469</v>
      </c>
      <c r="C431" s="1" t="str">
        <f>TEXT(Table95[[#This Row],[activity_date]],"mmmm")</f>
        <v>April</v>
      </c>
      <c r="D431" s="1" t="str">
        <f>TEXT(Table95[[#This Row],[activity_date]],"dddd")</f>
        <v>Saturday</v>
      </c>
      <c r="E431">
        <v>14583</v>
      </c>
      <c r="F431" t="str" cm="1">
        <f t="array" ref="F431">_xlfn.IFS(Table95[[#This Row],[total_steps]]&lt;5000, "Low",Table95[[#This Row],[total_steps]]&lt;10000,"Moderate",Table95[[#This Row],[total_steps]]&lt;15000,"High",Table95[[#This Row],[total_steps]]&gt;15000,"Very High")</f>
        <v>High</v>
      </c>
      <c r="G431" t="str">
        <f>IF(Table95[[#This Row],[total_steps]]&gt;=10000,"Yes","No")</f>
        <v>Yes</v>
      </c>
      <c r="H431" s="3">
        <v>9.7600002288818395</v>
      </c>
      <c r="I431" s="3">
        <v>2.4800000190734899</v>
      </c>
      <c r="J431" s="3">
        <v>1.7400000095367401</v>
      </c>
      <c r="K431" s="3">
        <v>5.5300002098083496</v>
      </c>
      <c r="L431">
        <v>0</v>
      </c>
      <c r="M431" t="str">
        <f>CHOOSE(MATCH(MAX(Table95[[#This Row],[very_active_distance]:[sedentary_active_distance]]),Table95[[#This Row],[very_active_distance]:[sedentary_active_distance]],0),"Very High","High","Moderate","Low")</f>
        <v>Moderate</v>
      </c>
      <c r="N431">
        <v>35</v>
      </c>
      <c r="O431">
        <v>36</v>
      </c>
      <c r="P431">
        <v>254</v>
      </c>
      <c r="Q431">
        <v>697</v>
      </c>
      <c r="R431" s="2">
        <f>(Table95[[#This Row],[lightly_active_minutes]]+Table95[[#This Row],[fairly_active_minutes]]+Table95[[#This Row],[very_active_minutes]])/1440</f>
        <v>0.22569444444444445</v>
      </c>
      <c r="S431">
        <v>1697</v>
      </c>
    </row>
    <row r="432" spans="1:19" x14ac:dyDescent="0.25">
      <c r="A432">
        <v>3977333714</v>
      </c>
      <c r="B432" s="1">
        <v>42470</v>
      </c>
      <c r="C432" s="1" t="str">
        <f>TEXT(Table95[[#This Row],[activity_date]],"mmmm")</f>
        <v>April</v>
      </c>
      <c r="D432" s="1" t="str">
        <f>TEXT(Table95[[#This Row],[activity_date]],"dddd")</f>
        <v>Sunday</v>
      </c>
      <c r="E432">
        <v>3573</v>
      </c>
      <c r="F432" t="str" cm="1">
        <f t="array" ref="F432">_xlfn.IFS(Table95[[#This Row],[total_steps]]&lt;5000, "Low",Table95[[#This Row],[total_steps]]&lt;10000,"Moderate",Table95[[#This Row],[total_steps]]&lt;15000,"High",Table95[[#This Row],[total_steps]]&gt;15000,"Very High")</f>
        <v>Low</v>
      </c>
      <c r="G432" t="str">
        <f>IF(Table95[[#This Row],[total_steps]]&gt;=10000,"Yes","No")</f>
        <v>No</v>
      </c>
      <c r="H432" s="3">
        <v>2.3900001049041699</v>
      </c>
      <c r="I432" s="3">
        <v>0.93999999761581399</v>
      </c>
      <c r="J432" s="3">
        <v>0.40999999642372098</v>
      </c>
      <c r="K432" s="3">
        <v>0.97000002861022905</v>
      </c>
      <c r="L432">
        <v>0</v>
      </c>
      <c r="M432" t="str">
        <f>CHOOSE(MATCH(MAX(Table95[[#This Row],[very_active_distance]:[sedentary_active_distance]]),Table95[[#This Row],[very_active_distance]:[sedentary_active_distance]],0),"Very High","High","Moderate","Low")</f>
        <v>Moderate</v>
      </c>
      <c r="N432">
        <v>15</v>
      </c>
      <c r="O432">
        <v>8</v>
      </c>
      <c r="P432">
        <v>99</v>
      </c>
      <c r="Q432">
        <v>866</v>
      </c>
      <c r="R432" s="2">
        <f>(Table95[[#This Row],[lightly_active_minutes]]+Table95[[#This Row],[fairly_active_minutes]]+Table95[[#This Row],[very_active_minutes]])/1440</f>
        <v>8.4722222222222227E-2</v>
      </c>
      <c r="S432">
        <v>1232</v>
      </c>
    </row>
    <row r="433" spans="1:19" x14ac:dyDescent="0.25">
      <c r="A433">
        <v>3977333714</v>
      </c>
      <c r="B433" s="1">
        <v>42471</v>
      </c>
      <c r="C433" s="1" t="str">
        <f>TEXT(Table95[[#This Row],[activity_date]],"mmmm")</f>
        <v>April</v>
      </c>
      <c r="D433" s="1" t="str">
        <f>TEXT(Table95[[#This Row],[activity_date]],"dddd")</f>
        <v>Monday</v>
      </c>
      <c r="E433">
        <v>3108</v>
      </c>
      <c r="F433" t="str" cm="1">
        <f t="array" ref="F433">_xlfn.IFS(Table95[[#This Row],[total_steps]]&lt;5000, "Low",Table95[[#This Row],[total_steps]]&lt;10000,"Moderate",Table95[[#This Row],[total_steps]]&lt;15000,"High",Table95[[#This Row],[total_steps]]&gt;15000,"Very High")</f>
        <v>Low</v>
      </c>
      <c r="G433" t="str">
        <f>IF(Table95[[#This Row],[total_steps]]&gt;=10000,"Yes","No")</f>
        <v>No</v>
      </c>
      <c r="H433" s="3">
        <v>2.1400001049041699</v>
      </c>
      <c r="I433" s="3">
        <v>7.0000000298023196E-2</v>
      </c>
      <c r="J433" s="3">
        <v>3.9999999105930301E-2</v>
      </c>
      <c r="K433" s="3">
        <v>1.96000003814697</v>
      </c>
      <c r="L433">
        <v>0</v>
      </c>
      <c r="M433" t="str">
        <f>CHOOSE(MATCH(MAX(Table95[[#This Row],[very_active_distance]:[sedentary_active_distance]]),Table95[[#This Row],[very_active_distance]:[sedentary_active_distance]],0),"Very High","High","Moderate","Low")</f>
        <v>Moderate</v>
      </c>
      <c r="N433">
        <v>1</v>
      </c>
      <c r="O433">
        <v>1</v>
      </c>
      <c r="P433">
        <v>129</v>
      </c>
      <c r="Q433">
        <v>894</v>
      </c>
      <c r="R433" s="2">
        <f>(Table95[[#This Row],[lightly_active_minutes]]+Table95[[#This Row],[fairly_active_minutes]]+Table95[[#This Row],[very_active_minutes]])/1440</f>
        <v>9.0972222222222218E-2</v>
      </c>
      <c r="S433">
        <v>1223</v>
      </c>
    </row>
    <row r="434" spans="1:19" x14ac:dyDescent="0.25">
      <c r="A434">
        <v>3977333714</v>
      </c>
      <c r="B434" s="1">
        <v>42472</v>
      </c>
      <c r="C434" s="1" t="str">
        <f>TEXT(Table95[[#This Row],[activity_date]],"mmmm")</f>
        <v>April</v>
      </c>
      <c r="D434" s="1" t="str">
        <f>TEXT(Table95[[#This Row],[activity_date]],"dddd")</f>
        <v>Tuesday</v>
      </c>
      <c r="E434">
        <v>8856</v>
      </c>
      <c r="F434" t="str" cm="1">
        <f t="array" ref="F434">_xlfn.IFS(Table95[[#This Row],[total_steps]]&lt;5000, "Low",Table95[[#This Row],[total_steps]]&lt;10000,"Moderate",Table95[[#This Row],[total_steps]]&lt;15000,"High",Table95[[#This Row],[total_steps]]&gt;15000,"Very High")</f>
        <v>Moderate</v>
      </c>
      <c r="G434" t="str">
        <f>IF(Table95[[#This Row],[total_steps]]&gt;=10000,"Yes","No")</f>
        <v>No</v>
      </c>
      <c r="H434" s="3">
        <v>5.9800000190734899</v>
      </c>
      <c r="I434" s="3">
        <v>3.0599999427795401</v>
      </c>
      <c r="J434" s="3">
        <v>0.91000002622604403</v>
      </c>
      <c r="K434" s="3">
        <v>2.0099999904632599</v>
      </c>
      <c r="L434">
        <v>0</v>
      </c>
      <c r="M434" t="str">
        <f>CHOOSE(MATCH(MAX(Table95[[#This Row],[very_active_distance]:[sedentary_active_distance]]),Table95[[#This Row],[very_active_distance]:[sedentary_active_distance]],0),"Very High","High","Moderate","Low")</f>
        <v>Very High</v>
      </c>
      <c r="N434">
        <v>44</v>
      </c>
      <c r="O434">
        <v>19</v>
      </c>
      <c r="P434">
        <v>131</v>
      </c>
      <c r="Q434">
        <v>777</v>
      </c>
      <c r="R434" s="2">
        <f>(Table95[[#This Row],[lightly_active_minutes]]+Table95[[#This Row],[fairly_active_minutes]]+Table95[[#This Row],[very_active_minutes]])/1440</f>
        <v>0.13472222222222222</v>
      </c>
      <c r="S434">
        <v>1450</v>
      </c>
    </row>
    <row r="435" spans="1:19" x14ac:dyDescent="0.25">
      <c r="A435">
        <v>3977333714</v>
      </c>
      <c r="B435" s="1">
        <v>42472</v>
      </c>
      <c r="C435" s="1" t="str">
        <f>TEXT(Table95[[#This Row],[activity_date]],"mmmm")</f>
        <v>April</v>
      </c>
      <c r="D435" s="1" t="str">
        <f>TEXT(Table95[[#This Row],[activity_date]],"dddd")</f>
        <v>Tuesday</v>
      </c>
      <c r="E435">
        <v>759</v>
      </c>
      <c r="F435" t="str" cm="1">
        <f t="array" ref="F435">_xlfn.IFS(Table95[[#This Row],[total_steps]]&lt;5000, "Low",Table95[[#This Row],[total_steps]]&lt;10000,"Moderate",Table95[[#This Row],[total_steps]]&lt;15000,"High",Table95[[#This Row],[total_steps]]&gt;15000,"Very High")</f>
        <v>Low</v>
      </c>
      <c r="G435" t="str">
        <f>IF(Table95[[#This Row],[total_steps]]&gt;=10000,"Yes","No")</f>
        <v>No</v>
      </c>
      <c r="H435" s="3">
        <v>0.56999999284744296</v>
      </c>
      <c r="I435" s="3">
        <v>0</v>
      </c>
      <c r="J435" s="3">
        <v>0</v>
      </c>
      <c r="K435" s="3">
        <v>0.56999999284744296</v>
      </c>
      <c r="L435">
        <v>0</v>
      </c>
      <c r="M435" t="str">
        <f>CHOOSE(MATCH(MAX(Table95[[#This Row],[very_active_distance]:[sedentary_active_distance]]),Table95[[#This Row],[very_active_distance]:[sedentary_active_distance]],0),"Very High","High","Moderate","Low")</f>
        <v>Moderate</v>
      </c>
      <c r="N435">
        <v>0</v>
      </c>
      <c r="O435">
        <v>0</v>
      </c>
      <c r="P435">
        <v>17</v>
      </c>
      <c r="Q435">
        <v>187</v>
      </c>
      <c r="R435" s="2">
        <f>(Table95[[#This Row],[lightly_active_minutes]]+Table95[[#This Row],[fairly_active_minutes]]+Table95[[#This Row],[very_active_minutes]])/1440</f>
        <v>1.1805555555555555E-2</v>
      </c>
      <c r="S435">
        <v>182</v>
      </c>
    </row>
    <row r="436" spans="1:19" x14ac:dyDescent="0.25">
      <c r="A436">
        <v>3977333714</v>
      </c>
      <c r="B436" s="1">
        <v>42473</v>
      </c>
      <c r="C436" s="1" t="str">
        <f>TEXT(Table95[[#This Row],[activity_date]],"mmmm")</f>
        <v>April</v>
      </c>
      <c r="D436" s="1" t="str">
        <f>TEXT(Table95[[#This Row],[activity_date]],"dddd")</f>
        <v>Wednesday</v>
      </c>
      <c r="E436">
        <v>10035</v>
      </c>
      <c r="F436" t="str" cm="1">
        <f t="array" ref="F436">_xlfn.IFS(Table95[[#This Row],[total_steps]]&lt;5000, "Low",Table95[[#This Row],[total_steps]]&lt;10000,"Moderate",Table95[[#This Row],[total_steps]]&lt;15000,"High",Table95[[#This Row],[total_steps]]&gt;15000,"Very High")</f>
        <v>High</v>
      </c>
      <c r="G436" t="str">
        <f>IF(Table95[[#This Row],[total_steps]]&gt;=10000,"Yes","No")</f>
        <v>Yes</v>
      </c>
      <c r="H436" s="3">
        <v>6.71000003814697</v>
      </c>
      <c r="I436" s="3">
        <v>2.0299999713897701</v>
      </c>
      <c r="J436" s="3">
        <v>2.1300001144409202</v>
      </c>
      <c r="K436" s="3">
        <v>2.5499999523162802</v>
      </c>
      <c r="L436">
        <v>0</v>
      </c>
      <c r="M436" t="str">
        <f>CHOOSE(MATCH(MAX(Table95[[#This Row],[very_active_distance]:[sedentary_active_distance]]),Table95[[#This Row],[very_active_distance]:[sedentary_active_distance]],0),"Very High","High","Moderate","Low")</f>
        <v>Moderate</v>
      </c>
      <c r="N436">
        <v>31</v>
      </c>
      <c r="O436">
        <v>46</v>
      </c>
      <c r="P436">
        <v>153</v>
      </c>
      <c r="Q436">
        <v>754</v>
      </c>
      <c r="R436" s="2">
        <f>(Table95[[#This Row],[lightly_active_minutes]]+Table95[[#This Row],[fairly_active_minutes]]+Table95[[#This Row],[very_active_minutes]])/1440</f>
        <v>0.15972222222222221</v>
      </c>
      <c r="S436">
        <v>1495</v>
      </c>
    </row>
    <row r="437" spans="1:19" x14ac:dyDescent="0.25">
      <c r="A437">
        <v>3977333714</v>
      </c>
      <c r="B437" s="1">
        <v>42474</v>
      </c>
      <c r="C437" s="1" t="str">
        <f>TEXT(Table95[[#This Row],[activity_date]],"mmmm")</f>
        <v>April</v>
      </c>
      <c r="D437" s="1" t="str">
        <f>TEXT(Table95[[#This Row],[activity_date]],"dddd")</f>
        <v>Thursday</v>
      </c>
      <c r="E437">
        <v>7641</v>
      </c>
      <c r="F437" t="str" cm="1">
        <f t="array" ref="F437">_xlfn.IFS(Table95[[#This Row],[total_steps]]&lt;5000, "Low",Table95[[#This Row],[total_steps]]&lt;10000,"Moderate",Table95[[#This Row],[total_steps]]&lt;15000,"High",Table95[[#This Row],[total_steps]]&gt;15000,"Very High")</f>
        <v>Moderate</v>
      </c>
      <c r="G437" t="str">
        <f>IF(Table95[[#This Row],[total_steps]]&gt;=10000,"Yes","No")</f>
        <v>No</v>
      </c>
      <c r="H437" s="3">
        <v>5.1100001335143999</v>
      </c>
      <c r="I437" s="3">
        <v>0.31999999284744302</v>
      </c>
      <c r="J437" s="3">
        <v>0.97000002861022905</v>
      </c>
      <c r="K437" s="3">
        <v>3.8199999332428001</v>
      </c>
      <c r="L437">
        <v>0</v>
      </c>
      <c r="M437" t="str">
        <f>CHOOSE(MATCH(MAX(Table95[[#This Row],[very_active_distance]:[sedentary_active_distance]]),Table95[[#This Row],[very_active_distance]:[sedentary_active_distance]],0),"Very High","High","Moderate","Low")</f>
        <v>Moderate</v>
      </c>
      <c r="N437">
        <v>5</v>
      </c>
      <c r="O437">
        <v>23</v>
      </c>
      <c r="P437">
        <v>214</v>
      </c>
      <c r="Q437">
        <v>801</v>
      </c>
      <c r="R437" s="2">
        <f>(Table95[[#This Row],[lightly_active_minutes]]+Table95[[#This Row],[fairly_active_minutes]]+Table95[[#This Row],[very_active_minutes]])/1440</f>
        <v>0.16805555555555557</v>
      </c>
      <c r="S437">
        <v>1433</v>
      </c>
    </row>
    <row r="438" spans="1:19" x14ac:dyDescent="0.25">
      <c r="A438">
        <v>3977333714</v>
      </c>
      <c r="B438" s="1">
        <v>42475</v>
      </c>
      <c r="C438" s="1" t="str">
        <f>TEXT(Table95[[#This Row],[activity_date]],"mmmm")</f>
        <v>April</v>
      </c>
      <c r="D438" s="1" t="str">
        <f>TEXT(Table95[[#This Row],[activity_date]],"dddd")</f>
        <v>Friday</v>
      </c>
      <c r="E438">
        <v>9010</v>
      </c>
      <c r="F438" t="str" cm="1">
        <f t="array" ref="F438">_xlfn.IFS(Table95[[#This Row],[total_steps]]&lt;5000, "Low",Table95[[#This Row],[total_steps]]&lt;10000,"Moderate",Table95[[#This Row],[total_steps]]&lt;15000,"High",Table95[[#This Row],[total_steps]]&gt;15000,"Very High")</f>
        <v>Moderate</v>
      </c>
      <c r="G438" t="str">
        <f>IF(Table95[[#This Row],[total_steps]]&gt;=10000,"Yes","No")</f>
        <v>No</v>
      </c>
      <c r="H438" s="3">
        <v>6.0599999427795401</v>
      </c>
      <c r="I438" s="3">
        <v>1.04999995231628</v>
      </c>
      <c r="J438" s="3">
        <v>1.75</v>
      </c>
      <c r="K438" s="3">
        <v>3.2599999904632599</v>
      </c>
      <c r="L438">
        <v>0</v>
      </c>
      <c r="M438" t="str">
        <f>CHOOSE(MATCH(MAX(Table95[[#This Row],[very_active_distance]:[sedentary_active_distance]]),Table95[[#This Row],[very_active_distance]:[sedentary_active_distance]],0),"Very High","High","Moderate","Low")</f>
        <v>Moderate</v>
      </c>
      <c r="N438">
        <v>15</v>
      </c>
      <c r="O438">
        <v>42</v>
      </c>
      <c r="P438">
        <v>183</v>
      </c>
      <c r="Q438">
        <v>644</v>
      </c>
      <c r="R438" s="2">
        <f>(Table95[[#This Row],[lightly_active_minutes]]+Table95[[#This Row],[fairly_active_minutes]]+Table95[[#This Row],[very_active_minutes]])/1440</f>
        <v>0.16666666666666666</v>
      </c>
      <c r="S438">
        <v>1468</v>
      </c>
    </row>
    <row r="439" spans="1:19" x14ac:dyDescent="0.25">
      <c r="A439">
        <v>3977333714</v>
      </c>
      <c r="B439" s="1">
        <v>42476</v>
      </c>
      <c r="C439" s="1" t="str">
        <f>TEXT(Table95[[#This Row],[activity_date]],"mmmm")</f>
        <v>April</v>
      </c>
      <c r="D439" s="1" t="str">
        <f>TEXT(Table95[[#This Row],[activity_date]],"dddd")</f>
        <v>Saturday</v>
      </c>
      <c r="E439">
        <v>13459</v>
      </c>
      <c r="F439" t="str" cm="1">
        <f t="array" ref="F439">_xlfn.IFS(Table95[[#This Row],[total_steps]]&lt;5000, "Low",Table95[[#This Row],[total_steps]]&lt;10000,"Moderate",Table95[[#This Row],[total_steps]]&lt;15000,"High",Table95[[#This Row],[total_steps]]&gt;15000,"Very High")</f>
        <v>High</v>
      </c>
      <c r="G439" t="str">
        <f>IF(Table95[[#This Row],[total_steps]]&gt;=10000,"Yes","No")</f>
        <v>Yes</v>
      </c>
      <c r="H439" s="3">
        <v>9</v>
      </c>
      <c r="I439" s="3">
        <v>2.0299999713897701</v>
      </c>
      <c r="J439" s="3">
        <v>4</v>
      </c>
      <c r="K439" s="3">
        <v>2.9700000286102299</v>
      </c>
      <c r="L439">
        <v>0</v>
      </c>
      <c r="M439" t="str">
        <f>CHOOSE(MATCH(MAX(Table95[[#This Row],[very_active_distance]:[sedentary_active_distance]]),Table95[[#This Row],[very_active_distance]:[sedentary_active_distance]],0),"Very High","High","Moderate","Low")</f>
        <v>High</v>
      </c>
      <c r="N439">
        <v>31</v>
      </c>
      <c r="O439">
        <v>83</v>
      </c>
      <c r="P439">
        <v>153</v>
      </c>
      <c r="Q439">
        <v>663</v>
      </c>
      <c r="R439" s="2">
        <f>(Table95[[#This Row],[lightly_active_minutes]]+Table95[[#This Row],[fairly_active_minutes]]+Table95[[#This Row],[very_active_minutes]])/1440</f>
        <v>0.18541666666666667</v>
      </c>
      <c r="S439">
        <v>1625</v>
      </c>
    </row>
    <row r="440" spans="1:19" x14ac:dyDescent="0.25">
      <c r="A440">
        <v>3977333714</v>
      </c>
      <c r="B440" s="1">
        <v>42477</v>
      </c>
      <c r="C440" s="1" t="str">
        <f>TEXT(Table95[[#This Row],[activity_date]],"mmmm")</f>
        <v>April</v>
      </c>
      <c r="D440" s="1" t="str">
        <f>TEXT(Table95[[#This Row],[activity_date]],"dddd")</f>
        <v>Sunday</v>
      </c>
      <c r="E440">
        <v>10415</v>
      </c>
      <c r="F440" t="str" cm="1">
        <f t="array" ref="F440">_xlfn.IFS(Table95[[#This Row],[total_steps]]&lt;5000, "Low",Table95[[#This Row],[total_steps]]&lt;10000,"Moderate",Table95[[#This Row],[total_steps]]&lt;15000,"High",Table95[[#This Row],[total_steps]]&gt;15000,"Very High")</f>
        <v>High</v>
      </c>
      <c r="G440" t="str">
        <f>IF(Table95[[#This Row],[total_steps]]&gt;=10000,"Yes","No")</f>
        <v>Yes</v>
      </c>
      <c r="H440" s="3">
        <v>6.9699997901916504</v>
      </c>
      <c r="I440" s="3">
        <v>0.69999998807907104</v>
      </c>
      <c r="J440" s="3">
        <v>2.3499999046325701</v>
      </c>
      <c r="K440" s="3">
        <v>3.9200000762939502</v>
      </c>
      <c r="L440">
        <v>0</v>
      </c>
      <c r="M440" t="str">
        <f>CHOOSE(MATCH(MAX(Table95[[#This Row],[very_active_distance]:[sedentary_active_distance]]),Table95[[#This Row],[very_active_distance]:[sedentary_active_distance]],0),"Very High","High","Moderate","Low")</f>
        <v>Moderate</v>
      </c>
      <c r="N440">
        <v>11</v>
      </c>
      <c r="O440">
        <v>58</v>
      </c>
      <c r="P440">
        <v>205</v>
      </c>
      <c r="Q440">
        <v>600</v>
      </c>
      <c r="R440" s="2">
        <f>(Table95[[#This Row],[lightly_active_minutes]]+Table95[[#This Row],[fairly_active_minutes]]+Table95[[#This Row],[very_active_minutes]])/1440</f>
        <v>0.19027777777777777</v>
      </c>
      <c r="S440">
        <v>1529</v>
      </c>
    </row>
    <row r="441" spans="1:19" x14ac:dyDescent="0.25">
      <c r="A441">
        <v>3977333714</v>
      </c>
      <c r="B441" s="1">
        <v>42478</v>
      </c>
      <c r="C441" s="1" t="str">
        <f>TEXT(Table95[[#This Row],[activity_date]],"mmmm")</f>
        <v>April</v>
      </c>
      <c r="D441" s="1" t="str">
        <f>TEXT(Table95[[#This Row],[activity_date]],"dddd")</f>
        <v>Monday</v>
      </c>
      <c r="E441">
        <v>11663</v>
      </c>
      <c r="F441" t="str" cm="1">
        <f t="array" ref="F441">_xlfn.IFS(Table95[[#This Row],[total_steps]]&lt;5000, "Low",Table95[[#This Row],[total_steps]]&lt;10000,"Moderate",Table95[[#This Row],[total_steps]]&lt;15000,"High",Table95[[#This Row],[total_steps]]&gt;15000,"Very High")</f>
        <v>High</v>
      </c>
      <c r="G441" t="str">
        <f>IF(Table95[[#This Row],[total_steps]]&gt;=10000,"Yes","No")</f>
        <v>Yes</v>
      </c>
      <c r="H441" s="3">
        <v>7.8000001907348597</v>
      </c>
      <c r="I441" s="3">
        <v>0.25</v>
      </c>
      <c r="J441" s="3">
        <v>3.7300000190734899</v>
      </c>
      <c r="K441" s="3">
        <v>3.8199999332428001</v>
      </c>
      <c r="L441">
        <v>0</v>
      </c>
      <c r="M441" t="str">
        <f>CHOOSE(MATCH(MAX(Table95[[#This Row],[very_active_distance]:[sedentary_active_distance]]),Table95[[#This Row],[very_active_distance]:[sedentary_active_distance]],0),"Very High","High","Moderate","Low")</f>
        <v>Moderate</v>
      </c>
      <c r="N441">
        <v>4</v>
      </c>
      <c r="O441">
        <v>95</v>
      </c>
      <c r="P441">
        <v>214</v>
      </c>
      <c r="Q441">
        <v>605</v>
      </c>
      <c r="R441" s="2">
        <f>(Table95[[#This Row],[lightly_active_minutes]]+Table95[[#This Row],[fairly_active_minutes]]+Table95[[#This Row],[very_active_minutes]])/1440</f>
        <v>0.21736111111111112</v>
      </c>
      <c r="S441">
        <v>1584</v>
      </c>
    </row>
    <row r="442" spans="1:19" x14ac:dyDescent="0.25">
      <c r="A442">
        <v>3977333714</v>
      </c>
      <c r="B442" s="1">
        <v>42479</v>
      </c>
      <c r="C442" s="1" t="str">
        <f>TEXT(Table95[[#This Row],[activity_date]],"mmmm")</f>
        <v>April</v>
      </c>
      <c r="D442" s="1" t="str">
        <f>TEXT(Table95[[#This Row],[activity_date]],"dddd")</f>
        <v>Tuesday</v>
      </c>
      <c r="E442">
        <v>12414</v>
      </c>
      <c r="F442" t="str" cm="1">
        <f t="array" ref="F442">_xlfn.IFS(Table95[[#This Row],[total_steps]]&lt;5000, "Low",Table95[[#This Row],[total_steps]]&lt;10000,"Moderate",Table95[[#This Row],[total_steps]]&lt;15000,"High",Table95[[#This Row],[total_steps]]&gt;15000,"Very High")</f>
        <v>High</v>
      </c>
      <c r="G442" t="str">
        <f>IF(Table95[[#This Row],[total_steps]]&gt;=10000,"Yes","No")</f>
        <v>Yes</v>
      </c>
      <c r="H442" s="3">
        <v>8.7799997329711896</v>
      </c>
      <c r="I442" s="3">
        <v>2.2400000095367401</v>
      </c>
      <c r="J442" s="3">
        <v>2.4500000476837198</v>
      </c>
      <c r="K442" s="3">
        <v>3.96000003814697</v>
      </c>
      <c r="L442">
        <v>0</v>
      </c>
      <c r="M442" t="str">
        <f>CHOOSE(MATCH(MAX(Table95[[#This Row],[very_active_distance]:[sedentary_active_distance]]),Table95[[#This Row],[very_active_distance]:[sedentary_active_distance]],0),"Very High","High","Moderate","Low")</f>
        <v>Moderate</v>
      </c>
      <c r="N442">
        <v>19</v>
      </c>
      <c r="O442">
        <v>67</v>
      </c>
      <c r="P442">
        <v>221</v>
      </c>
      <c r="Q442">
        <v>738</v>
      </c>
      <c r="R442" s="2">
        <f>(Table95[[#This Row],[lightly_active_minutes]]+Table95[[#This Row],[fairly_active_minutes]]+Table95[[#This Row],[very_active_minutes]])/1440</f>
        <v>0.21319444444444444</v>
      </c>
      <c r="S442">
        <v>1638</v>
      </c>
    </row>
    <row r="443" spans="1:19" x14ac:dyDescent="0.25">
      <c r="A443">
        <v>3977333714</v>
      </c>
      <c r="B443" s="1">
        <v>42480</v>
      </c>
      <c r="C443" s="1" t="str">
        <f>TEXT(Table95[[#This Row],[activity_date]],"mmmm")</f>
        <v>April</v>
      </c>
      <c r="D443" s="1" t="str">
        <f>TEXT(Table95[[#This Row],[activity_date]],"dddd")</f>
        <v>Wednesday</v>
      </c>
      <c r="E443">
        <v>11658</v>
      </c>
      <c r="F443" t="str" cm="1">
        <f t="array" ref="F443">_xlfn.IFS(Table95[[#This Row],[total_steps]]&lt;5000, "Low",Table95[[#This Row],[total_steps]]&lt;10000,"Moderate",Table95[[#This Row],[total_steps]]&lt;15000,"High",Table95[[#This Row],[total_steps]]&gt;15000,"Very High")</f>
        <v>High</v>
      </c>
      <c r="G443" t="str">
        <f>IF(Table95[[#This Row],[total_steps]]&gt;=10000,"Yes","No")</f>
        <v>Yes</v>
      </c>
      <c r="H443" s="3">
        <v>7.8299999237060502</v>
      </c>
      <c r="I443" s="3">
        <v>0.20000000298023199</v>
      </c>
      <c r="J443" s="3">
        <v>4.3499999046325701</v>
      </c>
      <c r="K443" s="3">
        <v>3.2799999713897701</v>
      </c>
      <c r="L443">
        <v>0</v>
      </c>
      <c r="M443" t="str">
        <f>CHOOSE(MATCH(MAX(Table95[[#This Row],[very_active_distance]:[sedentary_active_distance]]),Table95[[#This Row],[very_active_distance]:[sedentary_active_distance]],0),"Very High","High","Moderate","Low")</f>
        <v>High</v>
      </c>
      <c r="N443">
        <v>2</v>
      </c>
      <c r="O443">
        <v>98</v>
      </c>
      <c r="P443">
        <v>164</v>
      </c>
      <c r="Q443">
        <v>845</v>
      </c>
      <c r="R443" s="2">
        <f>(Table95[[#This Row],[lightly_active_minutes]]+Table95[[#This Row],[fairly_active_minutes]]+Table95[[#This Row],[very_active_minutes]])/1440</f>
        <v>0.18333333333333332</v>
      </c>
      <c r="S443">
        <v>1554</v>
      </c>
    </row>
    <row r="444" spans="1:19" x14ac:dyDescent="0.25">
      <c r="A444">
        <v>3977333714</v>
      </c>
      <c r="B444" s="1">
        <v>42481</v>
      </c>
      <c r="C444" s="1" t="str">
        <f>TEXT(Table95[[#This Row],[activity_date]],"mmmm")</f>
        <v>April</v>
      </c>
      <c r="D444" s="1" t="str">
        <f>TEXT(Table95[[#This Row],[activity_date]],"dddd")</f>
        <v>Thursday</v>
      </c>
      <c r="E444">
        <v>6093</v>
      </c>
      <c r="F444" t="str" cm="1">
        <f t="array" ref="F444">_xlfn.IFS(Table95[[#This Row],[total_steps]]&lt;5000, "Low",Table95[[#This Row],[total_steps]]&lt;10000,"Moderate",Table95[[#This Row],[total_steps]]&lt;15000,"High",Table95[[#This Row],[total_steps]]&gt;15000,"Very High")</f>
        <v>Moderate</v>
      </c>
      <c r="G444" t="str">
        <f>IF(Table95[[#This Row],[total_steps]]&gt;=10000,"Yes","No")</f>
        <v>No</v>
      </c>
      <c r="H444" s="3">
        <v>4.0799999237060502</v>
      </c>
      <c r="I444" s="3">
        <v>0</v>
      </c>
      <c r="J444" s="3">
        <v>0</v>
      </c>
      <c r="K444" s="3">
        <v>4.0599999427795401</v>
      </c>
      <c r="L444">
        <v>0</v>
      </c>
      <c r="M444" t="str">
        <f>CHOOSE(MATCH(MAX(Table95[[#This Row],[very_active_distance]:[sedentary_active_distance]]),Table95[[#This Row],[very_active_distance]:[sedentary_active_distance]],0),"Very High","High","Moderate","Low")</f>
        <v>Moderate</v>
      </c>
      <c r="N444">
        <v>0</v>
      </c>
      <c r="O444">
        <v>0</v>
      </c>
      <c r="P444">
        <v>242</v>
      </c>
      <c r="Q444">
        <v>712</v>
      </c>
      <c r="R444" s="2">
        <f>(Table95[[#This Row],[lightly_active_minutes]]+Table95[[#This Row],[fairly_active_minutes]]+Table95[[#This Row],[very_active_minutes]])/1440</f>
        <v>0.16805555555555557</v>
      </c>
      <c r="S444">
        <v>1397</v>
      </c>
    </row>
    <row r="445" spans="1:19" x14ac:dyDescent="0.25">
      <c r="A445">
        <v>3977333714</v>
      </c>
      <c r="B445" s="1">
        <v>42482</v>
      </c>
      <c r="C445" s="1" t="str">
        <f>TEXT(Table95[[#This Row],[activity_date]],"mmmm")</f>
        <v>April</v>
      </c>
      <c r="D445" s="1" t="str">
        <f>TEXT(Table95[[#This Row],[activity_date]],"dddd")</f>
        <v>Friday</v>
      </c>
      <c r="E445">
        <v>8911</v>
      </c>
      <c r="F445" t="str" cm="1">
        <f t="array" ref="F445">_xlfn.IFS(Table95[[#This Row],[total_steps]]&lt;5000, "Low",Table95[[#This Row],[total_steps]]&lt;10000,"Moderate",Table95[[#This Row],[total_steps]]&lt;15000,"High",Table95[[#This Row],[total_steps]]&gt;15000,"Very High")</f>
        <v>Moderate</v>
      </c>
      <c r="G445" t="str">
        <f>IF(Table95[[#This Row],[total_steps]]&gt;=10000,"Yes","No")</f>
        <v>No</v>
      </c>
      <c r="H445" s="3">
        <v>5.96000003814697</v>
      </c>
      <c r="I445" s="3">
        <v>2.3299999237060498</v>
      </c>
      <c r="J445" s="3">
        <v>0.57999998331069902</v>
      </c>
      <c r="K445" s="3">
        <v>3.0599999427795401</v>
      </c>
      <c r="L445">
        <v>0</v>
      </c>
      <c r="M445" t="str">
        <f>CHOOSE(MATCH(MAX(Table95[[#This Row],[very_active_distance]:[sedentary_active_distance]]),Table95[[#This Row],[very_active_distance]:[sedentary_active_distance]],0),"Very High","High","Moderate","Low")</f>
        <v>Moderate</v>
      </c>
      <c r="N445">
        <v>33</v>
      </c>
      <c r="O445">
        <v>12</v>
      </c>
      <c r="P445">
        <v>188</v>
      </c>
      <c r="Q445">
        <v>731</v>
      </c>
      <c r="R445" s="2">
        <f>(Table95[[#This Row],[lightly_active_minutes]]+Table95[[#This Row],[fairly_active_minutes]]+Table95[[#This Row],[very_active_minutes]])/1440</f>
        <v>0.16180555555555556</v>
      </c>
      <c r="S445">
        <v>1481</v>
      </c>
    </row>
    <row r="446" spans="1:19" x14ac:dyDescent="0.25">
      <c r="A446">
        <v>3977333714</v>
      </c>
      <c r="B446" s="1">
        <v>42483</v>
      </c>
      <c r="C446" s="1" t="str">
        <f>TEXT(Table95[[#This Row],[activity_date]],"mmmm")</f>
        <v>April</v>
      </c>
      <c r="D446" s="1" t="str">
        <f>TEXT(Table95[[#This Row],[activity_date]],"dddd")</f>
        <v>Saturday</v>
      </c>
      <c r="E446">
        <v>12058</v>
      </c>
      <c r="F446" t="str" cm="1">
        <f t="array" ref="F446">_xlfn.IFS(Table95[[#This Row],[total_steps]]&lt;5000, "Low",Table95[[#This Row],[total_steps]]&lt;10000,"Moderate",Table95[[#This Row],[total_steps]]&lt;15000,"High",Table95[[#This Row],[total_steps]]&gt;15000,"Very High")</f>
        <v>High</v>
      </c>
      <c r="G446" t="str">
        <f>IF(Table95[[#This Row],[total_steps]]&gt;=10000,"Yes","No")</f>
        <v>Yes</v>
      </c>
      <c r="H446" s="3">
        <v>8.0699996948242205</v>
      </c>
      <c r="I446" s="3">
        <v>0</v>
      </c>
      <c r="J446" s="3">
        <v>4.2199997901916504</v>
      </c>
      <c r="K446" s="3">
        <v>3.8499999046325701</v>
      </c>
      <c r="L446">
        <v>0</v>
      </c>
      <c r="M446" t="str">
        <f>CHOOSE(MATCH(MAX(Table95[[#This Row],[very_active_distance]:[sedentary_active_distance]]),Table95[[#This Row],[very_active_distance]:[sedentary_active_distance]],0),"Very High","High","Moderate","Low")</f>
        <v>High</v>
      </c>
      <c r="N446">
        <v>0</v>
      </c>
      <c r="O446">
        <v>92</v>
      </c>
      <c r="P446">
        <v>252</v>
      </c>
      <c r="Q446">
        <v>724</v>
      </c>
      <c r="R446" s="2">
        <f>(Table95[[#This Row],[lightly_active_minutes]]+Table95[[#This Row],[fairly_active_minutes]]+Table95[[#This Row],[very_active_minutes]])/1440</f>
        <v>0.2388888888888889</v>
      </c>
      <c r="S446">
        <v>1638</v>
      </c>
    </row>
    <row r="447" spans="1:19" x14ac:dyDescent="0.25">
      <c r="A447">
        <v>3977333714</v>
      </c>
      <c r="B447" s="1">
        <v>42484</v>
      </c>
      <c r="C447" s="1" t="str">
        <f>TEXT(Table95[[#This Row],[activity_date]],"mmmm")</f>
        <v>April</v>
      </c>
      <c r="D447" s="1" t="str">
        <f>TEXT(Table95[[#This Row],[activity_date]],"dddd")</f>
        <v>Sunday</v>
      </c>
      <c r="E447">
        <v>14112</v>
      </c>
      <c r="F447" t="str" cm="1">
        <f t="array" ref="F447">_xlfn.IFS(Table95[[#This Row],[total_steps]]&lt;5000, "Low",Table95[[#This Row],[total_steps]]&lt;10000,"Moderate",Table95[[#This Row],[total_steps]]&lt;15000,"High",Table95[[#This Row],[total_steps]]&gt;15000,"Very High")</f>
        <v>High</v>
      </c>
      <c r="G447" t="str">
        <f>IF(Table95[[#This Row],[total_steps]]&gt;=10000,"Yes","No")</f>
        <v>Yes</v>
      </c>
      <c r="H447" s="3">
        <v>10</v>
      </c>
      <c r="I447" s="3">
        <v>3.2699999809265101</v>
      </c>
      <c r="J447" s="3">
        <v>4.5599999427795401</v>
      </c>
      <c r="K447" s="3">
        <v>2.1700000762939502</v>
      </c>
      <c r="L447">
        <v>0</v>
      </c>
      <c r="M447" t="str">
        <f>CHOOSE(MATCH(MAX(Table95[[#This Row],[very_active_distance]:[sedentary_active_distance]]),Table95[[#This Row],[very_active_distance]:[sedentary_active_distance]],0),"Very High","High","Moderate","Low")</f>
        <v>High</v>
      </c>
      <c r="N447">
        <v>30</v>
      </c>
      <c r="O447">
        <v>95</v>
      </c>
      <c r="P447">
        <v>129</v>
      </c>
      <c r="Q447">
        <v>660</v>
      </c>
      <c r="R447" s="2">
        <f>(Table95[[#This Row],[lightly_active_minutes]]+Table95[[#This Row],[fairly_active_minutes]]+Table95[[#This Row],[very_active_minutes]])/1440</f>
        <v>0.1763888888888889</v>
      </c>
      <c r="S447">
        <v>1655</v>
      </c>
    </row>
    <row r="448" spans="1:19" x14ac:dyDescent="0.25">
      <c r="A448">
        <v>3977333714</v>
      </c>
      <c r="B448" s="1">
        <v>42485</v>
      </c>
      <c r="C448" s="1" t="str">
        <f>TEXT(Table95[[#This Row],[activity_date]],"mmmm")</f>
        <v>April</v>
      </c>
      <c r="D448" s="1" t="str">
        <f>TEXT(Table95[[#This Row],[activity_date]],"dddd")</f>
        <v>Monday</v>
      </c>
      <c r="E448">
        <v>11177</v>
      </c>
      <c r="F448" t="str" cm="1">
        <f t="array" ref="F448">_xlfn.IFS(Table95[[#This Row],[total_steps]]&lt;5000, "Low",Table95[[#This Row],[total_steps]]&lt;10000,"Moderate",Table95[[#This Row],[total_steps]]&lt;15000,"High",Table95[[#This Row],[total_steps]]&gt;15000,"Very High")</f>
        <v>High</v>
      </c>
      <c r="G448" t="str">
        <f>IF(Table95[[#This Row],[total_steps]]&gt;=10000,"Yes","No")</f>
        <v>Yes</v>
      </c>
      <c r="H448" s="3">
        <v>8.4799995422363299</v>
      </c>
      <c r="I448" s="3">
        <v>5.6199998855590803</v>
      </c>
      <c r="J448" s="3">
        <v>0.43000000715255698</v>
      </c>
      <c r="K448" s="3">
        <v>2.4100000858306898</v>
      </c>
      <c r="L448">
        <v>0</v>
      </c>
      <c r="M448" t="str">
        <f>CHOOSE(MATCH(MAX(Table95[[#This Row],[very_active_distance]:[sedentary_active_distance]]),Table95[[#This Row],[very_active_distance]:[sedentary_active_distance]],0),"Very High","High","Moderate","Low")</f>
        <v>Very High</v>
      </c>
      <c r="N448">
        <v>50</v>
      </c>
      <c r="O448">
        <v>9</v>
      </c>
      <c r="P448">
        <v>133</v>
      </c>
      <c r="Q448">
        <v>781</v>
      </c>
      <c r="R448" s="2">
        <f>(Table95[[#This Row],[lightly_active_minutes]]+Table95[[#This Row],[fairly_active_minutes]]+Table95[[#This Row],[very_active_minutes]])/1440</f>
        <v>0.13333333333333333</v>
      </c>
      <c r="S448">
        <v>1570</v>
      </c>
    </row>
    <row r="449" spans="1:19" x14ac:dyDescent="0.25">
      <c r="A449">
        <v>3977333714</v>
      </c>
      <c r="B449" s="1">
        <v>42486</v>
      </c>
      <c r="C449" s="1" t="str">
        <f>TEXT(Table95[[#This Row],[activity_date]],"mmmm")</f>
        <v>April</v>
      </c>
      <c r="D449" s="1" t="str">
        <f>TEXT(Table95[[#This Row],[activity_date]],"dddd")</f>
        <v>Tuesday</v>
      </c>
      <c r="E449">
        <v>11388</v>
      </c>
      <c r="F449" t="str" cm="1">
        <f t="array" ref="F449">_xlfn.IFS(Table95[[#This Row],[total_steps]]&lt;5000, "Low",Table95[[#This Row],[total_steps]]&lt;10000,"Moderate",Table95[[#This Row],[total_steps]]&lt;15000,"High",Table95[[#This Row],[total_steps]]&gt;15000,"Very High")</f>
        <v>High</v>
      </c>
      <c r="G449" t="str">
        <f>IF(Table95[[#This Row],[total_steps]]&gt;=10000,"Yes","No")</f>
        <v>Yes</v>
      </c>
      <c r="H449" s="3">
        <v>7.6199998855590803</v>
      </c>
      <c r="I449" s="3">
        <v>0.44999998807907099</v>
      </c>
      <c r="J449" s="3">
        <v>4.2199997901916504</v>
      </c>
      <c r="K449" s="3">
        <v>2.9500000476837198</v>
      </c>
      <c r="L449">
        <v>0</v>
      </c>
      <c r="M449" t="str">
        <f>CHOOSE(MATCH(MAX(Table95[[#This Row],[very_active_distance]:[sedentary_active_distance]]),Table95[[#This Row],[very_active_distance]:[sedentary_active_distance]],0),"Very High","High","Moderate","Low")</f>
        <v>High</v>
      </c>
      <c r="N449">
        <v>7</v>
      </c>
      <c r="O449">
        <v>95</v>
      </c>
      <c r="P449">
        <v>170</v>
      </c>
      <c r="Q449">
        <v>797</v>
      </c>
      <c r="R449" s="2">
        <f>(Table95[[#This Row],[lightly_active_minutes]]+Table95[[#This Row],[fairly_active_minutes]]+Table95[[#This Row],[very_active_minutes]])/1440</f>
        <v>0.18888888888888888</v>
      </c>
      <c r="S449">
        <v>1551</v>
      </c>
    </row>
    <row r="450" spans="1:19" x14ac:dyDescent="0.25">
      <c r="A450">
        <v>3977333714</v>
      </c>
      <c r="B450" s="1">
        <v>42487</v>
      </c>
      <c r="C450" s="1" t="str">
        <f>TEXT(Table95[[#This Row],[activity_date]],"mmmm")</f>
        <v>April</v>
      </c>
      <c r="D450" s="1" t="str">
        <f>TEXT(Table95[[#This Row],[activity_date]],"dddd")</f>
        <v>Wednesday</v>
      </c>
      <c r="E450">
        <v>7193</v>
      </c>
      <c r="F450" t="str" cm="1">
        <f t="array" ref="F450">_xlfn.IFS(Table95[[#This Row],[total_steps]]&lt;5000, "Low",Table95[[#This Row],[total_steps]]&lt;10000,"Moderate",Table95[[#This Row],[total_steps]]&lt;15000,"High",Table95[[#This Row],[total_steps]]&gt;15000,"Very High")</f>
        <v>Moderate</v>
      </c>
      <c r="G450" t="str">
        <f>IF(Table95[[#This Row],[total_steps]]&gt;=10000,"Yes","No")</f>
        <v>No</v>
      </c>
      <c r="H450" s="3">
        <v>5.03999996185303</v>
      </c>
      <c r="I450" s="3">
        <v>0</v>
      </c>
      <c r="J450" s="3">
        <v>0.41999998688697798</v>
      </c>
      <c r="K450" s="3">
        <v>4.6199998855590803</v>
      </c>
      <c r="L450">
        <v>0</v>
      </c>
      <c r="M450" t="str">
        <f>CHOOSE(MATCH(MAX(Table95[[#This Row],[very_active_distance]:[sedentary_active_distance]]),Table95[[#This Row],[very_active_distance]:[sedentary_active_distance]],0),"Very High","High","Moderate","Low")</f>
        <v>Moderate</v>
      </c>
      <c r="N450">
        <v>0</v>
      </c>
      <c r="O450">
        <v>10</v>
      </c>
      <c r="P450">
        <v>176</v>
      </c>
      <c r="Q450">
        <v>714</v>
      </c>
      <c r="R450" s="2">
        <f>(Table95[[#This Row],[lightly_active_minutes]]+Table95[[#This Row],[fairly_active_minutes]]+Table95[[#This Row],[very_active_minutes]])/1440</f>
        <v>0.12916666666666668</v>
      </c>
      <c r="S450">
        <v>1377</v>
      </c>
    </row>
    <row r="451" spans="1:19" x14ac:dyDescent="0.25">
      <c r="A451">
        <v>3977333714</v>
      </c>
      <c r="B451" s="1">
        <v>42488</v>
      </c>
      <c r="C451" s="1" t="str">
        <f>TEXT(Table95[[#This Row],[activity_date]],"mmmm")</f>
        <v>April</v>
      </c>
      <c r="D451" s="1" t="str">
        <f>TEXT(Table95[[#This Row],[activity_date]],"dddd")</f>
        <v>Thursday</v>
      </c>
      <c r="E451">
        <v>7114</v>
      </c>
      <c r="F451" t="str" cm="1">
        <f t="array" ref="F451">_xlfn.IFS(Table95[[#This Row],[total_steps]]&lt;5000, "Low",Table95[[#This Row],[total_steps]]&lt;10000,"Moderate",Table95[[#This Row],[total_steps]]&lt;15000,"High",Table95[[#This Row],[total_steps]]&gt;15000,"Very High")</f>
        <v>Moderate</v>
      </c>
      <c r="G451" t="str">
        <f>IF(Table95[[#This Row],[total_steps]]&gt;=10000,"Yes","No")</f>
        <v>No</v>
      </c>
      <c r="H451" s="3">
        <v>4.8800001144409197</v>
      </c>
      <c r="I451" s="3">
        <v>1.37000000476837</v>
      </c>
      <c r="J451" s="3">
        <v>0.28999999165535001</v>
      </c>
      <c r="K451" s="3">
        <v>3.2200000286102299</v>
      </c>
      <c r="L451">
        <v>0</v>
      </c>
      <c r="M451" t="str">
        <f>CHOOSE(MATCH(MAX(Table95[[#This Row],[very_active_distance]:[sedentary_active_distance]]),Table95[[#This Row],[very_active_distance]:[sedentary_active_distance]],0),"Very High","High","Moderate","Low")</f>
        <v>Moderate</v>
      </c>
      <c r="N451">
        <v>15</v>
      </c>
      <c r="O451">
        <v>8</v>
      </c>
      <c r="P451">
        <v>190</v>
      </c>
      <c r="Q451">
        <v>804</v>
      </c>
      <c r="R451" s="2">
        <f>(Table95[[#This Row],[lightly_active_minutes]]+Table95[[#This Row],[fairly_active_minutes]]+Table95[[#This Row],[very_active_minutes]])/1440</f>
        <v>0.14791666666666667</v>
      </c>
      <c r="S451">
        <v>1407</v>
      </c>
    </row>
    <row r="452" spans="1:19" x14ac:dyDescent="0.25">
      <c r="A452">
        <v>3977333714</v>
      </c>
      <c r="B452" s="1">
        <v>42489</v>
      </c>
      <c r="C452" s="1" t="str">
        <f>TEXT(Table95[[#This Row],[activity_date]],"mmmm")</f>
        <v>April</v>
      </c>
      <c r="D452" s="1" t="str">
        <f>TEXT(Table95[[#This Row],[activity_date]],"dddd")</f>
        <v>Friday</v>
      </c>
      <c r="E452">
        <v>10645</v>
      </c>
      <c r="F452" t="str" cm="1">
        <f t="array" ref="F452">_xlfn.IFS(Table95[[#This Row],[total_steps]]&lt;5000, "Low",Table95[[#This Row],[total_steps]]&lt;10000,"Moderate",Table95[[#This Row],[total_steps]]&lt;15000,"High",Table95[[#This Row],[total_steps]]&gt;15000,"Very High")</f>
        <v>High</v>
      </c>
      <c r="G452" t="str">
        <f>IF(Table95[[#This Row],[total_steps]]&gt;=10000,"Yes","No")</f>
        <v>Yes</v>
      </c>
      <c r="H452" s="3">
        <v>7.75</v>
      </c>
      <c r="I452" s="3">
        <v>3.7400000095367401</v>
      </c>
      <c r="J452" s="3">
        <v>1.29999995231628</v>
      </c>
      <c r="K452" s="3">
        <v>2.71000003814697</v>
      </c>
      <c r="L452">
        <v>0</v>
      </c>
      <c r="M452" t="str">
        <f>CHOOSE(MATCH(MAX(Table95[[#This Row],[very_active_distance]:[sedentary_active_distance]]),Table95[[#This Row],[very_active_distance]:[sedentary_active_distance]],0),"Very High","High","Moderate","Low")</f>
        <v>Very High</v>
      </c>
      <c r="N452">
        <v>36</v>
      </c>
      <c r="O452">
        <v>32</v>
      </c>
      <c r="P452">
        <v>150</v>
      </c>
      <c r="Q452">
        <v>744</v>
      </c>
      <c r="R452" s="2">
        <f>(Table95[[#This Row],[lightly_active_minutes]]+Table95[[#This Row],[fairly_active_minutes]]+Table95[[#This Row],[very_active_minutes]])/1440</f>
        <v>0.15138888888888888</v>
      </c>
      <c r="S452">
        <v>1545</v>
      </c>
    </row>
    <row r="453" spans="1:19" x14ac:dyDescent="0.25">
      <c r="A453">
        <v>3977333714</v>
      </c>
      <c r="B453" s="1">
        <v>42490</v>
      </c>
      <c r="C453" s="1" t="str">
        <f>TEXT(Table95[[#This Row],[activity_date]],"mmmm")</f>
        <v>April</v>
      </c>
      <c r="D453" s="1" t="str">
        <f>TEXT(Table95[[#This Row],[activity_date]],"dddd")</f>
        <v>Saturday</v>
      </c>
      <c r="E453">
        <v>13238</v>
      </c>
      <c r="F453" t="str" cm="1">
        <f t="array" ref="F453">_xlfn.IFS(Table95[[#This Row],[total_steps]]&lt;5000, "Low",Table95[[#This Row],[total_steps]]&lt;10000,"Moderate",Table95[[#This Row],[total_steps]]&lt;15000,"High",Table95[[#This Row],[total_steps]]&gt;15000,"Very High")</f>
        <v>High</v>
      </c>
      <c r="G453" t="str">
        <f>IF(Table95[[#This Row],[total_steps]]&gt;=10000,"Yes","No")</f>
        <v>Yes</v>
      </c>
      <c r="H453" s="3">
        <v>9.1999998092651403</v>
      </c>
      <c r="I453" s="3">
        <v>3.6900000572204599</v>
      </c>
      <c r="J453" s="3">
        <v>2.0999999046325701</v>
      </c>
      <c r="K453" s="3">
        <v>3.4100000858306898</v>
      </c>
      <c r="L453">
        <v>0</v>
      </c>
      <c r="M453" t="str">
        <f>CHOOSE(MATCH(MAX(Table95[[#This Row],[very_active_distance]:[sedentary_active_distance]]),Table95[[#This Row],[very_active_distance]:[sedentary_active_distance]],0),"Very High","High","Moderate","Low")</f>
        <v>Very High</v>
      </c>
      <c r="N453">
        <v>43</v>
      </c>
      <c r="O453">
        <v>52</v>
      </c>
      <c r="P453">
        <v>194</v>
      </c>
      <c r="Q453">
        <v>687</v>
      </c>
      <c r="R453" s="2">
        <f>(Table95[[#This Row],[lightly_active_minutes]]+Table95[[#This Row],[fairly_active_minutes]]+Table95[[#This Row],[very_active_minutes]])/1440</f>
        <v>0.20069444444444445</v>
      </c>
      <c r="S453">
        <v>1650</v>
      </c>
    </row>
    <row r="454" spans="1:19" x14ac:dyDescent="0.25">
      <c r="A454">
        <v>3977333714</v>
      </c>
      <c r="B454" s="1">
        <v>42491</v>
      </c>
      <c r="C454" s="1" t="str">
        <f>TEXT(Table95[[#This Row],[activity_date]],"mmmm")</f>
        <v>May</v>
      </c>
      <c r="D454" s="1" t="str">
        <f>TEXT(Table95[[#This Row],[activity_date]],"dddd")</f>
        <v>Sunday</v>
      </c>
      <c r="E454">
        <v>10414</v>
      </c>
      <c r="F454" t="str" cm="1">
        <f t="array" ref="F454">_xlfn.IFS(Table95[[#This Row],[total_steps]]&lt;5000, "Low",Table95[[#This Row],[total_steps]]&lt;10000,"Moderate",Table95[[#This Row],[total_steps]]&lt;15000,"High",Table95[[#This Row],[total_steps]]&gt;15000,"Very High")</f>
        <v>High</v>
      </c>
      <c r="G454" t="str">
        <f>IF(Table95[[#This Row],[total_steps]]&gt;=10000,"Yes","No")</f>
        <v>Yes</v>
      </c>
      <c r="H454" s="3">
        <v>7.0700001716613796</v>
      </c>
      <c r="I454" s="3">
        <v>2.6700000762939502</v>
      </c>
      <c r="J454" s="3">
        <v>1.9800000190734901</v>
      </c>
      <c r="K454" s="3">
        <v>2.4100000858306898</v>
      </c>
      <c r="L454">
        <v>0</v>
      </c>
      <c r="M454" t="str">
        <f>CHOOSE(MATCH(MAX(Table95[[#This Row],[very_active_distance]:[sedentary_active_distance]]),Table95[[#This Row],[very_active_distance]:[sedentary_active_distance]],0),"Very High","High","Moderate","Low")</f>
        <v>Very High</v>
      </c>
      <c r="N454">
        <v>41</v>
      </c>
      <c r="O454">
        <v>40</v>
      </c>
      <c r="P454">
        <v>124</v>
      </c>
      <c r="Q454">
        <v>691</v>
      </c>
      <c r="R454" s="2">
        <f>(Table95[[#This Row],[lightly_active_minutes]]+Table95[[#This Row],[fairly_active_minutes]]+Table95[[#This Row],[very_active_minutes]])/1440</f>
        <v>0.1423611111111111</v>
      </c>
      <c r="S454">
        <v>1501</v>
      </c>
    </row>
    <row r="455" spans="1:19" x14ac:dyDescent="0.25">
      <c r="A455">
        <v>3977333714</v>
      </c>
      <c r="B455" s="1">
        <v>42492</v>
      </c>
      <c r="C455" s="1" t="str">
        <f>TEXT(Table95[[#This Row],[activity_date]],"mmmm")</f>
        <v>May</v>
      </c>
      <c r="D455" s="1" t="str">
        <f>TEXT(Table95[[#This Row],[activity_date]],"dddd")</f>
        <v>Monday</v>
      </c>
      <c r="E455">
        <v>16520</v>
      </c>
      <c r="F455" t="str" cm="1">
        <f t="array" ref="F455">_xlfn.IFS(Table95[[#This Row],[total_steps]]&lt;5000, "Low",Table95[[#This Row],[total_steps]]&lt;10000,"Moderate",Table95[[#This Row],[total_steps]]&lt;15000,"High",Table95[[#This Row],[total_steps]]&gt;15000,"Very High")</f>
        <v>Very High</v>
      </c>
      <c r="G455" t="str">
        <f>IF(Table95[[#This Row],[total_steps]]&gt;=10000,"Yes","No")</f>
        <v>Yes</v>
      </c>
      <c r="H455" s="3">
        <v>11.050000190734901</v>
      </c>
      <c r="I455" s="3">
        <v>1.53999996185303</v>
      </c>
      <c r="J455" s="3">
        <v>6.4800000190734899</v>
      </c>
      <c r="K455" s="3">
        <v>3.0199999809265101</v>
      </c>
      <c r="L455">
        <v>0</v>
      </c>
      <c r="M455" t="str">
        <f>CHOOSE(MATCH(MAX(Table95[[#This Row],[very_active_distance]:[sedentary_active_distance]]),Table95[[#This Row],[very_active_distance]:[sedentary_active_distance]],0),"Very High","High","Moderate","Low")</f>
        <v>High</v>
      </c>
      <c r="N455">
        <v>24</v>
      </c>
      <c r="O455">
        <v>143</v>
      </c>
      <c r="P455">
        <v>176</v>
      </c>
      <c r="Q455">
        <v>713</v>
      </c>
      <c r="R455" s="2">
        <f>(Table95[[#This Row],[lightly_active_minutes]]+Table95[[#This Row],[fairly_active_minutes]]+Table95[[#This Row],[very_active_minutes]])/1440</f>
        <v>0.23819444444444443</v>
      </c>
      <c r="S455">
        <v>1760</v>
      </c>
    </row>
    <row r="456" spans="1:19" x14ac:dyDescent="0.25">
      <c r="A456">
        <v>3977333714</v>
      </c>
      <c r="B456" s="1">
        <v>42493</v>
      </c>
      <c r="C456" s="1" t="str">
        <f>TEXT(Table95[[#This Row],[activity_date]],"mmmm")</f>
        <v>May</v>
      </c>
      <c r="D456" s="1" t="str">
        <f>TEXT(Table95[[#This Row],[activity_date]],"dddd")</f>
        <v>Tuesday</v>
      </c>
      <c r="E456">
        <v>14335</v>
      </c>
      <c r="F456" t="str" cm="1">
        <f t="array" ref="F456">_xlfn.IFS(Table95[[#This Row],[total_steps]]&lt;5000, "Low",Table95[[#This Row],[total_steps]]&lt;10000,"Moderate",Table95[[#This Row],[total_steps]]&lt;15000,"High",Table95[[#This Row],[total_steps]]&gt;15000,"Very High")</f>
        <v>High</v>
      </c>
      <c r="G456" t="str">
        <f>IF(Table95[[#This Row],[total_steps]]&gt;=10000,"Yes","No")</f>
        <v>Yes</v>
      </c>
      <c r="H456" s="3">
        <v>9.5900001525878906</v>
      </c>
      <c r="I456" s="3">
        <v>3.3199999332428001</v>
      </c>
      <c r="J456" s="3">
        <v>1.7400000095367401</v>
      </c>
      <c r="K456" s="3">
        <v>4.5300002098083496</v>
      </c>
      <c r="L456">
        <v>0</v>
      </c>
      <c r="M456" t="str">
        <f>CHOOSE(MATCH(MAX(Table95[[#This Row],[very_active_distance]:[sedentary_active_distance]]),Table95[[#This Row],[very_active_distance]:[sedentary_active_distance]],0),"Very High","High","Moderate","Low")</f>
        <v>Moderate</v>
      </c>
      <c r="N456">
        <v>47</v>
      </c>
      <c r="O456">
        <v>41</v>
      </c>
      <c r="P456">
        <v>258</v>
      </c>
      <c r="Q456">
        <v>594</v>
      </c>
      <c r="R456" s="2">
        <f>(Table95[[#This Row],[lightly_active_minutes]]+Table95[[#This Row],[fairly_active_minutes]]+Table95[[#This Row],[very_active_minutes]])/1440</f>
        <v>0.24027777777777778</v>
      </c>
      <c r="S456">
        <v>1710</v>
      </c>
    </row>
    <row r="457" spans="1:19" x14ac:dyDescent="0.25">
      <c r="A457">
        <v>3977333714</v>
      </c>
      <c r="B457" s="1">
        <v>42494</v>
      </c>
      <c r="C457" s="1" t="str">
        <f>TEXT(Table95[[#This Row],[activity_date]],"mmmm")</f>
        <v>May</v>
      </c>
      <c r="D457" s="1" t="str">
        <f>TEXT(Table95[[#This Row],[activity_date]],"dddd")</f>
        <v>Wednesday</v>
      </c>
      <c r="E457">
        <v>13559</v>
      </c>
      <c r="F457" t="str" cm="1">
        <f t="array" ref="F457">_xlfn.IFS(Table95[[#This Row],[total_steps]]&lt;5000, "Low",Table95[[#This Row],[total_steps]]&lt;10000,"Moderate",Table95[[#This Row],[total_steps]]&lt;15000,"High",Table95[[#This Row],[total_steps]]&gt;15000,"Very High")</f>
        <v>High</v>
      </c>
      <c r="G457" t="str">
        <f>IF(Table95[[#This Row],[total_steps]]&gt;=10000,"Yes","No")</f>
        <v>Yes</v>
      </c>
      <c r="H457" s="3">
        <v>9.4399995803833008</v>
      </c>
      <c r="I457" s="3">
        <v>1.8099999427795399</v>
      </c>
      <c r="J457" s="3">
        <v>4.5799999237060502</v>
      </c>
      <c r="K457" s="3">
        <v>2.8900001049041699</v>
      </c>
      <c r="L457">
        <v>0</v>
      </c>
      <c r="M457" t="str">
        <f>CHOOSE(MATCH(MAX(Table95[[#This Row],[very_active_distance]:[sedentary_active_distance]]),Table95[[#This Row],[very_active_distance]:[sedentary_active_distance]],0),"Very High","High","Moderate","Low")</f>
        <v>High</v>
      </c>
      <c r="N457">
        <v>14</v>
      </c>
      <c r="O457">
        <v>96</v>
      </c>
      <c r="P457">
        <v>142</v>
      </c>
      <c r="Q457">
        <v>852</v>
      </c>
      <c r="R457" s="2">
        <f>(Table95[[#This Row],[lightly_active_minutes]]+Table95[[#This Row],[fairly_active_minutes]]+Table95[[#This Row],[very_active_minutes]])/1440</f>
        <v>0.17499999999999999</v>
      </c>
      <c r="S457">
        <v>1628</v>
      </c>
    </row>
    <row r="458" spans="1:19" x14ac:dyDescent="0.25">
      <c r="A458">
        <v>3977333714</v>
      </c>
      <c r="B458" s="1">
        <v>42495</v>
      </c>
      <c r="C458" s="1" t="str">
        <f>TEXT(Table95[[#This Row],[activity_date]],"mmmm")</f>
        <v>May</v>
      </c>
      <c r="D458" s="1" t="str">
        <f>TEXT(Table95[[#This Row],[activity_date]],"dddd")</f>
        <v>Thursday</v>
      </c>
      <c r="E458">
        <v>12312</v>
      </c>
      <c r="F458" t="str" cm="1">
        <f t="array" ref="F458">_xlfn.IFS(Table95[[#This Row],[total_steps]]&lt;5000, "Low",Table95[[#This Row],[total_steps]]&lt;10000,"Moderate",Table95[[#This Row],[total_steps]]&lt;15000,"High",Table95[[#This Row],[total_steps]]&gt;15000,"Very High")</f>
        <v>High</v>
      </c>
      <c r="G458" t="str">
        <f>IF(Table95[[#This Row],[total_steps]]&gt;=10000,"Yes","No")</f>
        <v>Yes</v>
      </c>
      <c r="H458" s="3">
        <v>8.5799999237060494</v>
      </c>
      <c r="I458" s="3">
        <v>1.7599999904632599</v>
      </c>
      <c r="J458" s="3">
        <v>4.1100001335143999</v>
      </c>
      <c r="K458" s="3">
        <v>2.71000003814697</v>
      </c>
      <c r="L458">
        <v>0</v>
      </c>
      <c r="M458" t="str">
        <f>CHOOSE(MATCH(MAX(Table95[[#This Row],[very_active_distance]:[sedentary_active_distance]]),Table95[[#This Row],[very_active_distance]:[sedentary_active_distance]],0),"Very High","High","Moderate","Low")</f>
        <v>High</v>
      </c>
      <c r="N458">
        <v>14</v>
      </c>
      <c r="O458">
        <v>88</v>
      </c>
      <c r="P458">
        <v>178</v>
      </c>
      <c r="Q458">
        <v>680</v>
      </c>
      <c r="R458" s="2">
        <f>(Table95[[#This Row],[lightly_active_minutes]]+Table95[[#This Row],[fairly_active_minutes]]+Table95[[#This Row],[very_active_minutes]])/1440</f>
        <v>0.19444444444444445</v>
      </c>
      <c r="S458">
        <v>1618</v>
      </c>
    </row>
    <row r="459" spans="1:19" x14ac:dyDescent="0.25">
      <c r="A459">
        <v>3977333714</v>
      </c>
      <c r="B459" s="1">
        <v>42496</v>
      </c>
      <c r="C459" s="1" t="str">
        <f>TEXT(Table95[[#This Row],[activity_date]],"mmmm")</f>
        <v>May</v>
      </c>
      <c r="D459" s="1" t="str">
        <f>TEXT(Table95[[#This Row],[activity_date]],"dddd")</f>
        <v>Friday</v>
      </c>
      <c r="E459">
        <v>11677</v>
      </c>
      <c r="F459" t="str" cm="1">
        <f t="array" ref="F459">_xlfn.IFS(Table95[[#This Row],[total_steps]]&lt;5000, "Low",Table95[[#This Row],[total_steps]]&lt;10000,"Moderate",Table95[[#This Row],[total_steps]]&lt;15000,"High",Table95[[#This Row],[total_steps]]&gt;15000,"Very High")</f>
        <v>High</v>
      </c>
      <c r="G459" t="str">
        <f>IF(Table95[[#This Row],[total_steps]]&gt;=10000,"Yes","No")</f>
        <v>Yes</v>
      </c>
      <c r="H459" s="3">
        <v>8.2799997329711896</v>
      </c>
      <c r="I459" s="3">
        <v>3.1099998950958301</v>
      </c>
      <c r="J459" s="3">
        <v>2.5099999904632599</v>
      </c>
      <c r="K459" s="3">
        <v>2.6700000762939502</v>
      </c>
      <c r="L459">
        <v>0</v>
      </c>
      <c r="M459" t="str">
        <f>CHOOSE(MATCH(MAX(Table95[[#This Row],[very_active_distance]:[sedentary_active_distance]]),Table95[[#This Row],[very_active_distance]:[sedentary_active_distance]],0),"Very High","High","Moderate","Low")</f>
        <v>Very High</v>
      </c>
      <c r="N459">
        <v>29</v>
      </c>
      <c r="O459">
        <v>55</v>
      </c>
      <c r="P459">
        <v>168</v>
      </c>
      <c r="Q459">
        <v>676</v>
      </c>
      <c r="R459" s="2">
        <f>(Table95[[#This Row],[lightly_active_minutes]]+Table95[[#This Row],[fairly_active_minutes]]+Table95[[#This Row],[very_active_minutes]])/1440</f>
        <v>0.17499999999999999</v>
      </c>
      <c r="S459">
        <v>1590</v>
      </c>
    </row>
    <row r="460" spans="1:19" x14ac:dyDescent="0.25">
      <c r="A460">
        <v>3977333714</v>
      </c>
      <c r="B460" s="1">
        <v>42497</v>
      </c>
      <c r="C460" s="1" t="str">
        <f>TEXT(Table95[[#This Row],[activity_date]],"mmmm")</f>
        <v>May</v>
      </c>
      <c r="D460" s="1" t="str">
        <f>TEXT(Table95[[#This Row],[activity_date]],"dddd")</f>
        <v>Saturday</v>
      </c>
      <c r="E460">
        <v>11550</v>
      </c>
      <c r="F460" t="str" cm="1">
        <f t="array" ref="F460">_xlfn.IFS(Table95[[#This Row],[total_steps]]&lt;5000, "Low",Table95[[#This Row],[total_steps]]&lt;10000,"Moderate",Table95[[#This Row],[total_steps]]&lt;15000,"High",Table95[[#This Row],[total_steps]]&gt;15000,"Very High")</f>
        <v>High</v>
      </c>
      <c r="G460" t="str">
        <f>IF(Table95[[#This Row],[total_steps]]&gt;=10000,"Yes","No")</f>
        <v>Yes</v>
      </c>
      <c r="H460" s="3">
        <v>7.7300000190734899</v>
      </c>
      <c r="I460" s="3">
        <v>0</v>
      </c>
      <c r="J460" s="3">
        <v>4.1300001144409197</v>
      </c>
      <c r="K460" s="3">
        <v>3.5899999141693102</v>
      </c>
      <c r="L460">
        <v>0</v>
      </c>
      <c r="M460" t="str">
        <f>CHOOSE(MATCH(MAX(Table95[[#This Row],[very_active_distance]:[sedentary_active_distance]]),Table95[[#This Row],[very_active_distance]:[sedentary_active_distance]],0),"Very High","High","Moderate","Low")</f>
        <v>High</v>
      </c>
      <c r="N460">
        <v>0</v>
      </c>
      <c r="O460">
        <v>86</v>
      </c>
      <c r="P460">
        <v>208</v>
      </c>
      <c r="Q460">
        <v>703</v>
      </c>
      <c r="R460" s="2">
        <f>(Table95[[#This Row],[lightly_active_minutes]]+Table95[[#This Row],[fairly_active_minutes]]+Table95[[#This Row],[very_active_minutes]])/1440</f>
        <v>0.20416666666666666</v>
      </c>
      <c r="S460">
        <v>1574</v>
      </c>
    </row>
    <row r="461" spans="1:19" x14ac:dyDescent="0.25">
      <c r="A461">
        <v>3977333714</v>
      </c>
      <c r="B461" s="1">
        <v>42498</v>
      </c>
      <c r="C461" s="1" t="str">
        <f>TEXT(Table95[[#This Row],[activity_date]],"mmmm")</f>
        <v>May</v>
      </c>
      <c r="D461" s="1" t="str">
        <f>TEXT(Table95[[#This Row],[activity_date]],"dddd")</f>
        <v>Sunday</v>
      </c>
      <c r="E461">
        <v>13585</v>
      </c>
      <c r="F461" t="str" cm="1">
        <f t="array" ref="F461">_xlfn.IFS(Table95[[#This Row],[total_steps]]&lt;5000, "Low",Table95[[#This Row],[total_steps]]&lt;10000,"Moderate",Table95[[#This Row],[total_steps]]&lt;15000,"High",Table95[[#This Row],[total_steps]]&gt;15000,"Very High")</f>
        <v>High</v>
      </c>
      <c r="G461" t="str">
        <f>IF(Table95[[#This Row],[total_steps]]&gt;=10000,"Yes","No")</f>
        <v>Yes</v>
      </c>
      <c r="H461" s="3">
        <v>9.0900001525878906</v>
      </c>
      <c r="I461" s="3">
        <v>0.68000000715255704</v>
      </c>
      <c r="J461" s="3">
        <v>5.2399997711181596</v>
      </c>
      <c r="K461" s="3">
        <v>3.1700000762939502</v>
      </c>
      <c r="L461">
        <v>0</v>
      </c>
      <c r="M461" t="str">
        <f>CHOOSE(MATCH(MAX(Table95[[#This Row],[very_active_distance]:[sedentary_active_distance]]),Table95[[#This Row],[very_active_distance]:[sedentary_active_distance]],0),"Very High","High","Moderate","Low")</f>
        <v>High</v>
      </c>
      <c r="N461">
        <v>9</v>
      </c>
      <c r="O461">
        <v>116</v>
      </c>
      <c r="P461">
        <v>171</v>
      </c>
      <c r="Q461">
        <v>688</v>
      </c>
      <c r="R461" s="2">
        <f>(Table95[[#This Row],[lightly_active_minutes]]+Table95[[#This Row],[fairly_active_minutes]]+Table95[[#This Row],[very_active_minutes]])/1440</f>
        <v>0.20555555555555555</v>
      </c>
      <c r="S461">
        <v>1633</v>
      </c>
    </row>
    <row r="462" spans="1:19" x14ac:dyDescent="0.25">
      <c r="A462">
        <v>3977333714</v>
      </c>
      <c r="B462" s="1">
        <v>42499</v>
      </c>
      <c r="C462" s="1" t="str">
        <f>TEXT(Table95[[#This Row],[activity_date]],"mmmm")</f>
        <v>May</v>
      </c>
      <c r="D462" s="1" t="str">
        <f>TEXT(Table95[[#This Row],[activity_date]],"dddd")</f>
        <v>Monday</v>
      </c>
      <c r="E462">
        <v>14687</v>
      </c>
      <c r="F462" t="str" cm="1">
        <f t="array" ref="F462">_xlfn.IFS(Table95[[#This Row],[total_steps]]&lt;5000, "Low",Table95[[#This Row],[total_steps]]&lt;10000,"Moderate",Table95[[#This Row],[total_steps]]&lt;15000,"High",Table95[[#This Row],[total_steps]]&gt;15000,"Very High")</f>
        <v>High</v>
      </c>
      <c r="G462" t="str">
        <f>IF(Table95[[#This Row],[total_steps]]&gt;=10000,"Yes","No")</f>
        <v>Yes</v>
      </c>
      <c r="H462" s="3">
        <v>10.079999923706101</v>
      </c>
      <c r="I462" s="3">
        <v>0.769999980926514</v>
      </c>
      <c r="J462" s="3">
        <v>5.5999999046325701</v>
      </c>
      <c r="K462" s="3">
        <v>3.5499999523162802</v>
      </c>
      <c r="L462">
        <v>0</v>
      </c>
      <c r="M462" t="str">
        <f>CHOOSE(MATCH(MAX(Table95[[#This Row],[very_active_distance]:[sedentary_active_distance]]),Table95[[#This Row],[very_active_distance]:[sedentary_active_distance]],0),"Very High","High","Moderate","Low")</f>
        <v>High</v>
      </c>
      <c r="N462">
        <v>8</v>
      </c>
      <c r="O462">
        <v>122</v>
      </c>
      <c r="P462">
        <v>151</v>
      </c>
      <c r="Q462">
        <v>1159</v>
      </c>
      <c r="R462" s="2">
        <f>(Table95[[#This Row],[lightly_active_minutes]]+Table95[[#This Row],[fairly_active_minutes]]+Table95[[#This Row],[very_active_minutes]])/1440</f>
        <v>0.19513888888888889</v>
      </c>
      <c r="S462">
        <v>1667</v>
      </c>
    </row>
    <row r="463" spans="1:19" x14ac:dyDescent="0.25">
      <c r="A463">
        <v>3977333714</v>
      </c>
      <c r="B463" s="1">
        <v>42500</v>
      </c>
      <c r="C463" s="1" t="str">
        <f>TEXT(Table95[[#This Row],[activity_date]],"mmmm")</f>
        <v>May</v>
      </c>
      <c r="D463" s="1" t="str">
        <f>TEXT(Table95[[#This Row],[activity_date]],"dddd")</f>
        <v>Tuesday</v>
      </c>
      <c r="E463">
        <v>13072</v>
      </c>
      <c r="F463" t="str" cm="1">
        <f t="array" ref="F463">_xlfn.IFS(Table95[[#This Row],[total_steps]]&lt;5000, "Low",Table95[[#This Row],[total_steps]]&lt;10000,"Moderate",Table95[[#This Row],[total_steps]]&lt;15000,"High",Table95[[#This Row],[total_steps]]&gt;15000,"Very High")</f>
        <v>High</v>
      </c>
      <c r="G463" t="str">
        <f>IF(Table95[[#This Row],[total_steps]]&gt;=10000,"Yes","No")</f>
        <v>Yes</v>
      </c>
      <c r="H463" s="3">
        <v>8.7799997329711896</v>
      </c>
      <c r="I463" s="3">
        <v>7.0000000298023196E-2</v>
      </c>
      <c r="J463" s="3">
        <v>5.4000000953674299</v>
      </c>
      <c r="K463" s="3">
        <v>3.3099999427795401</v>
      </c>
      <c r="L463">
        <v>0</v>
      </c>
      <c r="M463" t="str">
        <f>CHOOSE(MATCH(MAX(Table95[[#This Row],[very_active_distance]:[sedentary_active_distance]]),Table95[[#This Row],[very_active_distance]:[sedentary_active_distance]],0),"Very High","High","Moderate","Low")</f>
        <v>High</v>
      </c>
      <c r="N463">
        <v>1</v>
      </c>
      <c r="O463">
        <v>115</v>
      </c>
      <c r="P463">
        <v>196</v>
      </c>
      <c r="Q463">
        <v>676</v>
      </c>
      <c r="R463" s="2">
        <f>(Table95[[#This Row],[lightly_active_minutes]]+Table95[[#This Row],[fairly_active_minutes]]+Table95[[#This Row],[very_active_minutes]])/1440</f>
        <v>0.21666666666666667</v>
      </c>
      <c r="S463">
        <v>1630</v>
      </c>
    </row>
    <row r="464" spans="1:19" x14ac:dyDescent="0.25">
      <c r="A464">
        <v>3977333714</v>
      </c>
      <c r="B464" s="1">
        <v>42501</v>
      </c>
      <c r="C464" s="1" t="str">
        <f>TEXT(Table95[[#This Row],[activity_date]],"mmmm")</f>
        <v>May</v>
      </c>
      <c r="D464" s="1" t="str">
        <f>TEXT(Table95[[#This Row],[activity_date]],"dddd")</f>
        <v>Wednesday</v>
      </c>
      <c r="E464">
        <v>746</v>
      </c>
      <c r="F464" t="str" cm="1">
        <f t="array" ref="F464">_xlfn.IFS(Table95[[#This Row],[total_steps]]&lt;5000, "Low",Table95[[#This Row],[total_steps]]&lt;10000,"Moderate",Table95[[#This Row],[total_steps]]&lt;15000,"High",Table95[[#This Row],[total_steps]]&gt;15000,"Very High")</f>
        <v>Low</v>
      </c>
      <c r="G464" t="str">
        <f>IF(Table95[[#This Row],[total_steps]]&gt;=10000,"Yes","No")</f>
        <v>No</v>
      </c>
      <c r="H464" s="3">
        <v>0.5</v>
      </c>
      <c r="I464" s="3">
        <v>0.37000000476837203</v>
      </c>
      <c r="J464" s="3">
        <v>0</v>
      </c>
      <c r="K464" s="3">
        <v>0.129999995231628</v>
      </c>
      <c r="L464">
        <v>0</v>
      </c>
      <c r="M464" t="str">
        <f>CHOOSE(MATCH(MAX(Table95[[#This Row],[very_active_distance]:[sedentary_active_distance]]),Table95[[#This Row],[very_active_distance]:[sedentary_active_distance]],0),"Very High","High","Moderate","Low")</f>
        <v>Very High</v>
      </c>
      <c r="N464">
        <v>4</v>
      </c>
      <c r="O464">
        <v>0</v>
      </c>
      <c r="P464">
        <v>9</v>
      </c>
      <c r="Q464">
        <v>13</v>
      </c>
      <c r="R464" s="2">
        <f>(Table95[[#This Row],[lightly_active_minutes]]+Table95[[#This Row],[fairly_active_minutes]]+Table95[[#This Row],[very_active_minutes]])/1440</f>
        <v>9.0277777777777769E-3</v>
      </c>
      <c r="S464">
        <v>52</v>
      </c>
    </row>
    <row r="465" spans="1:19" x14ac:dyDescent="0.25">
      <c r="A465">
        <v>4020332650</v>
      </c>
      <c r="B465" s="1">
        <v>42441</v>
      </c>
      <c r="C465" s="1" t="str">
        <f>TEXT(Table95[[#This Row],[activity_date]],"mmmm")</f>
        <v>March</v>
      </c>
      <c r="D465" s="1" t="str">
        <f>TEXT(Table95[[#This Row],[activity_date]],"dddd")</f>
        <v>Saturday</v>
      </c>
      <c r="E465">
        <v>5543</v>
      </c>
      <c r="F465" t="str" cm="1">
        <f t="array" ref="F465">_xlfn.IFS(Table95[[#This Row],[total_steps]]&lt;5000, "Low",Table95[[#This Row],[total_steps]]&lt;10000,"Moderate",Table95[[#This Row],[total_steps]]&lt;15000,"High",Table95[[#This Row],[total_steps]]&gt;15000,"Very High")</f>
        <v>Moderate</v>
      </c>
      <c r="G465" t="str">
        <f>IF(Table95[[#This Row],[total_steps]]&gt;=10000,"Yes","No")</f>
        <v>No</v>
      </c>
      <c r="H465" s="3">
        <v>3.9700000286102299</v>
      </c>
      <c r="I465" s="3">
        <v>0</v>
      </c>
      <c r="J465" s="3">
        <v>0</v>
      </c>
      <c r="K465" s="3">
        <v>3.96000003814697</v>
      </c>
      <c r="L465">
        <v>9.9999997764825804E-3</v>
      </c>
      <c r="M465" t="str">
        <f>CHOOSE(MATCH(MAX(Table95[[#This Row],[very_active_distance]:[sedentary_active_distance]]),Table95[[#This Row],[very_active_distance]:[sedentary_active_distance]],0),"Very High","High","Moderate","Low")</f>
        <v>Moderate</v>
      </c>
      <c r="N465">
        <v>0</v>
      </c>
      <c r="O465">
        <v>0</v>
      </c>
      <c r="P465">
        <v>254</v>
      </c>
      <c r="Q465">
        <v>757</v>
      </c>
      <c r="R465" s="2">
        <f>(Table95[[#This Row],[lightly_active_minutes]]+Table95[[#This Row],[fairly_active_minutes]]+Table95[[#This Row],[very_active_minutes]])/1440</f>
        <v>0.1763888888888889</v>
      </c>
      <c r="S465">
        <v>2990</v>
      </c>
    </row>
    <row r="466" spans="1:19" x14ac:dyDescent="0.25">
      <c r="A466">
        <v>4020332650</v>
      </c>
      <c r="B466" s="1">
        <v>42442</v>
      </c>
      <c r="C466" s="1" t="str">
        <f>TEXT(Table95[[#This Row],[activity_date]],"mmmm")</f>
        <v>March</v>
      </c>
      <c r="D466" s="1" t="str">
        <f>TEXT(Table95[[#This Row],[activity_date]],"dddd")</f>
        <v>Sunday</v>
      </c>
      <c r="E466">
        <v>3226</v>
      </c>
      <c r="F466" t="str" cm="1">
        <f t="array" ref="F466">_xlfn.IFS(Table95[[#This Row],[total_steps]]&lt;5000, "Low",Table95[[#This Row],[total_steps]]&lt;10000,"Moderate",Table95[[#This Row],[total_steps]]&lt;15000,"High",Table95[[#This Row],[total_steps]]&gt;15000,"Very High")</f>
        <v>Low</v>
      </c>
      <c r="G466" t="str">
        <f>IF(Table95[[#This Row],[total_steps]]&gt;=10000,"Yes","No")</f>
        <v>No</v>
      </c>
      <c r="H466" s="3">
        <v>2.3099999427795401</v>
      </c>
      <c r="I466" s="3">
        <v>0</v>
      </c>
      <c r="J466" s="3">
        <v>0</v>
      </c>
      <c r="K466" s="3">
        <v>2.2799999713897701</v>
      </c>
      <c r="L466">
        <v>0</v>
      </c>
      <c r="M466" t="str">
        <f>CHOOSE(MATCH(MAX(Table95[[#This Row],[very_active_distance]:[sedentary_active_distance]]),Table95[[#This Row],[very_active_distance]:[sedentary_active_distance]],0),"Very High","High","Moderate","Low")</f>
        <v>Moderate</v>
      </c>
      <c r="N466">
        <v>0</v>
      </c>
      <c r="O466">
        <v>0</v>
      </c>
      <c r="P466">
        <v>136</v>
      </c>
      <c r="Q466">
        <v>771</v>
      </c>
      <c r="R466" s="2">
        <f>(Table95[[#This Row],[lightly_active_minutes]]+Table95[[#This Row],[fairly_active_minutes]]+Table95[[#This Row],[very_active_minutes]])/1440</f>
        <v>9.4444444444444442E-2</v>
      </c>
      <c r="S466">
        <v>2480</v>
      </c>
    </row>
    <row r="467" spans="1:19" x14ac:dyDescent="0.25">
      <c r="A467">
        <v>4020332650</v>
      </c>
      <c r="B467" s="1">
        <v>42443</v>
      </c>
      <c r="C467" s="1" t="str">
        <f>TEXT(Table95[[#This Row],[activity_date]],"mmmm")</f>
        <v>March</v>
      </c>
      <c r="D467" s="1" t="str">
        <f>TEXT(Table95[[#This Row],[activity_date]],"dddd")</f>
        <v>Monday</v>
      </c>
      <c r="E467">
        <v>3023</v>
      </c>
      <c r="F467" t="str" cm="1">
        <f t="array" ref="F467">_xlfn.IFS(Table95[[#This Row],[total_steps]]&lt;5000, "Low",Table95[[#This Row],[total_steps]]&lt;10000,"Moderate",Table95[[#This Row],[total_steps]]&lt;15000,"High",Table95[[#This Row],[total_steps]]&gt;15000,"Very High")</f>
        <v>Low</v>
      </c>
      <c r="G467" t="str">
        <f>IF(Table95[[#This Row],[total_steps]]&gt;=10000,"Yes","No")</f>
        <v>No</v>
      </c>
      <c r="H467" s="3">
        <v>2.1700000762939502</v>
      </c>
      <c r="I467" s="3">
        <v>0</v>
      </c>
      <c r="J467" s="3">
        <v>0</v>
      </c>
      <c r="K467" s="3">
        <v>2.1400001049041699</v>
      </c>
      <c r="L467">
        <v>0</v>
      </c>
      <c r="M467" t="str">
        <f>CHOOSE(MATCH(MAX(Table95[[#This Row],[very_active_distance]:[sedentary_active_distance]]),Table95[[#This Row],[very_active_distance]:[sedentary_active_distance]],0),"Very High","High","Moderate","Low")</f>
        <v>Moderate</v>
      </c>
      <c r="N467">
        <v>0</v>
      </c>
      <c r="O467">
        <v>0</v>
      </c>
      <c r="P467">
        <v>145</v>
      </c>
      <c r="Q467">
        <v>1005</v>
      </c>
      <c r="R467" s="2">
        <f>(Table95[[#This Row],[lightly_active_minutes]]+Table95[[#This Row],[fairly_active_minutes]]+Table95[[#This Row],[very_active_minutes]])/1440</f>
        <v>0.10069444444444445</v>
      </c>
      <c r="S467">
        <v>2570</v>
      </c>
    </row>
    <row r="468" spans="1:19" x14ac:dyDescent="0.25">
      <c r="A468">
        <v>4020332650</v>
      </c>
      <c r="B468" s="1">
        <v>42444</v>
      </c>
      <c r="C468" s="1" t="str">
        <f>TEXT(Table95[[#This Row],[activity_date]],"mmmm")</f>
        <v>March</v>
      </c>
      <c r="D468" s="1" t="str">
        <f>TEXT(Table95[[#This Row],[activity_date]],"dddd")</f>
        <v>Tuesday</v>
      </c>
      <c r="E468">
        <v>5906</v>
      </c>
      <c r="F468" t="str" cm="1">
        <f t="array" ref="F468">_xlfn.IFS(Table95[[#This Row],[total_steps]]&lt;5000, "Low",Table95[[#This Row],[total_steps]]&lt;10000,"Moderate",Table95[[#This Row],[total_steps]]&lt;15000,"High",Table95[[#This Row],[total_steps]]&gt;15000,"Very High")</f>
        <v>Moderate</v>
      </c>
      <c r="G468" t="str">
        <f>IF(Table95[[#This Row],[total_steps]]&gt;=10000,"Yes","No")</f>
        <v>No</v>
      </c>
      <c r="H468" s="3">
        <v>4.2300000190734899</v>
      </c>
      <c r="I468" s="3">
        <v>0</v>
      </c>
      <c r="J468" s="3">
        <v>0.15999999642372101</v>
      </c>
      <c r="K468" s="3">
        <v>4.03999996185303</v>
      </c>
      <c r="L468">
        <v>0</v>
      </c>
      <c r="M468" t="str">
        <f>CHOOSE(MATCH(MAX(Table95[[#This Row],[very_active_distance]:[sedentary_active_distance]]),Table95[[#This Row],[very_active_distance]:[sedentary_active_distance]],0),"Very High","High","Moderate","Low")</f>
        <v>Moderate</v>
      </c>
      <c r="N468">
        <v>0</v>
      </c>
      <c r="O468">
        <v>10</v>
      </c>
      <c r="P468">
        <v>215</v>
      </c>
      <c r="Q468">
        <v>874</v>
      </c>
      <c r="R468" s="2">
        <f>(Table95[[#This Row],[lightly_active_minutes]]+Table95[[#This Row],[fairly_active_minutes]]+Table95[[#This Row],[very_active_minutes]])/1440</f>
        <v>0.15625</v>
      </c>
      <c r="S468">
        <v>3016</v>
      </c>
    </row>
    <row r="469" spans="1:19" x14ac:dyDescent="0.25">
      <c r="A469">
        <v>4020332650</v>
      </c>
      <c r="B469" s="1">
        <v>42445</v>
      </c>
      <c r="C469" s="1" t="str">
        <f>TEXT(Table95[[#This Row],[activity_date]],"mmmm")</f>
        <v>March</v>
      </c>
      <c r="D469" s="1" t="str">
        <f>TEXT(Table95[[#This Row],[activity_date]],"dddd")</f>
        <v>Wednesday</v>
      </c>
      <c r="E469">
        <v>12483</v>
      </c>
      <c r="F469" t="str" cm="1">
        <f t="array" ref="F469">_xlfn.IFS(Table95[[#This Row],[total_steps]]&lt;5000, "Low",Table95[[#This Row],[total_steps]]&lt;10000,"Moderate",Table95[[#This Row],[total_steps]]&lt;15000,"High",Table95[[#This Row],[total_steps]]&gt;15000,"Very High")</f>
        <v>High</v>
      </c>
      <c r="G469" t="str">
        <f>IF(Table95[[#This Row],[total_steps]]&gt;=10000,"Yes","No")</f>
        <v>Yes</v>
      </c>
      <c r="H469" s="3">
        <v>8.9899997711181605</v>
      </c>
      <c r="I469" s="3">
        <v>1.45000004768372</v>
      </c>
      <c r="J469" s="3">
        <v>0.56999999284744296</v>
      </c>
      <c r="K469" s="3">
        <v>6.9000000953674299</v>
      </c>
      <c r="L469">
        <v>0</v>
      </c>
      <c r="M469" t="str">
        <f>CHOOSE(MATCH(MAX(Table95[[#This Row],[very_active_distance]:[sedentary_active_distance]]),Table95[[#This Row],[very_active_distance]:[sedentary_active_distance]],0),"Very High","High","Moderate","Low")</f>
        <v>Moderate</v>
      </c>
      <c r="N469">
        <v>25</v>
      </c>
      <c r="O469">
        <v>14</v>
      </c>
      <c r="P469">
        <v>309</v>
      </c>
      <c r="Q469">
        <v>599</v>
      </c>
      <c r="R469" s="2">
        <f>(Table95[[#This Row],[lightly_active_minutes]]+Table95[[#This Row],[fairly_active_minutes]]+Table95[[#This Row],[very_active_minutes]])/1440</f>
        <v>0.24166666666666667</v>
      </c>
      <c r="S469">
        <v>3830</v>
      </c>
    </row>
    <row r="470" spans="1:19" x14ac:dyDescent="0.25">
      <c r="A470">
        <v>4020332650</v>
      </c>
      <c r="B470" s="1">
        <v>42446</v>
      </c>
      <c r="C470" s="1" t="str">
        <f>TEXT(Table95[[#This Row],[activity_date]],"mmmm")</f>
        <v>March</v>
      </c>
      <c r="D470" s="1" t="str">
        <f>TEXT(Table95[[#This Row],[activity_date]],"dddd")</f>
        <v>Thursday</v>
      </c>
      <c r="E470">
        <v>8940</v>
      </c>
      <c r="F470" t="str" cm="1">
        <f t="array" ref="F470">_xlfn.IFS(Table95[[#This Row],[total_steps]]&lt;5000, "Low",Table95[[#This Row],[total_steps]]&lt;10000,"Moderate",Table95[[#This Row],[total_steps]]&lt;15000,"High",Table95[[#This Row],[total_steps]]&gt;15000,"Very High")</f>
        <v>Moderate</v>
      </c>
      <c r="G470" t="str">
        <f>IF(Table95[[#This Row],[total_steps]]&gt;=10000,"Yes","No")</f>
        <v>No</v>
      </c>
      <c r="H470" s="3">
        <v>6.4099998474121103</v>
      </c>
      <c r="I470" s="3">
        <v>0</v>
      </c>
      <c r="J470" s="3">
        <v>0</v>
      </c>
      <c r="K470" s="3">
        <v>0.61000001430511497</v>
      </c>
      <c r="L470">
        <v>3.9999999105930301E-2</v>
      </c>
      <c r="M470" t="str">
        <f>CHOOSE(MATCH(MAX(Table95[[#This Row],[very_active_distance]:[sedentary_active_distance]]),Table95[[#This Row],[very_active_distance]:[sedentary_active_distance]],0),"Very High","High","Moderate","Low")</f>
        <v>Moderate</v>
      </c>
      <c r="N470">
        <v>0</v>
      </c>
      <c r="O470">
        <v>0</v>
      </c>
      <c r="P470">
        <v>47</v>
      </c>
      <c r="Q470">
        <v>986</v>
      </c>
      <c r="R470" s="2">
        <f>(Table95[[#This Row],[lightly_active_minutes]]+Table95[[#This Row],[fairly_active_minutes]]+Table95[[#This Row],[very_active_minutes]])/1440</f>
        <v>3.2638888888888891E-2</v>
      </c>
      <c r="S470">
        <v>3706</v>
      </c>
    </row>
    <row r="471" spans="1:19" x14ac:dyDescent="0.25">
      <c r="A471">
        <v>4020332650</v>
      </c>
      <c r="B471" s="1">
        <v>42447</v>
      </c>
      <c r="C471" s="1" t="str">
        <f>TEXT(Table95[[#This Row],[activity_date]],"mmmm")</f>
        <v>March</v>
      </c>
      <c r="D471" s="1" t="str">
        <f>TEXT(Table95[[#This Row],[activity_date]],"dddd")</f>
        <v>Friday</v>
      </c>
      <c r="E471">
        <v>368</v>
      </c>
      <c r="F471" t="str" cm="1">
        <f t="array" ref="F471">_xlfn.IFS(Table95[[#This Row],[total_steps]]&lt;5000, "Low",Table95[[#This Row],[total_steps]]&lt;10000,"Moderate",Table95[[#This Row],[total_steps]]&lt;15000,"High",Table95[[#This Row],[total_steps]]&gt;15000,"Very High")</f>
        <v>Low</v>
      </c>
      <c r="G471" t="str">
        <f>IF(Table95[[#This Row],[total_steps]]&gt;=10000,"Yes","No")</f>
        <v>No</v>
      </c>
      <c r="H471" s="3">
        <v>0.259999990463257</v>
      </c>
      <c r="I471" s="3">
        <v>0</v>
      </c>
      <c r="J471" s="3">
        <v>0</v>
      </c>
      <c r="K471" s="3">
        <v>0</v>
      </c>
      <c r="L471">
        <v>0</v>
      </c>
      <c r="M471" t="str">
        <f>CHOOSE(MATCH(MAX(Table95[[#This Row],[very_active_distance]:[sedentary_active_distance]]),Table95[[#This Row],[very_active_distance]:[sedentary_active_distance]],0),"Very High","High","Moderate","Low")</f>
        <v>Very High</v>
      </c>
      <c r="N471">
        <v>0</v>
      </c>
      <c r="O471">
        <v>0</v>
      </c>
      <c r="P471">
        <v>0</v>
      </c>
      <c r="Q471">
        <v>1440</v>
      </c>
      <c r="R471" s="2">
        <f>(Table95[[#This Row],[lightly_active_minutes]]+Table95[[#This Row],[fairly_active_minutes]]+Table95[[#This Row],[very_active_minutes]])/1440</f>
        <v>0</v>
      </c>
      <c r="S471">
        <v>2024</v>
      </c>
    </row>
    <row r="472" spans="1:19" x14ac:dyDescent="0.25">
      <c r="A472">
        <v>4020332650</v>
      </c>
      <c r="B472" s="1">
        <v>42448</v>
      </c>
      <c r="C472" s="1" t="str">
        <f>TEXT(Table95[[#This Row],[activity_date]],"mmmm")</f>
        <v>March</v>
      </c>
      <c r="D472" s="1" t="str">
        <f>TEXT(Table95[[#This Row],[activity_date]],"dddd")</f>
        <v>Saturday</v>
      </c>
      <c r="E472">
        <v>5702</v>
      </c>
      <c r="F472" t="str" cm="1">
        <f t="array" ref="F472">_xlfn.IFS(Table95[[#This Row],[total_steps]]&lt;5000, "Low",Table95[[#This Row],[total_steps]]&lt;10000,"Moderate",Table95[[#This Row],[total_steps]]&lt;15000,"High",Table95[[#This Row],[total_steps]]&gt;15000,"Very High")</f>
        <v>Moderate</v>
      </c>
      <c r="G472" t="str">
        <f>IF(Table95[[#This Row],[total_steps]]&gt;=10000,"Yes","No")</f>
        <v>No</v>
      </c>
      <c r="H472" s="3">
        <v>4.0900001525878897</v>
      </c>
      <c r="I472" s="3">
        <v>0</v>
      </c>
      <c r="J472" s="3">
        <v>0</v>
      </c>
      <c r="K472" s="3">
        <v>0</v>
      </c>
      <c r="L472">
        <v>0</v>
      </c>
      <c r="M472" t="str">
        <f>CHOOSE(MATCH(MAX(Table95[[#This Row],[very_active_distance]:[sedentary_active_distance]]),Table95[[#This Row],[very_active_distance]:[sedentary_active_distance]],0),"Very High","High","Moderate","Low")</f>
        <v>Very High</v>
      </c>
      <c r="N472">
        <v>0</v>
      </c>
      <c r="O472">
        <v>0</v>
      </c>
      <c r="P472">
        <v>0</v>
      </c>
      <c r="Q472">
        <v>1440</v>
      </c>
      <c r="R472" s="2">
        <f>(Table95[[#This Row],[lightly_active_minutes]]+Table95[[#This Row],[fairly_active_minutes]]+Table95[[#This Row],[very_active_minutes]])/1440</f>
        <v>0</v>
      </c>
      <c r="S472">
        <v>2980</v>
      </c>
    </row>
    <row r="473" spans="1:19" x14ac:dyDescent="0.25">
      <c r="A473">
        <v>4020332650</v>
      </c>
      <c r="B473" s="1">
        <v>42449</v>
      </c>
      <c r="C473" s="1" t="str">
        <f>TEXT(Table95[[#This Row],[activity_date]],"mmmm")</f>
        <v>March</v>
      </c>
      <c r="D473" s="1" t="str">
        <f>TEXT(Table95[[#This Row],[activity_date]],"dddd")</f>
        <v>Sunday</v>
      </c>
      <c r="E473">
        <v>10330</v>
      </c>
      <c r="F473" t="str" cm="1">
        <f t="array" ref="F473">_xlfn.IFS(Table95[[#This Row],[total_steps]]&lt;5000, "Low",Table95[[#This Row],[total_steps]]&lt;10000,"Moderate",Table95[[#This Row],[total_steps]]&lt;15000,"High",Table95[[#This Row],[total_steps]]&gt;15000,"Very High")</f>
        <v>High</v>
      </c>
      <c r="G473" t="str">
        <f>IF(Table95[[#This Row],[total_steps]]&gt;=10000,"Yes","No")</f>
        <v>Yes</v>
      </c>
      <c r="H473" s="3">
        <v>7.4099998474121103</v>
      </c>
      <c r="I473" s="3">
        <v>0</v>
      </c>
      <c r="J473" s="3">
        <v>0</v>
      </c>
      <c r="K473" s="3">
        <v>0</v>
      </c>
      <c r="L473">
        <v>0</v>
      </c>
      <c r="M473" t="str">
        <f>CHOOSE(MATCH(MAX(Table95[[#This Row],[very_active_distance]:[sedentary_active_distance]]),Table95[[#This Row],[very_active_distance]:[sedentary_active_distance]],0),"Very High","High","Moderate","Low")</f>
        <v>Very High</v>
      </c>
      <c r="N473">
        <v>0</v>
      </c>
      <c r="O473">
        <v>0</v>
      </c>
      <c r="P473">
        <v>0</v>
      </c>
      <c r="Q473">
        <v>1440</v>
      </c>
      <c r="R473" s="2">
        <f>(Table95[[#This Row],[lightly_active_minutes]]+Table95[[#This Row],[fairly_active_minutes]]+Table95[[#This Row],[very_active_minutes]])/1440</f>
        <v>0</v>
      </c>
      <c r="S473">
        <v>3728</v>
      </c>
    </row>
    <row r="474" spans="1:19" x14ac:dyDescent="0.25">
      <c r="A474">
        <v>4020332650</v>
      </c>
      <c r="B474" s="1">
        <v>42450</v>
      </c>
      <c r="C474" s="1" t="str">
        <f>TEXT(Table95[[#This Row],[activity_date]],"mmmm")</f>
        <v>March</v>
      </c>
      <c r="D474" s="1" t="str">
        <f>TEXT(Table95[[#This Row],[activity_date]],"dddd")</f>
        <v>Monday</v>
      </c>
      <c r="E474">
        <v>8778</v>
      </c>
      <c r="F474" t="str" cm="1">
        <f t="array" ref="F474">_xlfn.IFS(Table95[[#This Row],[total_steps]]&lt;5000, "Low",Table95[[#This Row],[total_steps]]&lt;10000,"Moderate",Table95[[#This Row],[total_steps]]&lt;15000,"High",Table95[[#This Row],[total_steps]]&gt;15000,"Very High")</f>
        <v>Moderate</v>
      </c>
      <c r="G474" t="str">
        <f>IF(Table95[[#This Row],[total_steps]]&gt;=10000,"Yes","No")</f>
        <v>No</v>
      </c>
      <c r="H474" s="3">
        <v>6.28999996185303</v>
      </c>
      <c r="I474" s="3">
        <v>0</v>
      </c>
      <c r="J474" s="3">
        <v>0</v>
      </c>
      <c r="K474" s="3">
        <v>0</v>
      </c>
      <c r="L474">
        <v>0</v>
      </c>
      <c r="M474" t="str">
        <f>CHOOSE(MATCH(MAX(Table95[[#This Row],[very_active_distance]:[sedentary_active_distance]]),Table95[[#This Row],[very_active_distance]:[sedentary_active_distance]],0),"Very High","High","Moderate","Low")</f>
        <v>Very High</v>
      </c>
      <c r="N474">
        <v>0</v>
      </c>
      <c r="O474">
        <v>0</v>
      </c>
      <c r="P474">
        <v>0</v>
      </c>
      <c r="Q474">
        <v>1440</v>
      </c>
      <c r="R474" s="2">
        <f>(Table95[[#This Row],[lightly_active_minutes]]+Table95[[#This Row],[fairly_active_minutes]]+Table95[[#This Row],[very_active_minutes]])/1440</f>
        <v>0</v>
      </c>
      <c r="S474">
        <v>3348</v>
      </c>
    </row>
    <row r="475" spans="1:19" x14ac:dyDescent="0.25">
      <c r="A475">
        <v>4020332650</v>
      </c>
      <c r="B475" s="1">
        <v>42451</v>
      </c>
      <c r="C475" s="1" t="str">
        <f>TEXT(Table95[[#This Row],[activity_date]],"mmmm")</f>
        <v>March</v>
      </c>
      <c r="D475" s="1" t="str">
        <f>TEXT(Table95[[#This Row],[activity_date]],"dddd")</f>
        <v>Tuesday</v>
      </c>
      <c r="E475">
        <v>6662</v>
      </c>
      <c r="F475" t="str" cm="1">
        <f t="array" ref="F475">_xlfn.IFS(Table95[[#This Row],[total_steps]]&lt;5000, "Low",Table95[[#This Row],[total_steps]]&lt;10000,"Moderate",Table95[[#This Row],[total_steps]]&lt;15000,"High",Table95[[#This Row],[total_steps]]&gt;15000,"Very High")</f>
        <v>Moderate</v>
      </c>
      <c r="G475" t="str">
        <f>IF(Table95[[#This Row],[total_steps]]&gt;=10000,"Yes","No")</f>
        <v>No</v>
      </c>
      <c r="H475" s="3">
        <v>4.7800002098083496</v>
      </c>
      <c r="I475" s="3">
        <v>0</v>
      </c>
      <c r="J475" s="3">
        <v>0</v>
      </c>
      <c r="K475" s="3">
        <v>0</v>
      </c>
      <c r="L475">
        <v>0</v>
      </c>
      <c r="M475" t="str">
        <f>CHOOSE(MATCH(MAX(Table95[[#This Row],[very_active_distance]:[sedentary_active_distance]]),Table95[[#This Row],[very_active_distance]:[sedentary_active_distance]],0),"Very High","High","Moderate","Low")</f>
        <v>Very High</v>
      </c>
      <c r="N475">
        <v>0</v>
      </c>
      <c r="O475">
        <v>0</v>
      </c>
      <c r="P475">
        <v>0</v>
      </c>
      <c r="Q475">
        <v>1440</v>
      </c>
      <c r="R475" s="2">
        <f>(Table95[[#This Row],[lightly_active_minutes]]+Table95[[#This Row],[fairly_active_minutes]]+Table95[[#This Row],[very_active_minutes]])/1440</f>
        <v>0</v>
      </c>
      <c r="S475">
        <v>3162</v>
      </c>
    </row>
    <row r="476" spans="1:19" x14ac:dyDescent="0.25">
      <c r="A476">
        <v>4020332650</v>
      </c>
      <c r="B476" s="1">
        <v>42452</v>
      </c>
      <c r="C476" s="1" t="str">
        <f>TEXT(Table95[[#This Row],[activity_date]],"mmmm")</f>
        <v>March</v>
      </c>
      <c r="D476" s="1" t="str">
        <f>TEXT(Table95[[#This Row],[activity_date]],"dddd")</f>
        <v>Wednesday</v>
      </c>
      <c r="E476">
        <v>6309</v>
      </c>
      <c r="F476" t="str" cm="1">
        <f t="array" ref="F476">_xlfn.IFS(Table95[[#This Row],[total_steps]]&lt;5000, "Low",Table95[[#This Row],[total_steps]]&lt;10000,"Moderate",Table95[[#This Row],[total_steps]]&lt;15000,"High",Table95[[#This Row],[total_steps]]&gt;15000,"Very High")</f>
        <v>Moderate</v>
      </c>
      <c r="G476" t="str">
        <f>IF(Table95[[#This Row],[total_steps]]&gt;=10000,"Yes","No")</f>
        <v>No</v>
      </c>
      <c r="H476" s="3">
        <v>4.5199999809265101</v>
      </c>
      <c r="I476" s="3">
        <v>0</v>
      </c>
      <c r="J476" s="3">
        <v>0</v>
      </c>
      <c r="K476" s="3">
        <v>0</v>
      </c>
      <c r="L476">
        <v>0</v>
      </c>
      <c r="M476" t="str">
        <f>CHOOSE(MATCH(MAX(Table95[[#This Row],[very_active_distance]:[sedentary_active_distance]]),Table95[[#This Row],[very_active_distance]:[sedentary_active_distance]],0),"Very High","High","Moderate","Low")</f>
        <v>Very High</v>
      </c>
      <c r="N476">
        <v>0</v>
      </c>
      <c r="O476">
        <v>0</v>
      </c>
      <c r="P476">
        <v>0</v>
      </c>
      <c r="Q476">
        <v>1440</v>
      </c>
      <c r="R476" s="2">
        <f>(Table95[[#This Row],[lightly_active_minutes]]+Table95[[#This Row],[fairly_active_minutes]]+Table95[[#This Row],[very_active_minutes]])/1440</f>
        <v>0</v>
      </c>
      <c r="S476">
        <v>3140</v>
      </c>
    </row>
    <row r="477" spans="1:19" x14ac:dyDescent="0.25">
      <c r="A477">
        <v>4020332650</v>
      </c>
      <c r="B477" s="1">
        <v>42453</v>
      </c>
      <c r="C477" s="1" t="str">
        <f>TEXT(Table95[[#This Row],[activity_date]],"mmmm")</f>
        <v>March</v>
      </c>
      <c r="D477" s="1" t="str">
        <f>TEXT(Table95[[#This Row],[activity_date]],"dddd")</f>
        <v>Thursday</v>
      </c>
      <c r="E477">
        <v>1951</v>
      </c>
      <c r="F477" t="str" cm="1">
        <f t="array" ref="F477">_xlfn.IFS(Table95[[#This Row],[total_steps]]&lt;5000, "Low",Table95[[#This Row],[total_steps]]&lt;10000,"Moderate",Table95[[#This Row],[total_steps]]&lt;15000,"High",Table95[[#This Row],[total_steps]]&gt;15000,"Very High")</f>
        <v>Low</v>
      </c>
      <c r="G477" t="str">
        <f>IF(Table95[[#This Row],[total_steps]]&gt;=10000,"Yes","No")</f>
        <v>No</v>
      </c>
      <c r="H477" s="3">
        <v>1.4099999666214</v>
      </c>
      <c r="I477" s="3">
        <v>0</v>
      </c>
      <c r="J477" s="3">
        <v>0</v>
      </c>
      <c r="K477" s="3">
        <v>0</v>
      </c>
      <c r="L477">
        <v>0</v>
      </c>
      <c r="M477" t="str">
        <f>CHOOSE(MATCH(MAX(Table95[[#This Row],[very_active_distance]:[sedentary_active_distance]]),Table95[[#This Row],[very_active_distance]:[sedentary_active_distance]],0),"Very High","High","Moderate","Low")</f>
        <v>Very High</v>
      </c>
      <c r="N477">
        <v>0</v>
      </c>
      <c r="O477">
        <v>0</v>
      </c>
      <c r="P477">
        <v>0</v>
      </c>
      <c r="Q477">
        <v>1440</v>
      </c>
      <c r="R477" s="2">
        <f>(Table95[[#This Row],[lightly_active_minutes]]+Table95[[#This Row],[fairly_active_minutes]]+Table95[[#This Row],[very_active_minutes]])/1440</f>
        <v>0</v>
      </c>
      <c r="S477">
        <v>1980</v>
      </c>
    </row>
    <row r="478" spans="1:19" x14ac:dyDescent="0.25">
      <c r="A478">
        <v>4020332650</v>
      </c>
      <c r="B478" s="1">
        <v>42454</v>
      </c>
      <c r="C478" s="1" t="str">
        <f>TEXT(Table95[[#This Row],[activity_date]],"mmmm")</f>
        <v>March</v>
      </c>
      <c r="D478" s="1" t="str">
        <f>TEXT(Table95[[#This Row],[activity_date]],"dddd")</f>
        <v>Friday</v>
      </c>
      <c r="E478">
        <v>5563</v>
      </c>
      <c r="F478" t="str" cm="1">
        <f t="array" ref="F478">_xlfn.IFS(Table95[[#This Row],[total_steps]]&lt;5000, "Low",Table95[[#This Row],[total_steps]]&lt;10000,"Moderate",Table95[[#This Row],[total_steps]]&lt;15000,"High",Table95[[#This Row],[total_steps]]&gt;15000,"Very High")</f>
        <v>Moderate</v>
      </c>
      <c r="G478" t="str">
        <f>IF(Table95[[#This Row],[total_steps]]&gt;=10000,"Yes","No")</f>
        <v>No</v>
      </c>
      <c r="H478" s="3">
        <v>3.9900000095367401</v>
      </c>
      <c r="I478" s="3">
        <v>0</v>
      </c>
      <c r="J478" s="3">
        <v>0</v>
      </c>
      <c r="K478" s="3">
        <v>0</v>
      </c>
      <c r="L478">
        <v>0</v>
      </c>
      <c r="M478" t="str">
        <f>CHOOSE(MATCH(MAX(Table95[[#This Row],[very_active_distance]:[sedentary_active_distance]]),Table95[[#This Row],[very_active_distance]:[sedentary_active_distance]],0),"Very High","High","Moderate","Low")</f>
        <v>Very High</v>
      </c>
      <c r="N478">
        <v>0</v>
      </c>
      <c r="O478">
        <v>0</v>
      </c>
      <c r="P478">
        <v>0</v>
      </c>
      <c r="Q478">
        <v>1440</v>
      </c>
      <c r="R478" s="2">
        <f>(Table95[[#This Row],[lightly_active_minutes]]+Table95[[#This Row],[fairly_active_minutes]]+Table95[[#This Row],[very_active_minutes]])/1440</f>
        <v>0</v>
      </c>
      <c r="S478">
        <v>3681</v>
      </c>
    </row>
    <row r="479" spans="1:19" x14ac:dyDescent="0.25">
      <c r="A479">
        <v>4020332650</v>
      </c>
      <c r="B479" s="1">
        <v>42455</v>
      </c>
      <c r="C479" s="1" t="str">
        <f>TEXT(Table95[[#This Row],[activity_date]],"mmmm")</f>
        <v>March</v>
      </c>
      <c r="D479" s="1" t="str">
        <f>TEXT(Table95[[#This Row],[activity_date]],"dddd")</f>
        <v>Saturday</v>
      </c>
      <c r="E479">
        <v>4370</v>
      </c>
      <c r="F479" t="str" cm="1">
        <f t="array" ref="F479">_xlfn.IFS(Table95[[#This Row],[total_steps]]&lt;5000, "Low",Table95[[#This Row],[total_steps]]&lt;10000,"Moderate",Table95[[#This Row],[total_steps]]&lt;15000,"High",Table95[[#This Row],[total_steps]]&gt;15000,"Very High")</f>
        <v>Low</v>
      </c>
      <c r="G479" t="str">
        <f>IF(Table95[[#This Row],[total_steps]]&gt;=10000,"Yes","No")</f>
        <v>No</v>
      </c>
      <c r="H479" s="3">
        <v>3.1300001144409202</v>
      </c>
      <c r="I479" s="3">
        <v>0</v>
      </c>
      <c r="J479" s="3">
        <v>0</v>
      </c>
      <c r="K479" s="3">
        <v>0</v>
      </c>
      <c r="L479">
        <v>0</v>
      </c>
      <c r="M479" t="str">
        <f>CHOOSE(MATCH(MAX(Table95[[#This Row],[very_active_distance]:[sedentary_active_distance]]),Table95[[#This Row],[very_active_distance]:[sedentary_active_distance]],0),"Very High","High","Moderate","Low")</f>
        <v>Very High</v>
      </c>
      <c r="N479">
        <v>0</v>
      </c>
      <c r="O479">
        <v>0</v>
      </c>
      <c r="P479">
        <v>0</v>
      </c>
      <c r="Q479">
        <v>1440</v>
      </c>
      <c r="R479" s="2">
        <f>(Table95[[#This Row],[lightly_active_minutes]]+Table95[[#This Row],[fairly_active_minutes]]+Table95[[#This Row],[very_active_minutes]])/1440</f>
        <v>0</v>
      </c>
      <c r="S479">
        <v>3444</v>
      </c>
    </row>
    <row r="480" spans="1:19" x14ac:dyDescent="0.25">
      <c r="A480">
        <v>4020332650</v>
      </c>
      <c r="B480" s="1">
        <v>42456</v>
      </c>
      <c r="C480" s="1" t="str">
        <f>TEXT(Table95[[#This Row],[activity_date]],"mmmm")</f>
        <v>March</v>
      </c>
      <c r="D480" s="1" t="str">
        <f>TEXT(Table95[[#This Row],[activity_date]],"dddd")</f>
        <v>Sunday</v>
      </c>
      <c r="E480">
        <v>7144</v>
      </c>
      <c r="F480" t="str" cm="1">
        <f t="array" ref="F480">_xlfn.IFS(Table95[[#This Row],[total_steps]]&lt;5000, "Low",Table95[[#This Row],[total_steps]]&lt;10000,"Moderate",Table95[[#This Row],[total_steps]]&lt;15000,"High",Table95[[#This Row],[total_steps]]&gt;15000,"Very High")</f>
        <v>Moderate</v>
      </c>
      <c r="G480" t="str">
        <f>IF(Table95[[#This Row],[total_steps]]&gt;=10000,"Yes","No")</f>
        <v>No</v>
      </c>
      <c r="H480" s="3">
        <v>5.1199998855590803</v>
      </c>
      <c r="I480" s="3">
        <v>0</v>
      </c>
      <c r="J480" s="3">
        <v>0</v>
      </c>
      <c r="K480" s="3">
        <v>0</v>
      </c>
      <c r="L480">
        <v>0</v>
      </c>
      <c r="M480" t="str">
        <f>CHOOSE(MATCH(MAX(Table95[[#This Row],[very_active_distance]:[sedentary_active_distance]]),Table95[[#This Row],[very_active_distance]:[sedentary_active_distance]],0),"Very High","High","Moderate","Low")</f>
        <v>Very High</v>
      </c>
      <c r="N480">
        <v>0</v>
      </c>
      <c r="O480">
        <v>0</v>
      </c>
      <c r="P480">
        <v>0</v>
      </c>
      <c r="Q480">
        <v>1440</v>
      </c>
      <c r="R480" s="2">
        <f>(Table95[[#This Row],[lightly_active_minutes]]+Table95[[#This Row],[fairly_active_minutes]]+Table95[[#This Row],[very_active_minutes]])/1440</f>
        <v>0</v>
      </c>
      <c r="S480">
        <v>3510</v>
      </c>
    </row>
    <row r="481" spans="1:19" x14ac:dyDescent="0.25">
      <c r="A481">
        <v>4020332650</v>
      </c>
      <c r="B481" s="1">
        <v>42457</v>
      </c>
      <c r="C481" s="1" t="str">
        <f>TEXT(Table95[[#This Row],[activity_date]],"mmmm")</f>
        <v>March</v>
      </c>
      <c r="D481" s="1" t="str">
        <f>TEXT(Table95[[#This Row],[activity_date]],"dddd")</f>
        <v>Monday</v>
      </c>
      <c r="E481">
        <v>2106</v>
      </c>
      <c r="F481" t="str" cm="1">
        <f t="array" ref="F481">_xlfn.IFS(Table95[[#This Row],[total_steps]]&lt;5000, "Low",Table95[[#This Row],[total_steps]]&lt;10000,"Moderate",Table95[[#This Row],[total_steps]]&lt;15000,"High",Table95[[#This Row],[total_steps]]&gt;15000,"Very High")</f>
        <v>Low</v>
      </c>
      <c r="G481" t="str">
        <f>IF(Table95[[#This Row],[total_steps]]&gt;=10000,"Yes","No")</f>
        <v>No</v>
      </c>
      <c r="H481" s="3">
        <v>1.5099999904632599</v>
      </c>
      <c r="I481" s="3">
        <v>1.9999999552965199E-2</v>
      </c>
      <c r="J481" s="3">
        <v>5.0000000745058101E-2</v>
      </c>
      <c r="K481" s="3">
        <v>0.20999999344348899</v>
      </c>
      <c r="L481">
        <v>0</v>
      </c>
      <c r="M481" t="str">
        <f>CHOOSE(MATCH(MAX(Table95[[#This Row],[very_active_distance]:[sedentary_active_distance]]),Table95[[#This Row],[very_active_distance]:[sedentary_active_distance]],0),"Very High","High","Moderate","Low")</f>
        <v>Moderate</v>
      </c>
      <c r="N481">
        <v>31</v>
      </c>
      <c r="O481">
        <v>45</v>
      </c>
      <c r="P481">
        <v>75</v>
      </c>
      <c r="Q481">
        <v>1289</v>
      </c>
      <c r="R481" s="2">
        <f>(Table95[[#This Row],[lightly_active_minutes]]+Table95[[#This Row],[fairly_active_minutes]]+Table95[[#This Row],[very_active_minutes]])/1440</f>
        <v>0.10486111111111111</v>
      </c>
      <c r="S481">
        <v>4010</v>
      </c>
    </row>
    <row r="482" spans="1:19" x14ac:dyDescent="0.25">
      <c r="A482">
        <v>4020332650</v>
      </c>
      <c r="B482" s="1">
        <v>42458</v>
      </c>
      <c r="C482" s="1" t="str">
        <f>TEXT(Table95[[#This Row],[activity_date]],"mmmm")</f>
        <v>March</v>
      </c>
      <c r="D482" s="1" t="str">
        <f>TEXT(Table95[[#This Row],[activity_date]],"dddd")</f>
        <v>Tuesday</v>
      </c>
      <c r="E482">
        <v>4152</v>
      </c>
      <c r="F482" t="str" cm="1">
        <f t="array" ref="F482">_xlfn.IFS(Table95[[#This Row],[total_steps]]&lt;5000, "Low",Table95[[#This Row],[total_steps]]&lt;10000,"Moderate",Table95[[#This Row],[total_steps]]&lt;15000,"High",Table95[[#This Row],[total_steps]]&gt;15000,"Very High")</f>
        <v>Low</v>
      </c>
      <c r="G482" t="str">
        <f>IF(Table95[[#This Row],[total_steps]]&gt;=10000,"Yes","No")</f>
        <v>No</v>
      </c>
      <c r="H482" s="3">
        <v>2.9800000190734899</v>
      </c>
      <c r="I482" s="3">
        <v>0</v>
      </c>
      <c r="J482" s="3">
        <v>0</v>
      </c>
      <c r="K482" s="3">
        <v>2.96000003814697</v>
      </c>
      <c r="L482">
        <v>0</v>
      </c>
      <c r="M482" t="str">
        <f>CHOOSE(MATCH(MAX(Table95[[#This Row],[very_active_distance]:[sedentary_active_distance]]),Table95[[#This Row],[very_active_distance]:[sedentary_active_distance]],0),"Very High","High","Moderate","Low")</f>
        <v>Moderate</v>
      </c>
      <c r="N482">
        <v>0</v>
      </c>
      <c r="O482">
        <v>0</v>
      </c>
      <c r="P482">
        <v>187</v>
      </c>
      <c r="Q482">
        <v>1253</v>
      </c>
      <c r="R482" s="2">
        <f>(Table95[[#This Row],[lightly_active_minutes]]+Table95[[#This Row],[fairly_active_minutes]]+Table95[[#This Row],[very_active_minutes]])/1440</f>
        <v>0.12986111111111112</v>
      </c>
      <c r="S482">
        <v>2976</v>
      </c>
    </row>
    <row r="483" spans="1:19" x14ac:dyDescent="0.25">
      <c r="A483">
        <v>4020332650</v>
      </c>
      <c r="B483" s="1">
        <v>42459</v>
      </c>
      <c r="C483" s="1" t="str">
        <f>TEXT(Table95[[#This Row],[activity_date]],"mmmm")</f>
        <v>March</v>
      </c>
      <c r="D483" s="1" t="str">
        <f>TEXT(Table95[[#This Row],[activity_date]],"dddd")</f>
        <v>Wednesday</v>
      </c>
      <c r="E483">
        <v>5400</v>
      </c>
      <c r="F483" t="str" cm="1">
        <f t="array" ref="F483">_xlfn.IFS(Table95[[#This Row],[total_steps]]&lt;5000, "Low",Table95[[#This Row],[total_steps]]&lt;10000,"Moderate",Table95[[#This Row],[total_steps]]&lt;15000,"High",Table95[[#This Row],[total_steps]]&gt;15000,"Very High")</f>
        <v>Moderate</v>
      </c>
      <c r="G483" t="str">
        <f>IF(Table95[[#This Row],[total_steps]]&gt;=10000,"Yes","No")</f>
        <v>No</v>
      </c>
      <c r="H483" s="3">
        <v>3.8699998855590798</v>
      </c>
      <c r="I483" s="3">
        <v>0</v>
      </c>
      <c r="J483" s="3">
        <v>0</v>
      </c>
      <c r="K483" s="3">
        <v>3.8499999046325701</v>
      </c>
      <c r="L483">
        <v>0</v>
      </c>
      <c r="M483" t="str">
        <f>CHOOSE(MATCH(MAX(Table95[[#This Row],[very_active_distance]:[sedentary_active_distance]]),Table95[[#This Row],[very_active_distance]:[sedentary_active_distance]],0),"Very High","High","Moderate","Low")</f>
        <v>Moderate</v>
      </c>
      <c r="N483">
        <v>0</v>
      </c>
      <c r="O483">
        <v>0</v>
      </c>
      <c r="P483">
        <v>258</v>
      </c>
      <c r="Q483">
        <v>795</v>
      </c>
      <c r="R483" s="2">
        <f>(Table95[[#This Row],[lightly_active_minutes]]+Table95[[#This Row],[fairly_active_minutes]]+Table95[[#This Row],[very_active_minutes]])/1440</f>
        <v>0.17916666666666667</v>
      </c>
      <c r="S483">
        <v>3418</v>
      </c>
    </row>
    <row r="484" spans="1:19" x14ac:dyDescent="0.25">
      <c r="A484">
        <v>4020332650</v>
      </c>
      <c r="B484" s="1">
        <v>42460</v>
      </c>
      <c r="C484" s="1" t="str">
        <f>TEXT(Table95[[#This Row],[activity_date]],"mmmm")</f>
        <v>March</v>
      </c>
      <c r="D484" s="1" t="str">
        <f>TEXT(Table95[[#This Row],[activity_date]],"dddd")</f>
        <v>Thursday</v>
      </c>
      <c r="E484">
        <v>7428</v>
      </c>
      <c r="F484" t="str" cm="1">
        <f t="array" ref="F484">_xlfn.IFS(Table95[[#This Row],[total_steps]]&lt;5000, "Low",Table95[[#This Row],[total_steps]]&lt;10000,"Moderate",Table95[[#This Row],[total_steps]]&lt;15000,"High",Table95[[#This Row],[total_steps]]&gt;15000,"Very High")</f>
        <v>Moderate</v>
      </c>
      <c r="G484" t="str">
        <f>IF(Table95[[#This Row],[total_steps]]&gt;=10000,"Yes","No")</f>
        <v>No</v>
      </c>
      <c r="H484" s="3">
        <v>5.3299999237060502</v>
      </c>
      <c r="I484" s="3">
        <v>0.87000000476837203</v>
      </c>
      <c r="J484" s="3">
        <v>0.92000001668930098</v>
      </c>
      <c r="K484" s="3">
        <v>3.5099999904632599</v>
      </c>
      <c r="L484">
        <v>0</v>
      </c>
      <c r="M484" t="str">
        <f>CHOOSE(MATCH(MAX(Table95[[#This Row],[very_active_distance]:[sedentary_active_distance]]),Table95[[#This Row],[very_active_distance]:[sedentary_active_distance]],0),"Very High","High","Moderate","Low")</f>
        <v>Moderate</v>
      </c>
      <c r="N484">
        <v>18</v>
      </c>
      <c r="O484">
        <v>33</v>
      </c>
      <c r="P484">
        <v>261</v>
      </c>
      <c r="Q484">
        <v>860</v>
      </c>
      <c r="R484" s="2">
        <f>(Table95[[#This Row],[lightly_active_minutes]]+Table95[[#This Row],[fairly_active_minutes]]+Table95[[#This Row],[very_active_minutes]])/1440</f>
        <v>0.21666666666666667</v>
      </c>
      <c r="S484">
        <v>3439</v>
      </c>
    </row>
    <row r="485" spans="1:19" x14ac:dyDescent="0.25">
      <c r="A485">
        <v>4020332650</v>
      </c>
      <c r="B485" s="1">
        <v>42461</v>
      </c>
      <c r="C485" s="1" t="str">
        <f>TEXT(Table95[[#This Row],[activity_date]],"mmmm")</f>
        <v>April</v>
      </c>
      <c r="D485" s="1" t="str">
        <f>TEXT(Table95[[#This Row],[activity_date]],"dddd")</f>
        <v>Friday</v>
      </c>
      <c r="E485">
        <v>5351</v>
      </c>
      <c r="F485" t="str" cm="1">
        <f t="array" ref="F485">_xlfn.IFS(Table95[[#This Row],[total_steps]]&lt;5000, "Low",Table95[[#This Row],[total_steps]]&lt;10000,"Moderate",Table95[[#This Row],[total_steps]]&lt;15000,"High",Table95[[#This Row],[total_steps]]&gt;15000,"Very High")</f>
        <v>Moderate</v>
      </c>
      <c r="G485" t="str">
        <f>IF(Table95[[#This Row],[total_steps]]&gt;=10000,"Yes","No")</f>
        <v>No</v>
      </c>
      <c r="H485" s="3">
        <v>3.8399999141693102</v>
      </c>
      <c r="I485" s="3">
        <v>0.62000000476837203</v>
      </c>
      <c r="J485" s="3">
        <v>0.18000000715255701</v>
      </c>
      <c r="K485" s="3">
        <v>3.0099999904632599</v>
      </c>
      <c r="L485">
        <v>0</v>
      </c>
      <c r="M485" t="str">
        <f>CHOOSE(MATCH(MAX(Table95[[#This Row],[very_active_distance]:[sedentary_active_distance]]),Table95[[#This Row],[very_active_distance]:[sedentary_active_distance]],0),"Very High","High","Moderate","Low")</f>
        <v>Moderate</v>
      </c>
      <c r="N485">
        <v>15</v>
      </c>
      <c r="O485">
        <v>17</v>
      </c>
      <c r="P485">
        <v>210</v>
      </c>
      <c r="Q485">
        <v>748</v>
      </c>
      <c r="R485" s="2">
        <f>(Table95[[#This Row],[lightly_active_minutes]]+Table95[[#This Row],[fairly_active_minutes]]+Table95[[#This Row],[very_active_minutes]])/1440</f>
        <v>0.16805555555555557</v>
      </c>
      <c r="S485">
        <v>3338</v>
      </c>
    </row>
    <row r="486" spans="1:19" x14ac:dyDescent="0.25">
      <c r="A486">
        <v>4020332650</v>
      </c>
      <c r="B486" s="1">
        <v>42462</v>
      </c>
      <c r="C486" s="1" t="str">
        <f>TEXT(Table95[[#This Row],[activity_date]],"mmmm")</f>
        <v>April</v>
      </c>
      <c r="D486" s="1" t="str">
        <f>TEXT(Table95[[#This Row],[activity_date]],"dddd")</f>
        <v>Saturday</v>
      </c>
      <c r="E486">
        <v>4299</v>
      </c>
      <c r="F486" t="str" cm="1">
        <f t="array" ref="F486">_xlfn.IFS(Table95[[#This Row],[total_steps]]&lt;5000, "Low",Table95[[#This Row],[total_steps]]&lt;10000,"Moderate",Table95[[#This Row],[total_steps]]&lt;15000,"High",Table95[[#This Row],[total_steps]]&gt;15000,"Very High")</f>
        <v>Low</v>
      </c>
      <c r="G486" t="str">
        <f>IF(Table95[[#This Row],[total_steps]]&gt;=10000,"Yes","No")</f>
        <v>No</v>
      </c>
      <c r="H486" s="3">
        <v>3.0999999046325701</v>
      </c>
      <c r="I486" s="3">
        <v>9.00000035762787E-2</v>
      </c>
      <c r="J486" s="3">
        <v>0.20999999344348899</v>
      </c>
      <c r="K486" s="3">
        <v>2.7400000095367401</v>
      </c>
      <c r="L486">
        <v>3.9999999105930301E-2</v>
      </c>
      <c r="M486" t="str">
        <f>CHOOSE(MATCH(MAX(Table95[[#This Row],[very_active_distance]:[sedentary_active_distance]]),Table95[[#This Row],[very_active_distance]:[sedentary_active_distance]],0),"Very High","High","Moderate","Low")</f>
        <v>Moderate</v>
      </c>
      <c r="N486">
        <v>3</v>
      </c>
      <c r="O486">
        <v>15</v>
      </c>
      <c r="P486">
        <v>162</v>
      </c>
      <c r="Q486">
        <v>752</v>
      </c>
      <c r="R486" s="2">
        <f>(Table95[[#This Row],[lightly_active_minutes]]+Table95[[#This Row],[fairly_active_minutes]]+Table95[[#This Row],[very_active_minutes]])/1440</f>
        <v>0.125</v>
      </c>
      <c r="S486">
        <v>2892</v>
      </c>
    </row>
    <row r="487" spans="1:19" x14ac:dyDescent="0.25">
      <c r="A487">
        <v>4020332650</v>
      </c>
      <c r="B487" s="1">
        <v>42463</v>
      </c>
      <c r="C487" s="1" t="str">
        <f>TEXT(Table95[[#This Row],[activity_date]],"mmmm")</f>
        <v>April</v>
      </c>
      <c r="D487" s="1" t="str">
        <f>TEXT(Table95[[#This Row],[activity_date]],"dddd")</f>
        <v>Sunday</v>
      </c>
      <c r="E487">
        <v>6107</v>
      </c>
      <c r="F487" t="str" cm="1">
        <f t="array" ref="F487">_xlfn.IFS(Table95[[#This Row],[total_steps]]&lt;5000, "Low",Table95[[#This Row],[total_steps]]&lt;10000,"Moderate",Table95[[#This Row],[total_steps]]&lt;15000,"High",Table95[[#This Row],[total_steps]]&gt;15000,"Very High")</f>
        <v>Moderate</v>
      </c>
      <c r="G487" t="str">
        <f>IF(Table95[[#This Row],[total_steps]]&gt;=10000,"Yes","No")</f>
        <v>No</v>
      </c>
      <c r="H487" s="3">
        <v>4.3800001144409197</v>
      </c>
      <c r="I487" s="3">
        <v>0</v>
      </c>
      <c r="J487" s="3">
        <v>0</v>
      </c>
      <c r="K487" s="3">
        <v>4.3600001335143999</v>
      </c>
      <c r="L487">
        <v>0</v>
      </c>
      <c r="M487" t="str">
        <f>CHOOSE(MATCH(MAX(Table95[[#This Row],[very_active_distance]:[sedentary_active_distance]]),Table95[[#This Row],[very_active_distance]:[sedentary_active_distance]],0),"Very High","High","Moderate","Low")</f>
        <v>Moderate</v>
      </c>
      <c r="N487">
        <v>0</v>
      </c>
      <c r="O487">
        <v>0</v>
      </c>
      <c r="P487">
        <v>265</v>
      </c>
      <c r="Q487">
        <v>776</v>
      </c>
      <c r="R487" s="2">
        <f>(Table95[[#This Row],[lightly_active_minutes]]+Table95[[#This Row],[fairly_active_minutes]]+Table95[[#This Row],[very_active_minutes]])/1440</f>
        <v>0.18402777777777779</v>
      </c>
      <c r="S487">
        <v>3313</v>
      </c>
    </row>
    <row r="488" spans="1:19" x14ac:dyDescent="0.25">
      <c r="A488">
        <v>4020332650</v>
      </c>
      <c r="B488" s="1">
        <v>42464</v>
      </c>
      <c r="C488" s="1" t="str">
        <f>TEXT(Table95[[#This Row],[activity_date]],"mmmm")</f>
        <v>April</v>
      </c>
      <c r="D488" s="1" t="str">
        <f>TEXT(Table95[[#This Row],[activity_date]],"dddd")</f>
        <v>Monday</v>
      </c>
      <c r="E488">
        <v>6429</v>
      </c>
      <c r="F488" t="str" cm="1">
        <f t="array" ref="F488">_xlfn.IFS(Table95[[#This Row],[total_steps]]&lt;5000, "Low",Table95[[#This Row],[total_steps]]&lt;10000,"Moderate",Table95[[#This Row],[total_steps]]&lt;15000,"High",Table95[[#This Row],[total_steps]]&gt;15000,"Very High")</f>
        <v>Moderate</v>
      </c>
      <c r="G488" t="str">
        <f>IF(Table95[[#This Row],[total_steps]]&gt;=10000,"Yes","No")</f>
        <v>No</v>
      </c>
      <c r="H488" s="3">
        <v>4.5999999046325701</v>
      </c>
      <c r="I488" s="3">
        <v>0</v>
      </c>
      <c r="J488" s="3">
        <v>0.94999998807907104</v>
      </c>
      <c r="K488" s="3">
        <v>3.6500000953674299</v>
      </c>
      <c r="L488">
        <v>0</v>
      </c>
      <c r="M488" t="str">
        <f>CHOOSE(MATCH(MAX(Table95[[#This Row],[very_active_distance]:[sedentary_active_distance]]),Table95[[#This Row],[very_active_distance]:[sedentary_active_distance]],0),"Very High","High","Moderate","Low")</f>
        <v>Moderate</v>
      </c>
      <c r="N488">
        <v>0</v>
      </c>
      <c r="O488">
        <v>28</v>
      </c>
      <c r="P488">
        <v>193</v>
      </c>
      <c r="Q488">
        <v>741</v>
      </c>
      <c r="R488" s="2">
        <f>(Table95[[#This Row],[lightly_active_minutes]]+Table95[[#This Row],[fairly_active_minutes]]+Table95[[#This Row],[very_active_minutes]])/1440</f>
        <v>0.15347222222222223</v>
      </c>
      <c r="S488">
        <v>3118</v>
      </c>
    </row>
    <row r="489" spans="1:19" x14ac:dyDescent="0.25">
      <c r="A489">
        <v>4020332650</v>
      </c>
      <c r="B489" s="1">
        <v>42465</v>
      </c>
      <c r="C489" s="1" t="str">
        <f>TEXT(Table95[[#This Row],[activity_date]],"mmmm")</f>
        <v>April</v>
      </c>
      <c r="D489" s="1" t="str">
        <f>TEXT(Table95[[#This Row],[activity_date]],"dddd")</f>
        <v>Tuesday</v>
      </c>
      <c r="E489">
        <v>6880</v>
      </c>
      <c r="F489" t="str" cm="1">
        <f t="array" ref="F489">_xlfn.IFS(Table95[[#This Row],[total_steps]]&lt;5000, "Low",Table95[[#This Row],[total_steps]]&lt;10000,"Moderate",Table95[[#This Row],[total_steps]]&lt;15000,"High",Table95[[#This Row],[total_steps]]&gt;15000,"Very High")</f>
        <v>Moderate</v>
      </c>
      <c r="G489" t="str">
        <f>IF(Table95[[#This Row],[total_steps]]&gt;=10000,"Yes","No")</f>
        <v>No</v>
      </c>
      <c r="H489" s="3">
        <v>4.9299998283386204</v>
      </c>
      <c r="I489" s="3">
        <v>0.5</v>
      </c>
      <c r="J489" s="3">
        <v>0.75999999046325695</v>
      </c>
      <c r="K489" s="3">
        <v>3.6500000953674299</v>
      </c>
      <c r="L489">
        <v>0</v>
      </c>
      <c r="M489" t="str">
        <f>CHOOSE(MATCH(MAX(Table95[[#This Row],[very_active_distance]:[sedentary_active_distance]]),Table95[[#This Row],[very_active_distance]:[sedentary_active_distance]],0),"Very High","High","Moderate","Low")</f>
        <v>Moderate</v>
      </c>
      <c r="N489">
        <v>7</v>
      </c>
      <c r="O489">
        <v>19</v>
      </c>
      <c r="P489">
        <v>165</v>
      </c>
      <c r="Q489">
        <v>1249</v>
      </c>
      <c r="R489" s="2">
        <f>(Table95[[#This Row],[lightly_active_minutes]]+Table95[[#This Row],[fairly_active_minutes]]+Table95[[#This Row],[very_active_minutes]])/1440</f>
        <v>0.13263888888888889</v>
      </c>
      <c r="S489">
        <v>2966</v>
      </c>
    </row>
    <row r="490" spans="1:19" x14ac:dyDescent="0.25">
      <c r="A490">
        <v>4020332650</v>
      </c>
      <c r="B490" s="1">
        <v>42466</v>
      </c>
      <c r="C490" s="1" t="str">
        <f>TEXT(Table95[[#This Row],[activity_date]],"mmmm")</f>
        <v>April</v>
      </c>
      <c r="D490" s="1" t="str">
        <f>TEXT(Table95[[#This Row],[activity_date]],"dddd")</f>
        <v>Wednesday</v>
      </c>
      <c r="E490">
        <v>7476</v>
      </c>
      <c r="F490" t="str" cm="1">
        <f t="array" ref="F490">_xlfn.IFS(Table95[[#This Row],[total_steps]]&lt;5000, "Low",Table95[[#This Row],[total_steps]]&lt;10000,"Moderate",Table95[[#This Row],[total_steps]]&lt;15000,"High",Table95[[#This Row],[total_steps]]&gt;15000,"Very High")</f>
        <v>Moderate</v>
      </c>
      <c r="G490" t="str">
        <f>IF(Table95[[#This Row],[total_steps]]&gt;=10000,"Yes","No")</f>
        <v>No</v>
      </c>
      <c r="H490" s="3">
        <v>5.3600001335143999</v>
      </c>
      <c r="I490" s="3">
        <v>0</v>
      </c>
      <c r="J490" s="3">
        <v>0</v>
      </c>
      <c r="K490" s="3">
        <v>5.3099999427795401</v>
      </c>
      <c r="L490">
        <v>0</v>
      </c>
      <c r="M490" t="str">
        <f>CHOOSE(MATCH(MAX(Table95[[#This Row],[very_active_distance]:[sedentary_active_distance]]),Table95[[#This Row],[very_active_distance]:[sedentary_active_distance]],0),"Very High","High","Moderate","Low")</f>
        <v>Moderate</v>
      </c>
      <c r="N490">
        <v>0</v>
      </c>
      <c r="O490">
        <v>0</v>
      </c>
      <c r="P490">
        <v>263</v>
      </c>
      <c r="Q490">
        <v>920</v>
      </c>
      <c r="R490" s="2">
        <f>(Table95[[#This Row],[lightly_active_minutes]]+Table95[[#This Row],[fairly_active_minutes]]+Table95[[#This Row],[very_active_minutes]])/1440</f>
        <v>0.18263888888888888</v>
      </c>
      <c r="S490">
        <v>3253</v>
      </c>
    </row>
    <row r="491" spans="1:19" x14ac:dyDescent="0.25">
      <c r="A491">
        <v>4020332650</v>
      </c>
      <c r="B491" s="1">
        <v>42467</v>
      </c>
      <c r="C491" s="1" t="str">
        <f>TEXT(Table95[[#This Row],[activity_date]],"mmmm")</f>
        <v>April</v>
      </c>
      <c r="D491" s="1" t="str">
        <f>TEXT(Table95[[#This Row],[activity_date]],"dddd")</f>
        <v>Thursday</v>
      </c>
      <c r="E491">
        <v>6581</v>
      </c>
      <c r="F491" t="str" cm="1">
        <f t="array" ref="F491">_xlfn.IFS(Table95[[#This Row],[total_steps]]&lt;5000, "Low",Table95[[#This Row],[total_steps]]&lt;10000,"Moderate",Table95[[#This Row],[total_steps]]&lt;15000,"High",Table95[[#This Row],[total_steps]]&gt;15000,"Very High")</f>
        <v>Moderate</v>
      </c>
      <c r="G491" t="str">
        <f>IF(Table95[[#This Row],[total_steps]]&gt;=10000,"Yes","No")</f>
        <v>No</v>
      </c>
      <c r="H491" s="3">
        <v>4.7199997901916504</v>
      </c>
      <c r="I491" s="3">
        <v>0</v>
      </c>
      <c r="J491" s="3">
        <v>0.28999999165535001</v>
      </c>
      <c r="K491" s="3">
        <v>4.3899998664856001</v>
      </c>
      <c r="L491">
        <v>0</v>
      </c>
      <c r="M491" t="str">
        <f>CHOOSE(MATCH(MAX(Table95[[#This Row],[very_active_distance]:[sedentary_active_distance]]),Table95[[#This Row],[very_active_distance]:[sedentary_active_distance]],0),"Very High","High","Moderate","Low")</f>
        <v>Moderate</v>
      </c>
      <c r="N491">
        <v>0</v>
      </c>
      <c r="O491">
        <v>8</v>
      </c>
      <c r="P491">
        <v>241</v>
      </c>
      <c r="Q491">
        <v>1191</v>
      </c>
      <c r="R491" s="2">
        <f>(Table95[[#This Row],[lightly_active_minutes]]+Table95[[#This Row],[fairly_active_minutes]]+Table95[[#This Row],[very_active_minutes]])/1440</f>
        <v>0.17291666666666666</v>
      </c>
      <c r="S491">
        <v>3032</v>
      </c>
    </row>
    <row r="492" spans="1:19" x14ac:dyDescent="0.25">
      <c r="A492">
        <v>4020332650</v>
      </c>
      <c r="B492" s="1">
        <v>42468</v>
      </c>
      <c r="C492" s="1" t="str">
        <f>TEXT(Table95[[#This Row],[activity_date]],"mmmm")</f>
        <v>April</v>
      </c>
      <c r="D492" s="1" t="str">
        <f>TEXT(Table95[[#This Row],[activity_date]],"dddd")</f>
        <v>Friday</v>
      </c>
      <c r="E492">
        <v>10480</v>
      </c>
      <c r="F492" t="str" cm="1">
        <f t="array" ref="F492">_xlfn.IFS(Table95[[#This Row],[total_steps]]&lt;5000, "Low",Table95[[#This Row],[total_steps]]&lt;10000,"Moderate",Table95[[#This Row],[total_steps]]&lt;15000,"High",Table95[[#This Row],[total_steps]]&gt;15000,"Very High")</f>
        <v>High</v>
      </c>
      <c r="G492" t="str">
        <f>IF(Table95[[#This Row],[total_steps]]&gt;=10000,"Yes","No")</f>
        <v>Yes</v>
      </c>
      <c r="H492" s="3">
        <v>7.5100002288818404</v>
      </c>
      <c r="I492" s="3">
        <v>0.40999999642372098</v>
      </c>
      <c r="J492" s="3">
        <v>1.4700000286102299</v>
      </c>
      <c r="K492" s="3">
        <v>5.0100002288818404</v>
      </c>
      <c r="L492">
        <v>3.9999999105930301E-2</v>
      </c>
      <c r="M492" t="str">
        <f>CHOOSE(MATCH(MAX(Table95[[#This Row],[very_active_distance]:[sedentary_active_distance]]),Table95[[#This Row],[very_active_distance]:[sedentary_active_distance]],0),"Very High","High","Moderate","Low")</f>
        <v>Moderate</v>
      </c>
      <c r="N492">
        <v>6</v>
      </c>
      <c r="O492">
        <v>37</v>
      </c>
      <c r="P492">
        <v>272</v>
      </c>
      <c r="Q492">
        <v>1125</v>
      </c>
      <c r="R492" s="2">
        <f>(Table95[[#This Row],[lightly_active_minutes]]+Table95[[#This Row],[fairly_active_minutes]]+Table95[[#This Row],[very_active_minutes]])/1440</f>
        <v>0.21875</v>
      </c>
      <c r="S492">
        <v>4034</v>
      </c>
    </row>
    <row r="493" spans="1:19" x14ac:dyDescent="0.25">
      <c r="A493">
        <v>4020332650</v>
      </c>
      <c r="B493" s="1">
        <v>42469</v>
      </c>
      <c r="C493" s="1" t="str">
        <f>TEXT(Table95[[#This Row],[activity_date]],"mmmm")</f>
        <v>April</v>
      </c>
      <c r="D493" s="1" t="str">
        <f>TEXT(Table95[[#This Row],[activity_date]],"dddd")</f>
        <v>Saturday</v>
      </c>
      <c r="E493">
        <v>7734</v>
      </c>
      <c r="F493" t="str" cm="1">
        <f t="array" ref="F493">_xlfn.IFS(Table95[[#This Row],[total_steps]]&lt;5000, "Low",Table95[[#This Row],[total_steps]]&lt;10000,"Moderate",Table95[[#This Row],[total_steps]]&lt;15000,"High",Table95[[#This Row],[total_steps]]&gt;15000,"Very High")</f>
        <v>Moderate</v>
      </c>
      <c r="G493" t="str">
        <f>IF(Table95[[#This Row],[total_steps]]&gt;=10000,"Yes","No")</f>
        <v>No</v>
      </c>
      <c r="H493" s="3">
        <v>5.5500001907348597</v>
      </c>
      <c r="I493" s="3">
        <v>1.1599999666214</v>
      </c>
      <c r="J493" s="3">
        <v>0.490000009536743</v>
      </c>
      <c r="K493" s="3">
        <v>3.8199999332428001</v>
      </c>
      <c r="L493">
        <v>5.9999998658895499E-2</v>
      </c>
      <c r="M493" t="str">
        <f>CHOOSE(MATCH(MAX(Table95[[#This Row],[very_active_distance]:[sedentary_active_distance]]),Table95[[#This Row],[very_active_distance]:[sedentary_active_distance]],0),"Very High","High","Moderate","Low")</f>
        <v>Moderate</v>
      </c>
      <c r="N493">
        <v>20</v>
      </c>
      <c r="O493">
        <v>12</v>
      </c>
      <c r="P493">
        <v>223</v>
      </c>
      <c r="Q493">
        <v>1185</v>
      </c>
      <c r="R493" s="2">
        <f>(Table95[[#This Row],[lightly_active_minutes]]+Table95[[#This Row],[fairly_active_minutes]]+Table95[[#This Row],[very_active_minutes]])/1440</f>
        <v>0.17708333333333334</v>
      </c>
      <c r="S493">
        <v>3264</v>
      </c>
    </row>
    <row r="494" spans="1:19" x14ac:dyDescent="0.25">
      <c r="A494">
        <v>4020332650</v>
      </c>
      <c r="B494" s="1">
        <v>42470</v>
      </c>
      <c r="C494" s="1" t="str">
        <f>TEXT(Table95[[#This Row],[activity_date]],"mmmm")</f>
        <v>April</v>
      </c>
      <c r="D494" s="1" t="str">
        <f>TEXT(Table95[[#This Row],[activity_date]],"dddd")</f>
        <v>Sunday</v>
      </c>
      <c r="E494">
        <v>5129</v>
      </c>
      <c r="F494" t="str" cm="1">
        <f t="array" ref="F494">_xlfn.IFS(Table95[[#This Row],[total_steps]]&lt;5000, "Low",Table95[[#This Row],[total_steps]]&lt;10000,"Moderate",Table95[[#This Row],[total_steps]]&lt;15000,"High",Table95[[#This Row],[total_steps]]&gt;15000,"Very High")</f>
        <v>Moderate</v>
      </c>
      <c r="G494" t="str">
        <f>IF(Table95[[#This Row],[total_steps]]&gt;=10000,"Yes","No")</f>
        <v>No</v>
      </c>
      <c r="H494" s="3">
        <v>3.6800000667571999</v>
      </c>
      <c r="I494" s="3">
        <v>0.18000000715255701</v>
      </c>
      <c r="J494" s="3">
        <v>0.239999994635582</v>
      </c>
      <c r="K494" s="3">
        <v>3.21000003814697</v>
      </c>
      <c r="L494">
        <v>9.9999997764825804E-3</v>
      </c>
      <c r="M494" t="str">
        <f>CHOOSE(MATCH(MAX(Table95[[#This Row],[very_active_distance]:[sedentary_active_distance]]),Table95[[#This Row],[very_active_distance]:[sedentary_active_distance]],0),"Very High","High","Moderate","Low")</f>
        <v>Moderate</v>
      </c>
      <c r="N494">
        <v>5</v>
      </c>
      <c r="O494">
        <v>7</v>
      </c>
      <c r="P494">
        <v>176</v>
      </c>
      <c r="Q494">
        <v>1178</v>
      </c>
      <c r="R494" s="2">
        <f>(Table95[[#This Row],[lightly_active_minutes]]+Table95[[#This Row],[fairly_active_minutes]]+Table95[[#This Row],[very_active_minutes]])/1440</f>
        <v>0.13055555555555556</v>
      </c>
      <c r="S494">
        <v>2817</v>
      </c>
    </row>
    <row r="495" spans="1:19" x14ac:dyDescent="0.25">
      <c r="A495">
        <v>4020332650</v>
      </c>
      <c r="B495" s="1">
        <v>42471</v>
      </c>
      <c r="C495" s="1" t="str">
        <f>TEXT(Table95[[#This Row],[activity_date]],"mmmm")</f>
        <v>April</v>
      </c>
      <c r="D495" s="1" t="str">
        <f>TEXT(Table95[[#This Row],[activity_date]],"dddd")</f>
        <v>Monday</v>
      </c>
      <c r="E495">
        <v>2993</v>
      </c>
      <c r="F495" t="str" cm="1">
        <f t="array" ref="F495">_xlfn.IFS(Table95[[#This Row],[total_steps]]&lt;5000, "Low",Table95[[#This Row],[total_steps]]&lt;10000,"Moderate",Table95[[#This Row],[total_steps]]&lt;15000,"High",Table95[[#This Row],[total_steps]]&gt;15000,"Very High")</f>
        <v>Low</v>
      </c>
      <c r="G495" t="str">
        <f>IF(Table95[[#This Row],[total_steps]]&gt;=10000,"Yes","No")</f>
        <v>No</v>
      </c>
      <c r="H495" s="3">
        <v>2.1500000953674299</v>
      </c>
      <c r="I495" s="3">
        <v>0</v>
      </c>
      <c r="J495" s="3">
        <v>0</v>
      </c>
      <c r="K495" s="3">
        <v>2.0899999141693102</v>
      </c>
      <c r="L495">
        <v>0</v>
      </c>
      <c r="M495" t="str">
        <f>CHOOSE(MATCH(MAX(Table95[[#This Row],[very_active_distance]:[sedentary_active_distance]]),Table95[[#This Row],[very_active_distance]:[sedentary_active_distance]],0),"Very High","High","Moderate","Low")</f>
        <v>Moderate</v>
      </c>
      <c r="N495">
        <v>0</v>
      </c>
      <c r="O495">
        <v>0</v>
      </c>
      <c r="P495">
        <v>114</v>
      </c>
      <c r="Q495">
        <v>888</v>
      </c>
      <c r="R495" s="2">
        <f>(Table95[[#This Row],[lightly_active_minutes]]+Table95[[#This Row],[fairly_active_minutes]]+Table95[[#This Row],[very_active_minutes]])/1440</f>
        <v>7.9166666666666663E-2</v>
      </c>
      <c r="S495">
        <v>2507</v>
      </c>
    </row>
    <row r="496" spans="1:19" x14ac:dyDescent="0.25">
      <c r="A496">
        <v>4020332650</v>
      </c>
      <c r="B496" s="1">
        <v>42472</v>
      </c>
      <c r="C496" s="1" t="str">
        <f>TEXT(Table95[[#This Row],[activity_date]],"mmmm")</f>
        <v>April</v>
      </c>
      <c r="D496" s="1" t="str">
        <f>TEXT(Table95[[#This Row],[activity_date]],"dddd")</f>
        <v>Tuesday</v>
      </c>
      <c r="E496">
        <v>8539</v>
      </c>
      <c r="F496" t="str" cm="1">
        <f t="array" ref="F496">_xlfn.IFS(Table95[[#This Row],[total_steps]]&lt;5000, "Low",Table95[[#This Row],[total_steps]]&lt;10000,"Moderate",Table95[[#This Row],[total_steps]]&lt;15000,"High",Table95[[#This Row],[total_steps]]&gt;15000,"Very High")</f>
        <v>Moderate</v>
      </c>
      <c r="G496" t="str">
        <f>IF(Table95[[#This Row],[total_steps]]&gt;=10000,"Yes","No")</f>
        <v>No</v>
      </c>
      <c r="H496" s="3">
        <v>6.1199998855590803</v>
      </c>
      <c r="I496" s="3">
        <v>0.15000000596046401</v>
      </c>
      <c r="J496" s="3">
        <v>0.239999994635582</v>
      </c>
      <c r="K496" s="3">
        <v>5.6799998283386204</v>
      </c>
      <c r="L496">
        <v>0</v>
      </c>
      <c r="M496" t="str">
        <f>CHOOSE(MATCH(MAX(Table95[[#This Row],[very_active_distance]:[sedentary_active_distance]]),Table95[[#This Row],[very_active_distance]:[sedentary_active_distance]],0),"Very High","High","Moderate","Low")</f>
        <v>Moderate</v>
      </c>
      <c r="N496">
        <v>4</v>
      </c>
      <c r="O496">
        <v>15</v>
      </c>
      <c r="P496">
        <v>331</v>
      </c>
      <c r="Q496">
        <v>712</v>
      </c>
      <c r="R496" s="2">
        <f>(Table95[[#This Row],[lightly_active_minutes]]+Table95[[#This Row],[fairly_active_minutes]]+Table95[[#This Row],[very_active_minutes]])/1440</f>
        <v>0.24305555555555555</v>
      </c>
      <c r="S496">
        <v>3654</v>
      </c>
    </row>
    <row r="497" spans="1:19" x14ac:dyDescent="0.25">
      <c r="A497">
        <v>4020332650</v>
      </c>
      <c r="B497" s="1">
        <v>42474</v>
      </c>
      <c r="C497" s="1" t="str">
        <f>TEXT(Table95[[#This Row],[activity_date]],"mmmm")</f>
        <v>April</v>
      </c>
      <c r="D497" s="1" t="str">
        <f>TEXT(Table95[[#This Row],[activity_date]],"dddd")</f>
        <v>Thursday</v>
      </c>
      <c r="E497">
        <v>108</v>
      </c>
      <c r="F497" t="str" cm="1">
        <f t="array" ref="F497">_xlfn.IFS(Table95[[#This Row],[total_steps]]&lt;5000, "Low",Table95[[#This Row],[total_steps]]&lt;10000,"Moderate",Table95[[#This Row],[total_steps]]&lt;15000,"High",Table95[[#This Row],[total_steps]]&gt;15000,"Very High")</f>
        <v>Low</v>
      </c>
      <c r="G497" t="str">
        <f>IF(Table95[[#This Row],[total_steps]]&gt;=10000,"Yes","No")</f>
        <v>No</v>
      </c>
      <c r="H497" s="3">
        <v>7.9999998211860698E-2</v>
      </c>
      <c r="I497" s="3">
        <v>0</v>
      </c>
      <c r="J497" s="3">
        <v>0</v>
      </c>
      <c r="K497" s="3">
        <v>2.9999999329447701E-2</v>
      </c>
      <c r="L497">
        <v>0</v>
      </c>
      <c r="M497" t="str">
        <f>CHOOSE(MATCH(MAX(Table95[[#This Row],[very_active_distance]:[sedentary_active_distance]]),Table95[[#This Row],[very_active_distance]:[sedentary_active_distance]],0),"Very High","High","Moderate","Low")</f>
        <v>Moderate</v>
      </c>
      <c r="N497">
        <v>0</v>
      </c>
      <c r="O497">
        <v>0</v>
      </c>
      <c r="P497">
        <v>3</v>
      </c>
      <c r="Q497">
        <v>1437</v>
      </c>
      <c r="R497" s="2">
        <f>(Table95[[#This Row],[lightly_active_minutes]]+Table95[[#This Row],[fairly_active_minutes]]+Table95[[#This Row],[very_active_minutes]])/1440</f>
        <v>2.0833333333333333E-3</v>
      </c>
      <c r="S497">
        <v>2011</v>
      </c>
    </row>
    <row r="498" spans="1:19" x14ac:dyDescent="0.25">
      <c r="A498">
        <v>4020332650</v>
      </c>
      <c r="B498" s="1">
        <v>42475</v>
      </c>
      <c r="C498" s="1" t="str">
        <f>TEXT(Table95[[#This Row],[activity_date]],"mmmm")</f>
        <v>April</v>
      </c>
      <c r="D498" s="1" t="str">
        <f>TEXT(Table95[[#This Row],[activity_date]],"dddd")</f>
        <v>Friday</v>
      </c>
      <c r="E498">
        <v>1882</v>
      </c>
      <c r="F498" t="str" cm="1">
        <f t="array" ref="F498">_xlfn.IFS(Table95[[#This Row],[total_steps]]&lt;5000, "Low",Table95[[#This Row],[total_steps]]&lt;10000,"Moderate",Table95[[#This Row],[total_steps]]&lt;15000,"High",Table95[[#This Row],[total_steps]]&gt;15000,"Very High")</f>
        <v>Low</v>
      </c>
      <c r="G498" t="str">
        <f>IF(Table95[[#This Row],[total_steps]]&gt;=10000,"Yes","No")</f>
        <v>No</v>
      </c>
      <c r="H498" s="3">
        <v>1.3500000238418599</v>
      </c>
      <c r="I498" s="3">
        <v>0.20999999344348899</v>
      </c>
      <c r="J498" s="3">
        <v>0.36000001430511502</v>
      </c>
      <c r="K498" s="3">
        <v>0.769999980926514</v>
      </c>
      <c r="L498">
        <v>0</v>
      </c>
      <c r="M498" t="str">
        <f>CHOOSE(MATCH(MAX(Table95[[#This Row],[very_active_distance]:[sedentary_active_distance]]),Table95[[#This Row],[very_active_distance]:[sedentary_active_distance]],0),"Very High","High","Moderate","Low")</f>
        <v>Moderate</v>
      </c>
      <c r="N498">
        <v>36</v>
      </c>
      <c r="O498">
        <v>18</v>
      </c>
      <c r="P498">
        <v>87</v>
      </c>
      <c r="Q498">
        <v>1299</v>
      </c>
      <c r="R498" s="2">
        <f>(Table95[[#This Row],[lightly_active_minutes]]+Table95[[#This Row],[fairly_active_minutes]]+Table95[[#This Row],[very_active_minutes]])/1440</f>
        <v>9.7916666666666666E-2</v>
      </c>
      <c r="S498">
        <v>2951</v>
      </c>
    </row>
    <row r="499" spans="1:19" x14ac:dyDescent="0.25">
      <c r="A499">
        <v>4020332650</v>
      </c>
      <c r="B499" s="1">
        <v>42476</v>
      </c>
      <c r="C499" s="1" t="str">
        <f>TEXT(Table95[[#This Row],[activity_date]],"mmmm")</f>
        <v>April</v>
      </c>
      <c r="D499" s="1" t="str">
        <f>TEXT(Table95[[#This Row],[activity_date]],"dddd")</f>
        <v>Saturday</v>
      </c>
      <c r="E499">
        <v>1982</v>
      </c>
      <c r="F499" t="str" cm="1">
        <f t="array" ref="F499">_xlfn.IFS(Table95[[#This Row],[total_steps]]&lt;5000, "Low",Table95[[#This Row],[total_steps]]&lt;10000,"Moderate",Table95[[#This Row],[total_steps]]&lt;15000,"High",Table95[[#This Row],[total_steps]]&gt;15000,"Very High")</f>
        <v>Low</v>
      </c>
      <c r="G499" t="str">
        <f>IF(Table95[[#This Row],[total_steps]]&gt;=10000,"Yes","No")</f>
        <v>No</v>
      </c>
      <c r="H499" s="3">
        <v>1.41999995708466</v>
      </c>
      <c r="I499" s="3">
        <v>0.44999998807907099</v>
      </c>
      <c r="J499" s="3">
        <v>0.37000000476837203</v>
      </c>
      <c r="K499" s="3">
        <v>0.58999997377395597</v>
      </c>
      <c r="L499">
        <v>0</v>
      </c>
      <c r="M499" t="str">
        <f>CHOOSE(MATCH(MAX(Table95[[#This Row],[very_active_distance]:[sedentary_active_distance]]),Table95[[#This Row],[very_active_distance]:[sedentary_active_distance]],0),"Very High","High","Moderate","Low")</f>
        <v>Moderate</v>
      </c>
      <c r="N499">
        <v>65</v>
      </c>
      <c r="O499">
        <v>21</v>
      </c>
      <c r="P499">
        <v>55</v>
      </c>
      <c r="Q499">
        <v>1222</v>
      </c>
      <c r="R499" s="2">
        <f>(Table95[[#This Row],[lightly_active_minutes]]+Table95[[#This Row],[fairly_active_minutes]]+Table95[[#This Row],[very_active_minutes]])/1440</f>
        <v>9.7916666666666666E-2</v>
      </c>
      <c r="S499">
        <v>3051</v>
      </c>
    </row>
    <row r="500" spans="1:19" x14ac:dyDescent="0.25">
      <c r="A500">
        <v>4020332650</v>
      </c>
      <c r="B500" s="1">
        <v>42492</v>
      </c>
      <c r="C500" s="1" t="str">
        <f>TEXT(Table95[[#This Row],[activity_date]],"mmmm")</f>
        <v>May</v>
      </c>
      <c r="D500" s="1" t="str">
        <f>TEXT(Table95[[#This Row],[activity_date]],"dddd")</f>
        <v>Monday</v>
      </c>
      <c r="E500">
        <v>475</v>
      </c>
      <c r="F500" t="str" cm="1">
        <f t="array" ref="F500">_xlfn.IFS(Table95[[#This Row],[total_steps]]&lt;5000, "Low",Table95[[#This Row],[total_steps]]&lt;10000,"Moderate",Table95[[#This Row],[total_steps]]&lt;15000,"High",Table95[[#This Row],[total_steps]]&gt;15000,"Very High")</f>
        <v>Low</v>
      </c>
      <c r="G500" t="str">
        <f>IF(Table95[[#This Row],[total_steps]]&gt;=10000,"Yes","No")</f>
        <v>No</v>
      </c>
      <c r="H500" s="3">
        <v>0.34000000357627902</v>
      </c>
      <c r="I500" s="3">
        <v>0</v>
      </c>
      <c r="J500" s="3">
        <v>3.9999999105930301E-2</v>
      </c>
      <c r="K500" s="3">
        <v>0.28999999165535001</v>
      </c>
      <c r="L500">
        <v>0</v>
      </c>
      <c r="M500" t="str">
        <f>CHOOSE(MATCH(MAX(Table95[[#This Row],[very_active_distance]:[sedentary_active_distance]]),Table95[[#This Row],[very_active_distance]:[sedentary_active_distance]],0),"Very High","High","Moderate","Low")</f>
        <v>Moderate</v>
      </c>
      <c r="N500">
        <v>0</v>
      </c>
      <c r="O500">
        <v>11</v>
      </c>
      <c r="P500">
        <v>31</v>
      </c>
      <c r="Q500">
        <v>1350</v>
      </c>
      <c r="R500" s="2">
        <f>(Table95[[#This Row],[lightly_active_minutes]]+Table95[[#This Row],[fairly_active_minutes]]+Table95[[#This Row],[very_active_minutes]])/1440</f>
        <v>2.9166666666666667E-2</v>
      </c>
      <c r="S500">
        <v>2207</v>
      </c>
    </row>
    <row r="501" spans="1:19" x14ac:dyDescent="0.25">
      <c r="A501">
        <v>4020332650</v>
      </c>
      <c r="B501" s="1">
        <v>42493</v>
      </c>
      <c r="C501" s="1" t="str">
        <f>TEXT(Table95[[#This Row],[activity_date]],"mmmm")</f>
        <v>May</v>
      </c>
      <c r="D501" s="1" t="str">
        <f>TEXT(Table95[[#This Row],[activity_date]],"dddd")</f>
        <v>Tuesday</v>
      </c>
      <c r="E501">
        <v>4496</v>
      </c>
      <c r="F501" t="str" cm="1">
        <f t="array" ref="F501">_xlfn.IFS(Table95[[#This Row],[total_steps]]&lt;5000, "Low",Table95[[#This Row],[total_steps]]&lt;10000,"Moderate",Table95[[#This Row],[total_steps]]&lt;15000,"High",Table95[[#This Row],[total_steps]]&gt;15000,"Very High")</f>
        <v>Low</v>
      </c>
      <c r="G501" t="str">
        <f>IF(Table95[[#This Row],[total_steps]]&gt;=10000,"Yes","No")</f>
        <v>No</v>
      </c>
      <c r="H501" s="3">
        <v>3.2200000286102299</v>
      </c>
      <c r="I501" s="3">
        <v>0</v>
      </c>
      <c r="J501" s="3">
        <v>0</v>
      </c>
      <c r="K501" s="3">
        <v>3.1500000953674299</v>
      </c>
      <c r="L501">
        <v>5.0000000745058101E-2</v>
      </c>
      <c r="M501" t="str">
        <f>CHOOSE(MATCH(MAX(Table95[[#This Row],[very_active_distance]:[sedentary_active_distance]]),Table95[[#This Row],[very_active_distance]:[sedentary_active_distance]],0),"Very High","High","Moderate","Low")</f>
        <v>Moderate</v>
      </c>
      <c r="N501">
        <v>0</v>
      </c>
      <c r="O501">
        <v>0</v>
      </c>
      <c r="P501">
        <v>174</v>
      </c>
      <c r="Q501">
        <v>950</v>
      </c>
      <c r="R501" s="2">
        <f>(Table95[[#This Row],[lightly_active_minutes]]+Table95[[#This Row],[fairly_active_minutes]]+Table95[[#This Row],[very_active_minutes]])/1440</f>
        <v>0.12083333333333333</v>
      </c>
      <c r="S501">
        <v>2828</v>
      </c>
    </row>
    <row r="502" spans="1:19" x14ac:dyDescent="0.25">
      <c r="A502">
        <v>4020332650</v>
      </c>
      <c r="B502" s="1">
        <v>42494</v>
      </c>
      <c r="C502" s="1" t="str">
        <f>TEXT(Table95[[#This Row],[activity_date]],"mmmm")</f>
        <v>May</v>
      </c>
      <c r="D502" s="1" t="str">
        <f>TEXT(Table95[[#This Row],[activity_date]],"dddd")</f>
        <v>Wednesday</v>
      </c>
      <c r="E502">
        <v>10252</v>
      </c>
      <c r="F502" t="str" cm="1">
        <f t="array" ref="F502">_xlfn.IFS(Table95[[#This Row],[total_steps]]&lt;5000, "Low",Table95[[#This Row],[total_steps]]&lt;10000,"Moderate",Table95[[#This Row],[total_steps]]&lt;15000,"High",Table95[[#This Row],[total_steps]]&gt;15000,"Very High")</f>
        <v>High</v>
      </c>
      <c r="G502" t="str">
        <f>IF(Table95[[#This Row],[total_steps]]&gt;=10000,"Yes","No")</f>
        <v>Yes</v>
      </c>
      <c r="H502" s="3">
        <v>7.3499999046325701</v>
      </c>
      <c r="I502" s="3">
        <v>0.67000001668930098</v>
      </c>
      <c r="J502" s="3">
        <v>1.03999996185303</v>
      </c>
      <c r="K502" s="3">
        <v>5.5799999237060502</v>
      </c>
      <c r="L502">
        <v>0</v>
      </c>
      <c r="M502" t="str">
        <f>CHOOSE(MATCH(MAX(Table95[[#This Row],[very_active_distance]:[sedentary_active_distance]]),Table95[[#This Row],[very_active_distance]:[sedentary_active_distance]],0),"Very High","High","Moderate","Low")</f>
        <v>Moderate</v>
      </c>
      <c r="N502">
        <v>13</v>
      </c>
      <c r="O502">
        <v>46</v>
      </c>
      <c r="P502">
        <v>346</v>
      </c>
      <c r="Q502">
        <v>531</v>
      </c>
      <c r="R502" s="2">
        <f>(Table95[[#This Row],[lightly_active_minutes]]+Table95[[#This Row],[fairly_active_minutes]]+Table95[[#This Row],[very_active_minutes]])/1440</f>
        <v>0.28125</v>
      </c>
      <c r="S502">
        <v>3879</v>
      </c>
    </row>
    <row r="503" spans="1:19" x14ac:dyDescent="0.25">
      <c r="A503">
        <v>4020332650</v>
      </c>
      <c r="B503" s="1">
        <v>42495</v>
      </c>
      <c r="C503" s="1" t="str">
        <f>TEXT(Table95[[#This Row],[activity_date]],"mmmm")</f>
        <v>May</v>
      </c>
      <c r="D503" s="1" t="str">
        <f>TEXT(Table95[[#This Row],[activity_date]],"dddd")</f>
        <v>Thursday</v>
      </c>
      <c r="E503">
        <v>11728</v>
      </c>
      <c r="F503" t="str" cm="1">
        <f t="array" ref="F503">_xlfn.IFS(Table95[[#This Row],[total_steps]]&lt;5000, "Low",Table95[[#This Row],[total_steps]]&lt;10000,"Moderate",Table95[[#This Row],[total_steps]]&lt;15000,"High",Table95[[#This Row],[total_steps]]&gt;15000,"Very High")</f>
        <v>High</v>
      </c>
      <c r="G503" t="str">
        <f>IF(Table95[[#This Row],[total_steps]]&gt;=10000,"Yes","No")</f>
        <v>Yes</v>
      </c>
      <c r="H503" s="3">
        <v>8.4300003051757795</v>
      </c>
      <c r="I503" s="3">
        <v>2.6199998855590798</v>
      </c>
      <c r="J503" s="3">
        <v>1.6799999475479099</v>
      </c>
      <c r="K503" s="3">
        <v>4.03999996185303</v>
      </c>
      <c r="L503">
        <v>7.0000000298023196E-2</v>
      </c>
      <c r="M503" t="str">
        <f>CHOOSE(MATCH(MAX(Table95[[#This Row],[very_active_distance]:[sedentary_active_distance]]),Table95[[#This Row],[very_active_distance]:[sedentary_active_distance]],0),"Very High","High","Moderate","Low")</f>
        <v>Moderate</v>
      </c>
      <c r="N503">
        <v>38</v>
      </c>
      <c r="O503">
        <v>42</v>
      </c>
      <c r="P503">
        <v>196</v>
      </c>
      <c r="Q503">
        <v>916</v>
      </c>
      <c r="R503" s="2">
        <f>(Table95[[#This Row],[lightly_active_minutes]]+Table95[[#This Row],[fairly_active_minutes]]+Table95[[#This Row],[very_active_minutes]])/1440</f>
        <v>0.19166666666666668</v>
      </c>
      <c r="S503">
        <v>3429</v>
      </c>
    </row>
    <row r="504" spans="1:19" x14ac:dyDescent="0.25">
      <c r="A504">
        <v>4020332650</v>
      </c>
      <c r="B504" s="1">
        <v>42496</v>
      </c>
      <c r="C504" s="1" t="str">
        <f>TEXT(Table95[[#This Row],[activity_date]],"mmmm")</f>
        <v>May</v>
      </c>
      <c r="D504" s="1" t="str">
        <f>TEXT(Table95[[#This Row],[activity_date]],"dddd")</f>
        <v>Friday</v>
      </c>
      <c r="E504">
        <v>4369</v>
      </c>
      <c r="F504" t="str" cm="1">
        <f t="array" ref="F504">_xlfn.IFS(Table95[[#This Row],[total_steps]]&lt;5000, "Low",Table95[[#This Row],[total_steps]]&lt;10000,"Moderate",Table95[[#This Row],[total_steps]]&lt;15000,"High",Table95[[#This Row],[total_steps]]&gt;15000,"Very High")</f>
        <v>Low</v>
      </c>
      <c r="G504" t="str">
        <f>IF(Table95[[#This Row],[total_steps]]&gt;=10000,"Yes","No")</f>
        <v>No</v>
      </c>
      <c r="H504" s="3">
        <v>3.1300001144409202</v>
      </c>
      <c r="I504" s="3">
        <v>0</v>
      </c>
      <c r="J504" s="3">
        <v>0</v>
      </c>
      <c r="K504" s="3">
        <v>3.0999999046325701</v>
      </c>
      <c r="L504">
        <v>9.9999997764825804E-3</v>
      </c>
      <c r="M504" t="str">
        <f>CHOOSE(MATCH(MAX(Table95[[#This Row],[very_active_distance]:[sedentary_active_distance]]),Table95[[#This Row],[very_active_distance]:[sedentary_active_distance]],0),"Very High","High","Moderate","Low")</f>
        <v>Moderate</v>
      </c>
      <c r="N504">
        <v>0</v>
      </c>
      <c r="O504">
        <v>0</v>
      </c>
      <c r="P504">
        <v>177</v>
      </c>
      <c r="Q504">
        <v>855</v>
      </c>
      <c r="R504" s="2">
        <f>(Table95[[#This Row],[lightly_active_minutes]]+Table95[[#This Row],[fairly_active_minutes]]+Table95[[#This Row],[very_active_minutes]])/1440</f>
        <v>0.12291666666666666</v>
      </c>
      <c r="S504">
        <v>2704</v>
      </c>
    </row>
    <row r="505" spans="1:19" x14ac:dyDescent="0.25">
      <c r="A505">
        <v>4020332650</v>
      </c>
      <c r="B505" s="1">
        <v>42497</v>
      </c>
      <c r="C505" s="1" t="str">
        <f>TEXT(Table95[[#This Row],[activity_date]],"mmmm")</f>
        <v>May</v>
      </c>
      <c r="D505" s="1" t="str">
        <f>TEXT(Table95[[#This Row],[activity_date]],"dddd")</f>
        <v>Saturday</v>
      </c>
      <c r="E505">
        <v>6132</v>
      </c>
      <c r="F505" t="str" cm="1">
        <f t="array" ref="F505">_xlfn.IFS(Table95[[#This Row],[total_steps]]&lt;5000, "Low",Table95[[#This Row],[total_steps]]&lt;10000,"Moderate",Table95[[#This Row],[total_steps]]&lt;15000,"High",Table95[[#This Row],[total_steps]]&gt;15000,"Very High")</f>
        <v>Moderate</v>
      </c>
      <c r="G505" t="str">
        <f>IF(Table95[[#This Row],[total_steps]]&gt;=10000,"Yes","No")</f>
        <v>No</v>
      </c>
      <c r="H505" s="3">
        <v>4.4000000953674299</v>
      </c>
      <c r="I505" s="3">
        <v>0</v>
      </c>
      <c r="J505" s="3">
        <v>0</v>
      </c>
      <c r="K505" s="3">
        <v>3.5799999237060498</v>
      </c>
      <c r="L505">
        <v>0</v>
      </c>
      <c r="M505" t="str">
        <f>CHOOSE(MATCH(MAX(Table95[[#This Row],[very_active_distance]:[sedentary_active_distance]]),Table95[[#This Row],[very_active_distance]:[sedentary_active_distance]],0),"Very High","High","Moderate","Low")</f>
        <v>Moderate</v>
      </c>
      <c r="N505">
        <v>0</v>
      </c>
      <c r="O505">
        <v>0</v>
      </c>
      <c r="P505">
        <v>184</v>
      </c>
      <c r="Q505">
        <v>1256</v>
      </c>
      <c r="R505" s="2">
        <f>(Table95[[#This Row],[lightly_active_minutes]]+Table95[[#This Row],[fairly_active_minutes]]+Table95[[#This Row],[very_active_minutes]])/1440</f>
        <v>0.12777777777777777</v>
      </c>
      <c r="S505">
        <v>2975</v>
      </c>
    </row>
    <row r="506" spans="1:19" x14ac:dyDescent="0.25">
      <c r="A506">
        <v>4020332650</v>
      </c>
      <c r="B506" s="1">
        <v>42498</v>
      </c>
      <c r="C506" s="1" t="str">
        <f>TEXT(Table95[[#This Row],[activity_date]],"mmmm")</f>
        <v>May</v>
      </c>
      <c r="D506" s="1" t="str">
        <f>TEXT(Table95[[#This Row],[activity_date]],"dddd")</f>
        <v>Sunday</v>
      </c>
      <c r="E506">
        <v>5862</v>
      </c>
      <c r="F506" t="str" cm="1">
        <f t="array" ref="F506">_xlfn.IFS(Table95[[#This Row],[total_steps]]&lt;5000, "Low",Table95[[#This Row],[total_steps]]&lt;10000,"Moderate",Table95[[#This Row],[total_steps]]&lt;15000,"High",Table95[[#This Row],[total_steps]]&gt;15000,"Very High")</f>
        <v>Moderate</v>
      </c>
      <c r="G506" t="str">
        <f>IF(Table95[[#This Row],[total_steps]]&gt;=10000,"Yes","No")</f>
        <v>No</v>
      </c>
      <c r="H506" s="3">
        <v>4.1999998092651403</v>
      </c>
      <c r="I506" s="3">
        <v>0</v>
      </c>
      <c r="J506" s="3">
        <v>0</v>
      </c>
      <c r="K506" s="3">
        <v>4.1500000953674299</v>
      </c>
      <c r="L506">
        <v>0</v>
      </c>
      <c r="M506" t="str">
        <f>CHOOSE(MATCH(MAX(Table95[[#This Row],[very_active_distance]:[sedentary_active_distance]]),Table95[[#This Row],[very_active_distance]:[sedentary_active_distance]],0),"Very High","High","Moderate","Low")</f>
        <v>Moderate</v>
      </c>
      <c r="N506">
        <v>0</v>
      </c>
      <c r="O506">
        <v>0</v>
      </c>
      <c r="P506">
        <v>263</v>
      </c>
      <c r="Q506">
        <v>775</v>
      </c>
      <c r="R506" s="2">
        <f>(Table95[[#This Row],[lightly_active_minutes]]+Table95[[#This Row],[fairly_active_minutes]]+Table95[[#This Row],[very_active_minutes]])/1440</f>
        <v>0.18263888888888888</v>
      </c>
      <c r="S506">
        <v>3089</v>
      </c>
    </row>
    <row r="507" spans="1:19" x14ac:dyDescent="0.25">
      <c r="A507">
        <v>4020332650</v>
      </c>
      <c r="B507" s="1">
        <v>42499</v>
      </c>
      <c r="C507" s="1" t="str">
        <f>TEXT(Table95[[#This Row],[activity_date]],"mmmm")</f>
        <v>May</v>
      </c>
      <c r="D507" s="1" t="str">
        <f>TEXT(Table95[[#This Row],[activity_date]],"dddd")</f>
        <v>Monday</v>
      </c>
      <c r="E507">
        <v>4556</v>
      </c>
      <c r="F507" t="str" cm="1">
        <f t="array" ref="F507">_xlfn.IFS(Table95[[#This Row],[total_steps]]&lt;5000, "Low",Table95[[#This Row],[total_steps]]&lt;10000,"Moderate",Table95[[#This Row],[total_steps]]&lt;15000,"High",Table95[[#This Row],[total_steps]]&gt;15000,"Very High")</f>
        <v>Low</v>
      </c>
      <c r="G507" t="str">
        <f>IF(Table95[[#This Row],[total_steps]]&gt;=10000,"Yes","No")</f>
        <v>No</v>
      </c>
      <c r="H507" s="3">
        <v>3.2699999809265101</v>
      </c>
      <c r="I507" s="3">
        <v>0.20000000298023199</v>
      </c>
      <c r="J507" s="3">
        <v>0.119999997317791</v>
      </c>
      <c r="K507" s="3">
        <v>2.9400000572204599</v>
      </c>
      <c r="L507">
        <v>0</v>
      </c>
      <c r="M507" t="str">
        <f>CHOOSE(MATCH(MAX(Table95[[#This Row],[very_active_distance]:[sedentary_active_distance]]),Table95[[#This Row],[very_active_distance]:[sedentary_active_distance]],0),"Very High","High","Moderate","Low")</f>
        <v>Moderate</v>
      </c>
      <c r="N507">
        <v>3</v>
      </c>
      <c r="O507">
        <v>5</v>
      </c>
      <c r="P507">
        <v>173</v>
      </c>
      <c r="Q507">
        <v>1225</v>
      </c>
      <c r="R507" s="2">
        <f>(Table95[[#This Row],[lightly_active_minutes]]+Table95[[#This Row],[fairly_active_minutes]]+Table95[[#This Row],[very_active_minutes]])/1440</f>
        <v>0.12569444444444444</v>
      </c>
      <c r="S507">
        <v>2785</v>
      </c>
    </row>
    <row r="508" spans="1:19" x14ac:dyDescent="0.25">
      <c r="A508">
        <v>4020332650</v>
      </c>
      <c r="B508" s="1">
        <v>42500</v>
      </c>
      <c r="C508" s="1" t="str">
        <f>TEXT(Table95[[#This Row],[activity_date]],"mmmm")</f>
        <v>May</v>
      </c>
      <c r="D508" s="1" t="str">
        <f>TEXT(Table95[[#This Row],[activity_date]],"dddd")</f>
        <v>Tuesday</v>
      </c>
      <c r="E508">
        <v>5546</v>
      </c>
      <c r="F508" t="str" cm="1">
        <f t="array" ref="F508">_xlfn.IFS(Table95[[#This Row],[total_steps]]&lt;5000, "Low",Table95[[#This Row],[total_steps]]&lt;10000,"Moderate",Table95[[#This Row],[total_steps]]&lt;15000,"High",Table95[[#This Row],[total_steps]]&gt;15000,"Very High")</f>
        <v>Moderate</v>
      </c>
      <c r="G508" t="str">
        <f>IF(Table95[[#This Row],[total_steps]]&gt;=10000,"Yes","No")</f>
        <v>No</v>
      </c>
      <c r="H508" s="3">
        <v>3.9800000190734899</v>
      </c>
      <c r="I508" s="3">
        <v>0</v>
      </c>
      <c r="J508" s="3">
        <v>0</v>
      </c>
      <c r="K508" s="3">
        <v>3.8699998855590798</v>
      </c>
      <c r="L508">
        <v>3.9999999105930301E-2</v>
      </c>
      <c r="M508" t="str">
        <f>CHOOSE(MATCH(MAX(Table95[[#This Row],[very_active_distance]:[sedentary_active_distance]]),Table95[[#This Row],[very_active_distance]:[sedentary_active_distance]],0),"Very High","High","Moderate","Low")</f>
        <v>Moderate</v>
      </c>
      <c r="N508">
        <v>0</v>
      </c>
      <c r="O508">
        <v>0</v>
      </c>
      <c r="P508">
        <v>206</v>
      </c>
      <c r="Q508">
        <v>774</v>
      </c>
      <c r="R508" s="2">
        <f>(Table95[[#This Row],[lightly_active_minutes]]+Table95[[#This Row],[fairly_active_minutes]]+Table95[[#This Row],[very_active_minutes]])/1440</f>
        <v>0.14305555555555555</v>
      </c>
      <c r="S508">
        <v>2926</v>
      </c>
    </row>
    <row r="509" spans="1:19" x14ac:dyDescent="0.25">
      <c r="A509">
        <v>4020332650</v>
      </c>
      <c r="B509" s="1">
        <v>42501</v>
      </c>
      <c r="C509" s="1" t="str">
        <f>TEXT(Table95[[#This Row],[activity_date]],"mmmm")</f>
        <v>May</v>
      </c>
      <c r="D509" s="1" t="str">
        <f>TEXT(Table95[[#This Row],[activity_date]],"dddd")</f>
        <v>Wednesday</v>
      </c>
      <c r="E509">
        <v>3689</v>
      </c>
      <c r="F509" t="str" cm="1">
        <f t="array" ref="F509">_xlfn.IFS(Table95[[#This Row],[total_steps]]&lt;5000, "Low",Table95[[#This Row],[total_steps]]&lt;10000,"Moderate",Table95[[#This Row],[total_steps]]&lt;15000,"High",Table95[[#This Row],[total_steps]]&gt;15000,"Very High")</f>
        <v>Low</v>
      </c>
      <c r="G509" t="str">
        <f>IF(Table95[[#This Row],[total_steps]]&gt;=10000,"Yes","No")</f>
        <v>No</v>
      </c>
      <c r="H509" s="3">
        <v>2.6500000953674299</v>
      </c>
      <c r="I509" s="3">
        <v>0.109999999403954</v>
      </c>
      <c r="J509" s="3">
        <v>0.17000000178813901</v>
      </c>
      <c r="K509" s="3">
        <v>2.3299999237060498</v>
      </c>
      <c r="L509">
        <v>0</v>
      </c>
      <c r="M509" t="str">
        <f>CHOOSE(MATCH(MAX(Table95[[#This Row],[very_active_distance]:[sedentary_active_distance]]),Table95[[#This Row],[very_active_distance]:[sedentary_active_distance]],0),"Very High","High","Moderate","Low")</f>
        <v>Moderate</v>
      </c>
      <c r="N509">
        <v>2</v>
      </c>
      <c r="O509">
        <v>8</v>
      </c>
      <c r="P509">
        <v>134</v>
      </c>
      <c r="Q509">
        <v>1296</v>
      </c>
      <c r="R509" s="2">
        <f>(Table95[[#This Row],[lightly_active_minutes]]+Table95[[#This Row],[fairly_active_minutes]]+Table95[[#This Row],[very_active_minutes]])/1440</f>
        <v>0.1</v>
      </c>
      <c r="S509">
        <v>2645</v>
      </c>
    </row>
    <row r="510" spans="1:19" x14ac:dyDescent="0.25">
      <c r="A510">
        <v>4020332650</v>
      </c>
      <c r="B510" s="1">
        <v>42502</v>
      </c>
      <c r="C510" s="1" t="str">
        <f>TEXT(Table95[[#This Row],[activity_date]],"mmmm")</f>
        <v>May</v>
      </c>
      <c r="D510" s="1" t="str">
        <f>TEXT(Table95[[#This Row],[activity_date]],"dddd")</f>
        <v>Thursday</v>
      </c>
      <c r="E510">
        <v>590</v>
      </c>
      <c r="F510" t="str" cm="1">
        <f t="array" ref="F510">_xlfn.IFS(Table95[[#This Row],[total_steps]]&lt;5000, "Low",Table95[[#This Row],[total_steps]]&lt;10000,"Moderate",Table95[[#This Row],[total_steps]]&lt;15000,"High",Table95[[#This Row],[total_steps]]&gt;15000,"Very High")</f>
        <v>Low</v>
      </c>
      <c r="G510" t="str">
        <f>IF(Table95[[#This Row],[total_steps]]&gt;=10000,"Yes","No")</f>
        <v>No</v>
      </c>
      <c r="H510" s="3">
        <v>0.41999998688697798</v>
      </c>
      <c r="I510" s="3">
        <v>0</v>
      </c>
      <c r="J510" s="3">
        <v>0</v>
      </c>
      <c r="K510" s="3">
        <v>0.40999999642372098</v>
      </c>
      <c r="L510">
        <v>0</v>
      </c>
      <c r="M510" t="str">
        <f>CHOOSE(MATCH(MAX(Table95[[#This Row],[very_active_distance]:[sedentary_active_distance]]),Table95[[#This Row],[very_active_distance]:[sedentary_active_distance]],0),"Very High","High","Moderate","Low")</f>
        <v>Moderate</v>
      </c>
      <c r="N510">
        <v>0</v>
      </c>
      <c r="O510">
        <v>0</v>
      </c>
      <c r="P510">
        <v>21</v>
      </c>
      <c r="Q510">
        <v>721</v>
      </c>
      <c r="R510" s="2">
        <f>(Table95[[#This Row],[lightly_active_minutes]]+Table95[[#This Row],[fairly_active_minutes]]+Table95[[#This Row],[very_active_minutes]])/1440</f>
        <v>1.4583333333333334E-2</v>
      </c>
      <c r="S510">
        <v>1120</v>
      </c>
    </row>
    <row r="511" spans="1:19" x14ac:dyDescent="0.25">
      <c r="A511">
        <v>4057192912</v>
      </c>
      <c r="B511" s="1">
        <v>42443</v>
      </c>
      <c r="C511" s="1" t="str">
        <f>TEXT(Table95[[#This Row],[activity_date]],"mmmm")</f>
        <v>March</v>
      </c>
      <c r="D511" s="1" t="str">
        <f>TEXT(Table95[[#This Row],[activity_date]],"dddd")</f>
        <v>Monday</v>
      </c>
      <c r="E511">
        <v>8433</v>
      </c>
      <c r="F511" t="str" cm="1">
        <f t="array" ref="F511">_xlfn.IFS(Table95[[#This Row],[total_steps]]&lt;5000, "Low",Table95[[#This Row],[total_steps]]&lt;10000,"Moderate",Table95[[#This Row],[total_steps]]&lt;15000,"High",Table95[[#This Row],[total_steps]]&gt;15000,"Very High")</f>
        <v>Moderate</v>
      </c>
      <c r="G511" t="str">
        <f>IF(Table95[[#This Row],[total_steps]]&gt;=10000,"Yes","No")</f>
        <v>No</v>
      </c>
      <c r="H511" s="3">
        <v>6.2300000190734899</v>
      </c>
      <c r="I511" s="3">
        <v>2.4500000476837198</v>
      </c>
      <c r="J511" s="3">
        <v>0.33000001311302202</v>
      </c>
      <c r="K511" s="3">
        <v>3.4400000572204599</v>
      </c>
      <c r="L511">
        <v>0</v>
      </c>
      <c r="M511" t="str">
        <f>CHOOSE(MATCH(MAX(Table95[[#This Row],[very_active_distance]:[sedentary_active_distance]]),Table95[[#This Row],[very_active_distance]:[sedentary_active_distance]],0),"Very High","High","Moderate","Low")</f>
        <v>Moderate</v>
      </c>
      <c r="N511">
        <v>30</v>
      </c>
      <c r="O511">
        <v>7</v>
      </c>
      <c r="P511">
        <v>135</v>
      </c>
      <c r="Q511">
        <v>1268</v>
      </c>
      <c r="R511" s="2">
        <f>(Table95[[#This Row],[lightly_active_minutes]]+Table95[[#This Row],[fairly_active_minutes]]+Table95[[#This Row],[very_active_minutes]])/1440</f>
        <v>0.11944444444444445</v>
      </c>
      <c r="S511">
        <v>2453</v>
      </c>
    </row>
    <row r="512" spans="1:19" x14ac:dyDescent="0.25">
      <c r="A512">
        <v>4057192912</v>
      </c>
      <c r="B512" s="1">
        <v>42445</v>
      </c>
      <c r="C512" s="1" t="str">
        <f>TEXT(Table95[[#This Row],[activity_date]],"mmmm")</f>
        <v>March</v>
      </c>
      <c r="D512" s="1" t="str">
        <f>TEXT(Table95[[#This Row],[activity_date]],"dddd")</f>
        <v>Wednesday</v>
      </c>
      <c r="E512">
        <v>2139</v>
      </c>
      <c r="F512" t="str" cm="1">
        <f t="array" ref="F512">_xlfn.IFS(Table95[[#This Row],[total_steps]]&lt;5000, "Low",Table95[[#This Row],[total_steps]]&lt;10000,"Moderate",Table95[[#This Row],[total_steps]]&lt;15000,"High",Table95[[#This Row],[total_steps]]&gt;15000,"Very High")</f>
        <v>Low</v>
      </c>
      <c r="G512" t="str">
        <f>IF(Table95[[#This Row],[total_steps]]&gt;=10000,"Yes","No")</f>
        <v>No</v>
      </c>
      <c r="H512" s="3">
        <v>1.5599999427795399</v>
      </c>
      <c r="I512" s="3">
        <v>0</v>
      </c>
      <c r="J512" s="3">
        <v>1.29999995231628</v>
      </c>
      <c r="K512" s="3">
        <v>0.259999990463257</v>
      </c>
      <c r="L512">
        <v>0</v>
      </c>
      <c r="M512" t="str">
        <f>CHOOSE(MATCH(MAX(Table95[[#This Row],[very_active_distance]:[sedentary_active_distance]]),Table95[[#This Row],[very_active_distance]:[sedentary_active_distance]],0),"Very High","High","Moderate","Low")</f>
        <v>High</v>
      </c>
      <c r="N512">
        <v>0</v>
      </c>
      <c r="O512">
        <v>28</v>
      </c>
      <c r="P512">
        <v>15</v>
      </c>
      <c r="Q512">
        <v>1397</v>
      </c>
      <c r="R512" s="2">
        <f>(Table95[[#This Row],[lightly_active_minutes]]+Table95[[#This Row],[fairly_active_minutes]]+Table95[[#This Row],[very_active_minutes]])/1440</f>
        <v>2.9861111111111113E-2</v>
      </c>
      <c r="S512">
        <v>1935</v>
      </c>
    </row>
    <row r="513" spans="1:19" x14ac:dyDescent="0.25">
      <c r="A513">
        <v>4057192912</v>
      </c>
      <c r="B513" s="1">
        <v>42447</v>
      </c>
      <c r="C513" s="1" t="str">
        <f>TEXT(Table95[[#This Row],[activity_date]],"mmmm")</f>
        <v>March</v>
      </c>
      <c r="D513" s="1" t="str">
        <f>TEXT(Table95[[#This Row],[activity_date]],"dddd")</f>
        <v>Friday</v>
      </c>
      <c r="E513">
        <v>949</v>
      </c>
      <c r="F513" t="str" cm="1">
        <f t="array" ref="F513">_xlfn.IFS(Table95[[#This Row],[total_steps]]&lt;5000, "Low",Table95[[#This Row],[total_steps]]&lt;10000,"Moderate",Table95[[#This Row],[total_steps]]&lt;15000,"High",Table95[[#This Row],[total_steps]]&gt;15000,"Very High")</f>
        <v>Low</v>
      </c>
      <c r="G513" t="str">
        <f>IF(Table95[[#This Row],[total_steps]]&gt;=10000,"Yes","No")</f>
        <v>No</v>
      </c>
      <c r="H513" s="3">
        <v>0.68999999761581399</v>
      </c>
      <c r="I513" s="3">
        <v>0</v>
      </c>
      <c r="J513" s="3">
        <v>0</v>
      </c>
      <c r="K513" s="3">
        <v>0.68999999761581399</v>
      </c>
      <c r="L513">
        <v>0</v>
      </c>
      <c r="M513" t="str">
        <f>CHOOSE(MATCH(MAX(Table95[[#This Row],[very_active_distance]:[sedentary_active_distance]]),Table95[[#This Row],[very_active_distance]:[sedentary_active_distance]],0),"Very High","High","Moderate","Low")</f>
        <v>Moderate</v>
      </c>
      <c r="N513">
        <v>0</v>
      </c>
      <c r="O513">
        <v>0</v>
      </c>
      <c r="P513">
        <v>34</v>
      </c>
      <c r="Q513">
        <v>1406</v>
      </c>
      <c r="R513" s="2">
        <f>(Table95[[#This Row],[lightly_active_minutes]]+Table95[[#This Row],[fairly_active_minutes]]+Table95[[#This Row],[very_active_minutes]])/1440</f>
        <v>2.361111111111111E-2</v>
      </c>
      <c r="S513">
        <v>1870</v>
      </c>
    </row>
    <row r="514" spans="1:19" x14ac:dyDescent="0.25">
      <c r="A514">
        <v>4057192912</v>
      </c>
      <c r="B514" s="1">
        <v>42450</v>
      </c>
      <c r="C514" s="1" t="str">
        <f>TEXT(Table95[[#This Row],[activity_date]],"mmmm")</f>
        <v>March</v>
      </c>
      <c r="D514" s="1" t="str">
        <f>TEXT(Table95[[#This Row],[activity_date]],"dddd")</f>
        <v>Monday</v>
      </c>
      <c r="E514">
        <v>2660</v>
      </c>
      <c r="F514" t="str" cm="1">
        <f t="array" ref="F514">_xlfn.IFS(Table95[[#This Row],[total_steps]]&lt;5000, "Low",Table95[[#This Row],[total_steps]]&lt;10000,"Moderate",Table95[[#This Row],[total_steps]]&lt;15000,"High",Table95[[#This Row],[total_steps]]&gt;15000,"Very High")</f>
        <v>Low</v>
      </c>
      <c r="G514" t="str">
        <f>IF(Table95[[#This Row],[total_steps]]&gt;=10000,"Yes","No")</f>
        <v>No</v>
      </c>
      <c r="H514" s="3">
        <v>1.9400000572204601</v>
      </c>
      <c r="I514" s="3">
        <v>0</v>
      </c>
      <c r="J514" s="3">
        <v>0</v>
      </c>
      <c r="K514" s="3">
        <v>1.9400000572204601</v>
      </c>
      <c r="L514">
        <v>0</v>
      </c>
      <c r="M514" t="str">
        <f>CHOOSE(MATCH(MAX(Table95[[#This Row],[very_active_distance]:[sedentary_active_distance]]),Table95[[#This Row],[very_active_distance]:[sedentary_active_distance]],0),"Very High","High","Moderate","Low")</f>
        <v>Moderate</v>
      </c>
      <c r="N514">
        <v>0</v>
      </c>
      <c r="O514">
        <v>0</v>
      </c>
      <c r="P514">
        <v>46</v>
      </c>
      <c r="Q514">
        <v>1394</v>
      </c>
      <c r="R514" s="2">
        <f>(Table95[[#This Row],[lightly_active_minutes]]+Table95[[#This Row],[fairly_active_minutes]]+Table95[[#This Row],[very_active_minutes]])/1440</f>
        <v>3.1944444444444442E-2</v>
      </c>
      <c r="S514">
        <v>1978</v>
      </c>
    </row>
    <row r="515" spans="1:19" x14ac:dyDescent="0.25">
      <c r="A515">
        <v>4057192912</v>
      </c>
      <c r="B515" s="1">
        <v>42451</v>
      </c>
      <c r="C515" s="1" t="str">
        <f>TEXT(Table95[[#This Row],[activity_date]],"mmmm")</f>
        <v>March</v>
      </c>
      <c r="D515" s="1" t="str">
        <f>TEXT(Table95[[#This Row],[activity_date]],"dddd")</f>
        <v>Tuesday</v>
      </c>
      <c r="E515">
        <v>5561</v>
      </c>
      <c r="F515" t="str" cm="1">
        <f t="array" ref="F515">_xlfn.IFS(Table95[[#This Row],[total_steps]]&lt;5000, "Low",Table95[[#This Row],[total_steps]]&lt;10000,"Moderate",Table95[[#This Row],[total_steps]]&lt;15000,"High",Table95[[#This Row],[total_steps]]&gt;15000,"Very High")</f>
        <v>Moderate</v>
      </c>
      <c r="G515" t="str">
        <f>IF(Table95[[#This Row],[total_steps]]&gt;=10000,"Yes","No")</f>
        <v>No</v>
      </c>
      <c r="H515" s="3">
        <v>4.1900000572204599</v>
      </c>
      <c r="I515" s="3">
        <v>0</v>
      </c>
      <c r="J515" s="3">
        <v>0</v>
      </c>
      <c r="K515" s="3">
        <v>4.0700001716613796</v>
      </c>
      <c r="L515">
        <v>0</v>
      </c>
      <c r="M515" t="str">
        <f>CHOOSE(MATCH(MAX(Table95[[#This Row],[very_active_distance]:[sedentary_active_distance]]),Table95[[#This Row],[very_active_distance]:[sedentary_active_distance]],0),"Very High","High","Moderate","Low")</f>
        <v>Moderate</v>
      </c>
      <c r="N515">
        <v>0</v>
      </c>
      <c r="O515">
        <v>0</v>
      </c>
      <c r="P515">
        <v>169</v>
      </c>
      <c r="Q515">
        <v>1271</v>
      </c>
      <c r="R515" s="2">
        <f>(Table95[[#This Row],[lightly_active_minutes]]+Table95[[#This Row],[fairly_active_minutes]]+Table95[[#This Row],[very_active_minutes]])/1440</f>
        <v>0.11736111111111111</v>
      </c>
      <c r="S515">
        <v>2296</v>
      </c>
    </row>
    <row r="516" spans="1:19" x14ac:dyDescent="0.25">
      <c r="A516">
        <v>4057192912</v>
      </c>
      <c r="B516" s="1">
        <v>42452</v>
      </c>
      <c r="C516" s="1" t="str">
        <f>TEXT(Table95[[#This Row],[activity_date]],"mmmm")</f>
        <v>March</v>
      </c>
      <c r="D516" s="1" t="str">
        <f>TEXT(Table95[[#This Row],[activity_date]],"dddd")</f>
        <v>Wednesday</v>
      </c>
      <c r="E516">
        <v>7239</v>
      </c>
      <c r="F516" t="str" cm="1">
        <f t="array" ref="F516">_xlfn.IFS(Table95[[#This Row],[total_steps]]&lt;5000, "Low",Table95[[#This Row],[total_steps]]&lt;10000,"Moderate",Table95[[#This Row],[total_steps]]&lt;15000,"High",Table95[[#This Row],[total_steps]]&gt;15000,"Very High")</f>
        <v>Moderate</v>
      </c>
      <c r="G516" t="str">
        <f>IF(Table95[[#This Row],[total_steps]]&gt;=10000,"Yes","No")</f>
        <v>No</v>
      </c>
      <c r="H516" s="3">
        <v>5.3400001525878897</v>
      </c>
      <c r="I516" s="3">
        <v>0.55000001192092896</v>
      </c>
      <c r="J516" s="3">
        <v>0.36000001430511502</v>
      </c>
      <c r="K516" s="3">
        <v>4.3800001144409197</v>
      </c>
      <c r="L516">
        <v>0</v>
      </c>
      <c r="M516" t="str">
        <f>CHOOSE(MATCH(MAX(Table95[[#This Row],[very_active_distance]:[sedentary_active_distance]]),Table95[[#This Row],[very_active_distance]:[sedentary_active_distance]],0),"Very High","High","Moderate","Low")</f>
        <v>Moderate</v>
      </c>
      <c r="N516">
        <v>7</v>
      </c>
      <c r="O516">
        <v>7</v>
      </c>
      <c r="P516">
        <v>190</v>
      </c>
      <c r="Q516">
        <v>1236</v>
      </c>
      <c r="R516" s="2">
        <f>(Table95[[#This Row],[lightly_active_minutes]]+Table95[[#This Row],[fairly_active_minutes]]+Table95[[#This Row],[very_active_minutes]])/1440</f>
        <v>0.14166666666666666</v>
      </c>
      <c r="S516">
        <v>2484</v>
      </c>
    </row>
    <row r="517" spans="1:19" x14ac:dyDescent="0.25">
      <c r="A517">
        <v>4057192912</v>
      </c>
      <c r="B517" s="1">
        <v>42456</v>
      </c>
      <c r="C517" s="1" t="str">
        <f>TEXT(Table95[[#This Row],[activity_date]],"mmmm")</f>
        <v>March</v>
      </c>
      <c r="D517" s="1" t="str">
        <f>TEXT(Table95[[#This Row],[activity_date]],"dddd")</f>
        <v>Sunday</v>
      </c>
      <c r="E517">
        <v>2275</v>
      </c>
      <c r="F517" t="str" cm="1">
        <f t="array" ref="F517">_xlfn.IFS(Table95[[#This Row],[total_steps]]&lt;5000, "Low",Table95[[#This Row],[total_steps]]&lt;10000,"Moderate",Table95[[#This Row],[total_steps]]&lt;15000,"High",Table95[[#This Row],[total_steps]]&gt;15000,"Very High")</f>
        <v>Low</v>
      </c>
      <c r="G517" t="str">
        <f>IF(Table95[[#This Row],[total_steps]]&gt;=10000,"Yes","No")</f>
        <v>No</v>
      </c>
      <c r="H517" s="3">
        <v>1.6799999475479099</v>
      </c>
      <c r="I517" s="3">
        <v>0</v>
      </c>
      <c r="J517" s="3">
        <v>0</v>
      </c>
      <c r="K517" s="3">
        <v>1.6599999666214</v>
      </c>
      <c r="L517">
        <v>0</v>
      </c>
      <c r="M517" t="str">
        <f>CHOOSE(MATCH(MAX(Table95[[#This Row],[very_active_distance]:[sedentary_active_distance]]),Table95[[#This Row],[very_active_distance]:[sedentary_active_distance]],0),"Very High","High","Moderate","Low")</f>
        <v>Moderate</v>
      </c>
      <c r="N517">
        <v>0</v>
      </c>
      <c r="O517">
        <v>0</v>
      </c>
      <c r="P517">
        <v>86</v>
      </c>
      <c r="Q517">
        <v>1354</v>
      </c>
      <c r="R517" s="2">
        <f>(Table95[[#This Row],[lightly_active_minutes]]+Table95[[#This Row],[fairly_active_minutes]]+Table95[[#This Row],[very_active_minutes]])/1440</f>
        <v>5.9722222222222225E-2</v>
      </c>
      <c r="S517">
        <v>2005</v>
      </c>
    </row>
    <row r="518" spans="1:19" x14ac:dyDescent="0.25">
      <c r="A518">
        <v>4057192912</v>
      </c>
      <c r="B518" s="1">
        <v>42458</v>
      </c>
      <c r="C518" s="1" t="str">
        <f>TEXT(Table95[[#This Row],[activity_date]],"mmmm")</f>
        <v>March</v>
      </c>
      <c r="D518" s="1" t="str">
        <f>TEXT(Table95[[#This Row],[activity_date]],"dddd")</f>
        <v>Tuesday</v>
      </c>
      <c r="E518">
        <v>5137</v>
      </c>
      <c r="F518" t="str" cm="1">
        <f t="array" ref="F518">_xlfn.IFS(Table95[[#This Row],[total_steps]]&lt;5000, "Low",Table95[[#This Row],[total_steps]]&lt;10000,"Moderate",Table95[[#This Row],[total_steps]]&lt;15000,"High",Table95[[#This Row],[total_steps]]&gt;15000,"Very High")</f>
        <v>Moderate</v>
      </c>
      <c r="G518" t="str">
        <f>IF(Table95[[#This Row],[total_steps]]&gt;=10000,"Yes","No")</f>
        <v>No</v>
      </c>
      <c r="H518" s="3">
        <v>3.7599999904632599</v>
      </c>
      <c r="I518" s="3">
        <v>0</v>
      </c>
      <c r="J518" s="3">
        <v>0</v>
      </c>
      <c r="K518" s="3">
        <v>3.7599999904632599</v>
      </c>
      <c r="L518">
        <v>0</v>
      </c>
      <c r="M518" t="str">
        <f>CHOOSE(MATCH(MAX(Table95[[#This Row],[very_active_distance]:[sedentary_active_distance]]),Table95[[#This Row],[very_active_distance]:[sedentary_active_distance]],0),"Very High","High","Moderate","Low")</f>
        <v>Moderate</v>
      </c>
      <c r="N518">
        <v>0</v>
      </c>
      <c r="O518">
        <v>0</v>
      </c>
      <c r="P518">
        <v>160</v>
      </c>
      <c r="Q518">
        <v>1280</v>
      </c>
      <c r="R518" s="2">
        <f>(Table95[[#This Row],[lightly_active_minutes]]+Table95[[#This Row],[fairly_active_minutes]]+Table95[[#This Row],[very_active_minutes]])/1440</f>
        <v>0.1111111111111111</v>
      </c>
      <c r="S518">
        <v>2293</v>
      </c>
    </row>
    <row r="519" spans="1:19" x14ac:dyDescent="0.25">
      <c r="A519">
        <v>4057192912</v>
      </c>
      <c r="B519" s="1">
        <v>42459</v>
      </c>
      <c r="C519" s="1" t="str">
        <f>TEXT(Table95[[#This Row],[activity_date]],"mmmm")</f>
        <v>March</v>
      </c>
      <c r="D519" s="1" t="str">
        <f>TEXT(Table95[[#This Row],[activity_date]],"dddd")</f>
        <v>Wednesday</v>
      </c>
      <c r="E519">
        <v>5419</v>
      </c>
      <c r="F519" t="str" cm="1">
        <f t="array" ref="F519">_xlfn.IFS(Table95[[#This Row],[total_steps]]&lt;5000, "Low",Table95[[#This Row],[total_steps]]&lt;10000,"Moderate",Table95[[#This Row],[total_steps]]&lt;15000,"High",Table95[[#This Row],[total_steps]]&gt;15000,"Very High")</f>
        <v>Moderate</v>
      </c>
      <c r="G519" t="str">
        <f>IF(Table95[[#This Row],[total_steps]]&gt;=10000,"Yes","No")</f>
        <v>No</v>
      </c>
      <c r="H519" s="3">
        <v>4</v>
      </c>
      <c r="I519" s="3">
        <v>0</v>
      </c>
      <c r="J519" s="3">
        <v>0</v>
      </c>
      <c r="K519" s="3">
        <v>3.9100000858306898</v>
      </c>
      <c r="L519">
        <v>5.9999998658895499E-2</v>
      </c>
      <c r="M519" t="str">
        <f>CHOOSE(MATCH(MAX(Table95[[#This Row],[very_active_distance]:[sedentary_active_distance]]),Table95[[#This Row],[very_active_distance]:[sedentary_active_distance]],0),"Very High","High","Moderate","Low")</f>
        <v>Moderate</v>
      </c>
      <c r="N519">
        <v>0</v>
      </c>
      <c r="O519">
        <v>0</v>
      </c>
      <c r="P519">
        <v>145</v>
      </c>
      <c r="Q519">
        <v>1295</v>
      </c>
      <c r="R519" s="2">
        <f>(Table95[[#This Row],[lightly_active_minutes]]+Table95[[#This Row],[fairly_active_minutes]]+Table95[[#This Row],[very_active_minutes]])/1440</f>
        <v>0.10069444444444445</v>
      </c>
      <c r="S519">
        <v>2259</v>
      </c>
    </row>
    <row r="520" spans="1:19" x14ac:dyDescent="0.25">
      <c r="A520">
        <v>4057192912</v>
      </c>
      <c r="B520" s="1">
        <v>42468</v>
      </c>
      <c r="C520" s="1" t="str">
        <f>TEXT(Table95[[#This Row],[activity_date]],"mmmm")</f>
        <v>April</v>
      </c>
      <c r="D520" s="1" t="str">
        <f>TEXT(Table95[[#This Row],[activity_date]],"dddd")</f>
        <v>Friday</v>
      </c>
      <c r="E520">
        <v>8426</v>
      </c>
      <c r="F520" t="str" cm="1">
        <f t="array" ref="F520">_xlfn.IFS(Table95[[#This Row],[total_steps]]&lt;5000, "Low",Table95[[#This Row],[total_steps]]&lt;10000,"Moderate",Table95[[#This Row],[total_steps]]&lt;15000,"High",Table95[[#This Row],[total_steps]]&gt;15000,"Very High")</f>
        <v>Moderate</v>
      </c>
      <c r="G520" t="str">
        <f>IF(Table95[[#This Row],[total_steps]]&gt;=10000,"Yes","No")</f>
        <v>No</v>
      </c>
      <c r="H520" s="3">
        <v>6.1599998474121103</v>
      </c>
      <c r="I520" s="3">
        <v>0.129999995231628</v>
      </c>
      <c r="J520" s="3">
        <v>5.4899997711181596</v>
      </c>
      <c r="K520" s="3">
        <v>0.54000002145767201</v>
      </c>
      <c r="L520">
        <v>0</v>
      </c>
      <c r="M520" t="str">
        <f>CHOOSE(MATCH(MAX(Table95[[#This Row],[very_active_distance]:[sedentary_active_distance]]),Table95[[#This Row],[very_active_distance]:[sedentary_active_distance]],0),"Very High","High","Moderate","Low")</f>
        <v>High</v>
      </c>
      <c r="N520">
        <v>2</v>
      </c>
      <c r="O520">
        <v>120</v>
      </c>
      <c r="P520">
        <v>25</v>
      </c>
      <c r="Q520">
        <v>1293</v>
      </c>
      <c r="R520" s="2">
        <f>(Table95[[#This Row],[lightly_active_minutes]]+Table95[[#This Row],[fairly_active_minutes]]+Table95[[#This Row],[very_active_minutes]])/1440</f>
        <v>0.10208333333333333</v>
      </c>
      <c r="S520">
        <v>2360</v>
      </c>
    </row>
    <row r="521" spans="1:19" x14ac:dyDescent="0.25">
      <c r="A521">
        <v>4057192912</v>
      </c>
      <c r="B521" s="1">
        <v>42469</v>
      </c>
      <c r="C521" s="1" t="str">
        <f>TEXT(Table95[[#This Row],[activity_date]],"mmmm")</f>
        <v>April</v>
      </c>
      <c r="D521" s="1" t="str">
        <f>TEXT(Table95[[#This Row],[activity_date]],"dddd")</f>
        <v>Saturday</v>
      </c>
      <c r="E521">
        <v>1650</v>
      </c>
      <c r="F521" t="str" cm="1">
        <f t="array" ref="F521">_xlfn.IFS(Table95[[#This Row],[total_steps]]&lt;5000, "Low",Table95[[#This Row],[total_steps]]&lt;10000,"Moderate",Table95[[#This Row],[total_steps]]&lt;15000,"High",Table95[[#This Row],[total_steps]]&gt;15000,"Very High")</f>
        <v>Low</v>
      </c>
      <c r="G521" t="str">
        <f>IF(Table95[[#This Row],[total_steps]]&gt;=10000,"Yes","No")</f>
        <v>No</v>
      </c>
      <c r="H521" s="3">
        <v>1.21000003814697</v>
      </c>
      <c r="I521" s="3">
        <v>0</v>
      </c>
      <c r="J521" s="3">
        <v>0</v>
      </c>
      <c r="K521" s="3">
        <v>1.21000003814697</v>
      </c>
      <c r="L521">
        <v>0</v>
      </c>
      <c r="M521" t="str">
        <f>CHOOSE(MATCH(MAX(Table95[[#This Row],[very_active_distance]:[sedentary_active_distance]]),Table95[[#This Row],[very_active_distance]:[sedentary_active_distance]],0),"Very High","High","Moderate","Low")</f>
        <v>Moderate</v>
      </c>
      <c r="N521">
        <v>0</v>
      </c>
      <c r="O521">
        <v>0</v>
      </c>
      <c r="P521">
        <v>60</v>
      </c>
      <c r="Q521">
        <v>1380</v>
      </c>
      <c r="R521" s="2">
        <f>(Table95[[#This Row],[lightly_active_minutes]]+Table95[[#This Row],[fairly_active_minutes]]+Table95[[#This Row],[very_active_minutes]])/1440</f>
        <v>4.1666666666666664E-2</v>
      </c>
      <c r="S521">
        <v>1952</v>
      </c>
    </row>
    <row r="522" spans="1:19" x14ac:dyDescent="0.25">
      <c r="A522">
        <v>4057192912</v>
      </c>
      <c r="B522" s="1">
        <v>42470</v>
      </c>
      <c r="C522" s="1" t="str">
        <f>TEXT(Table95[[#This Row],[activity_date]],"mmmm")</f>
        <v>April</v>
      </c>
      <c r="D522" s="1" t="str">
        <f>TEXT(Table95[[#This Row],[activity_date]],"dddd")</f>
        <v>Sunday</v>
      </c>
      <c r="E522">
        <v>3434</v>
      </c>
      <c r="F522" t="str" cm="1">
        <f t="array" ref="F522">_xlfn.IFS(Table95[[#This Row],[total_steps]]&lt;5000, "Low",Table95[[#This Row],[total_steps]]&lt;10000,"Moderate",Table95[[#This Row],[total_steps]]&lt;15000,"High",Table95[[#This Row],[total_steps]]&gt;15000,"Very High")</f>
        <v>Low</v>
      </c>
      <c r="G522" t="str">
        <f>IF(Table95[[#This Row],[total_steps]]&gt;=10000,"Yes","No")</f>
        <v>No</v>
      </c>
      <c r="H522" s="3">
        <v>2.5099999904632599</v>
      </c>
      <c r="I522" s="3">
        <v>7.0000000298023196E-2</v>
      </c>
      <c r="J522" s="3">
        <v>0.30000001192092901</v>
      </c>
      <c r="K522" s="3">
        <v>2.1400001049041699</v>
      </c>
      <c r="L522">
        <v>0</v>
      </c>
      <c r="M522" t="str">
        <f>CHOOSE(MATCH(MAX(Table95[[#This Row],[very_active_distance]:[sedentary_active_distance]]),Table95[[#This Row],[very_active_distance]:[sedentary_active_distance]],0),"Very High","High","Moderate","Low")</f>
        <v>Moderate</v>
      </c>
      <c r="N522">
        <v>1</v>
      </c>
      <c r="O522">
        <v>7</v>
      </c>
      <c r="P522">
        <v>108</v>
      </c>
      <c r="Q522">
        <v>1324</v>
      </c>
      <c r="R522" s="2">
        <f>(Table95[[#This Row],[lightly_active_minutes]]+Table95[[#This Row],[fairly_active_minutes]]+Table95[[#This Row],[very_active_minutes]])/1440</f>
        <v>8.0555555555555561E-2</v>
      </c>
      <c r="S522">
        <v>2101</v>
      </c>
    </row>
    <row r="523" spans="1:19" x14ac:dyDescent="0.25">
      <c r="A523">
        <v>4057192912</v>
      </c>
      <c r="B523" s="1">
        <v>42471</v>
      </c>
      <c r="C523" s="1" t="str">
        <f>TEXT(Table95[[#This Row],[activity_date]],"mmmm")</f>
        <v>April</v>
      </c>
      <c r="D523" s="1" t="str">
        <f>TEXT(Table95[[#This Row],[activity_date]],"dddd")</f>
        <v>Monday</v>
      </c>
      <c r="E523">
        <v>6801</v>
      </c>
      <c r="F523" t="str" cm="1">
        <f t="array" ref="F523">_xlfn.IFS(Table95[[#This Row],[total_steps]]&lt;5000, "Low",Table95[[#This Row],[total_steps]]&lt;10000,"Moderate",Table95[[#This Row],[total_steps]]&lt;15000,"High",Table95[[#This Row],[total_steps]]&gt;15000,"Very High")</f>
        <v>Moderate</v>
      </c>
      <c r="G523" t="str">
        <f>IF(Table95[[#This Row],[total_steps]]&gt;=10000,"Yes","No")</f>
        <v>No</v>
      </c>
      <c r="H523" s="3">
        <v>4.9800000190734899</v>
      </c>
      <c r="I523" s="3">
        <v>0</v>
      </c>
      <c r="J523" s="3">
        <v>0</v>
      </c>
      <c r="K523" s="3">
        <v>4.9699997901916504</v>
      </c>
      <c r="L523">
        <v>0</v>
      </c>
      <c r="M523" t="str">
        <f>CHOOSE(MATCH(MAX(Table95[[#This Row],[very_active_distance]:[sedentary_active_distance]]),Table95[[#This Row],[very_active_distance]:[sedentary_active_distance]],0),"Very High","High","Moderate","Low")</f>
        <v>Moderate</v>
      </c>
      <c r="N523">
        <v>0</v>
      </c>
      <c r="O523">
        <v>0</v>
      </c>
      <c r="P523">
        <v>193</v>
      </c>
      <c r="Q523">
        <v>1247</v>
      </c>
      <c r="R523" s="2">
        <f>(Table95[[#This Row],[lightly_active_minutes]]+Table95[[#This Row],[fairly_active_minutes]]+Table95[[#This Row],[very_active_minutes]])/1440</f>
        <v>0.13402777777777777</v>
      </c>
      <c r="S523">
        <v>2393</v>
      </c>
    </row>
    <row r="524" spans="1:19" x14ac:dyDescent="0.25">
      <c r="A524">
        <v>4057192912</v>
      </c>
      <c r="B524" s="1">
        <v>42472</v>
      </c>
      <c r="C524" s="1" t="str">
        <f>TEXT(Table95[[#This Row],[activity_date]],"mmmm")</f>
        <v>April</v>
      </c>
      <c r="D524" s="1" t="str">
        <f>TEXT(Table95[[#This Row],[activity_date]],"dddd")</f>
        <v>Tuesday</v>
      </c>
      <c r="E524">
        <v>5394</v>
      </c>
      <c r="F524" t="str" cm="1">
        <f t="array" ref="F524">_xlfn.IFS(Table95[[#This Row],[total_steps]]&lt;5000, "Low",Table95[[#This Row],[total_steps]]&lt;10000,"Moderate",Table95[[#This Row],[total_steps]]&lt;15000,"High",Table95[[#This Row],[total_steps]]&gt;15000,"Very High")</f>
        <v>Moderate</v>
      </c>
      <c r="G524" t="str">
        <f>IF(Table95[[#This Row],[total_steps]]&gt;=10000,"Yes","No")</f>
        <v>No</v>
      </c>
      <c r="H524" s="3">
        <v>4.0300002098083496</v>
      </c>
      <c r="I524" s="3">
        <v>0</v>
      </c>
      <c r="J524" s="3">
        <v>0</v>
      </c>
      <c r="K524" s="3">
        <v>3.9400000572204599</v>
      </c>
      <c r="L524">
        <v>0</v>
      </c>
      <c r="M524" t="str">
        <f>CHOOSE(MATCH(MAX(Table95[[#This Row],[very_active_distance]:[sedentary_active_distance]]),Table95[[#This Row],[very_active_distance]:[sedentary_active_distance]],0),"Very High","High","Moderate","Low")</f>
        <v>Moderate</v>
      </c>
      <c r="N524">
        <v>0</v>
      </c>
      <c r="O524">
        <v>0</v>
      </c>
      <c r="P524">
        <v>164</v>
      </c>
      <c r="Q524">
        <v>1276</v>
      </c>
      <c r="R524" s="2">
        <f>(Table95[[#This Row],[lightly_active_minutes]]+Table95[[#This Row],[fairly_active_minutes]]+Table95[[#This Row],[very_active_minutes]])/1440</f>
        <v>0.11388888888888889</v>
      </c>
      <c r="S524">
        <v>2286</v>
      </c>
    </row>
    <row r="525" spans="1:19" x14ac:dyDescent="0.25">
      <c r="A525">
        <v>4057192912</v>
      </c>
      <c r="B525" s="1">
        <v>42472</v>
      </c>
      <c r="C525" s="1" t="str">
        <f>TEXT(Table95[[#This Row],[activity_date]],"mmmm")</f>
        <v>April</v>
      </c>
      <c r="D525" s="1" t="str">
        <f>TEXT(Table95[[#This Row],[activity_date]],"dddd")</f>
        <v>Tuesday</v>
      </c>
      <c r="E525">
        <v>187</v>
      </c>
      <c r="F525" t="str" cm="1">
        <f t="array" ref="F525">_xlfn.IFS(Table95[[#This Row],[total_steps]]&lt;5000, "Low",Table95[[#This Row],[total_steps]]&lt;10000,"Moderate",Table95[[#This Row],[total_steps]]&lt;15000,"High",Table95[[#This Row],[total_steps]]&gt;15000,"Very High")</f>
        <v>Low</v>
      </c>
      <c r="G525" t="str">
        <f>IF(Table95[[#This Row],[total_steps]]&gt;=10000,"Yes","No")</f>
        <v>No</v>
      </c>
      <c r="H525" s="3">
        <v>0.140000000596046</v>
      </c>
      <c r="I525" s="3">
        <v>0</v>
      </c>
      <c r="J525" s="3">
        <v>0</v>
      </c>
      <c r="K525" s="3">
        <v>0.140000000596046</v>
      </c>
      <c r="L525">
        <v>0</v>
      </c>
      <c r="M525" t="str">
        <f>CHOOSE(MATCH(MAX(Table95[[#This Row],[very_active_distance]:[sedentary_active_distance]]),Table95[[#This Row],[very_active_distance]:[sedentary_active_distance]],0),"Very High","High","Moderate","Low")</f>
        <v>Moderate</v>
      </c>
      <c r="N525">
        <v>0</v>
      </c>
      <c r="O525">
        <v>0</v>
      </c>
      <c r="P525">
        <v>11</v>
      </c>
      <c r="Q525">
        <v>400</v>
      </c>
      <c r="R525" s="2">
        <f>(Table95[[#This Row],[lightly_active_minutes]]+Table95[[#This Row],[fairly_active_minutes]]+Table95[[#This Row],[very_active_minutes]])/1440</f>
        <v>7.6388888888888886E-3</v>
      </c>
      <c r="S525">
        <v>538</v>
      </c>
    </row>
    <row r="526" spans="1:19" x14ac:dyDescent="0.25">
      <c r="A526">
        <v>4057192912</v>
      </c>
      <c r="B526" s="1">
        <v>42473</v>
      </c>
      <c r="C526" s="1" t="str">
        <f>TEXT(Table95[[#This Row],[activity_date]],"mmmm")</f>
        <v>April</v>
      </c>
      <c r="D526" s="1" t="str">
        <f>TEXT(Table95[[#This Row],[activity_date]],"dddd")</f>
        <v>Wednesday</v>
      </c>
      <c r="E526">
        <v>5974</v>
      </c>
      <c r="F526" t="str" cm="1">
        <f t="array" ref="F526">_xlfn.IFS(Table95[[#This Row],[total_steps]]&lt;5000, "Low",Table95[[#This Row],[total_steps]]&lt;10000,"Moderate",Table95[[#This Row],[total_steps]]&lt;15000,"High",Table95[[#This Row],[total_steps]]&gt;15000,"Very High")</f>
        <v>Moderate</v>
      </c>
      <c r="G526" t="str">
        <f>IF(Table95[[#This Row],[total_steps]]&gt;=10000,"Yes","No")</f>
        <v>No</v>
      </c>
      <c r="H526" s="3">
        <v>4.4699997901916504</v>
      </c>
      <c r="I526" s="3">
        <v>0</v>
      </c>
      <c r="J526" s="3">
        <v>0</v>
      </c>
      <c r="K526" s="3">
        <v>4.3699998855590803</v>
      </c>
      <c r="L526">
        <v>0</v>
      </c>
      <c r="M526" t="str">
        <f>CHOOSE(MATCH(MAX(Table95[[#This Row],[very_active_distance]:[sedentary_active_distance]]),Table95[[#This Row],[very_active_distance]:[sedentary_active_distance]],0),"Very High","High","Moderate","Low")</f>
        <v>Moderate</v>
      </c>
      <c r="N526">
        <v>0</v>
      </c>
      <c r="O526">
        <v>0</v>
      </c>
      <c r="P526">
        <v>160</v>
      </c>
      <c r="Q526">
        <v>1280</v>
      </c>
      <c r="R526" s="2">
        <f>(Table95[[#This Row],[lightly_active_minutes]]+Table95[[#This Row],[fairly_active_minutes]]+Table95[[#This Row],[very_active_minutes]])/1440</f>
        <v>0.1111111111111111</v>
      </c>
      <c r="S526">
        <v>2306</v>
      </c>
    </row>
    <row r="527" spans="1:19" x14ac:dyDescent="0.25">
      <c r="A527">
        <v>4057192912</v>
      </c>
      <c r="B527" s="1">
        <v>42475</v>
      </c>
      <c r="C527" s="1" t="str">
        <f>TEXT(Table95[[#This Row],[activity_date]],"mmmm")</f>
        <v>April</v>
      </c>
      <c r="D527" s="1" t="str">
        <f>TEXT(Table95[[#This Row],[activity_date]],"dddd")</f>
        <v>Friday</v>
      </c>
      <c r="E527">
        <v>3984</v>
      </c>
      <c r="F527" t="str" cm="1">
        <f t="array" ref="F527">_xlfn.IFS(Table95[[#This Row],[total_steps]]&lt;5000, "Low",Table95[[#This Row],[total_steps]]&lt;10000,"Moderate",Table95[[#This Row],[total_steps]]&lt;15000,"High",Table95[[#This Row],[total_steps]]&gt;15000,"Very High")</f>
        <v>Low</v>
      </c>
      <c r="G527" t="str">
        <f>IF(Table95[[#This Row],[total_steps]]&gt;=10000,"Yes","No")</f>
        <v>No</v>
      </c>
      <c r="H527" s="3">
        <v>2.9500000476837198</v>
      </c>
      <c r="I527" s="3">
        <v>0.20999999344348899</v>
      </c>
      <c r="J527" s="3">
        <v>0.259999990463257</v>
      </c>
      <c r="K527" s="3">
        <v>2.4400000572204599</v>
      </c>
      <c r="L527">
        <v>0</v>
      </c>
      <c r="M527" t="str">
        <f>CHOOSE(MATCH(MAX(Table95[[#This Row],[very_active_distance]:[sedentary_active_distance]]),Table95[[#This Row],[very_active_distance]:[sedentary_active_distance]],0),"Very High","High","Moderate","Low")</f>
        <v>Moderate</v>
      </c>
      <c r="N527">
        <v>3</v>
      </c>
      <c r="O527">
        <v>6</v>
      </c>
      <c r="P527">
        <v>88</v>
      </c>
      <c r="Q527">
        <v>873</v>
      </c>
      <c r="R527" s="2">
        <f>(Table95[[#This Row],[lightly_active_minutes]]+Table95[[#This Row],[fairly_active_minutes]]+Table95[[#This Row],[very_active_minutes]])/1440</f>
        <v>6.7361111111111108E-2</v>
      </c>
      <c r="S527">
        <v>1527</v>
      </c>
    </row>
    <row r="528" spans="1:19" x14ac:dyDescent="0.25">
      <c r="A528">
        <v>4319703577</v>
      </c>
      <c r="B528" s="1">
        <v>42458</v>
      </c>
      <c r="C528" s="1" t="str">
        <f>TEXT(Table95[[#This Row],[activity_date]],"mmmm")</f>
        <v>March</v>
      </c>
      <c r="D528" s="1" t="str">
        <f>TEXT(Table95[[#This Row],[activity_date]],"dddd")</f>
        <v>Tuesday</v>
      </c>
      <c r="E528">
        <v>5643</v>
      </c>
      <c r="F528" t="str" cm="1">
        <f t="array" ref="F528">_xlfn.IFS(Table95[[#This Row],[total_steps]]&lt;5000, "Low",Table95[[#This Row],[total_steps]]&lt;10000,"Moderate",Table95[[#This Row],[total_steps]]&lt;15000,"High",Table95[[#This Row],[total_steps]]&gt;15000,"Very High")</f>
        <v>Moderate</v>
      </c>
      <c r="G528" t="str">
        <f>IF(Table95[[#This Row],[total_steps]]&gt;=10000,"Yes","No")</f>
        <v>No</v>
      </c>
      <c r="H528" s="3">
        <v>3.78999996185303</v>
      </c>
      <c r="I528" s="3">
        <v>0.230000004172325</v>
      </c>
      <c r="J528" s="3">
        <v>0.33000001311302202</v>
      </c>
      <c r="K528" s="3">
        <v>3.2300000190734899</v>
      </c>
      <c r="L528">
        <v>0</v>
      </c>
      <c r="M528" t="str">
        <f>CHOOSE(MATCH(MAX(Table95[[#This Row],[very_active_distance]:[sedentary_active_distance]]),Table95[[#This Row],[very_active_distance]:[sedentary_active_distance]],0),"Very High","High","Moderate","Low")</f>
        <v>Moderate</v>
      </c>
      <c r="N528">
        <v>3</v>
      </c>
      <c r="O528">
        <v>8</v>
      </c>
      <c r="P528">
        <v>199</v>
      </c>
      <c r="Q528">
        <v>683</v>
      </c>
      <c r="R528" s="2">
        <f>(Table95[[#This Row],[lightly_active_minutes]]+Table95[[#This Row],[fairly_active_minutes]]+Table95[[#This Row],[very_active_minutes]])/1440</f>
        <v>0.14583333333333334</v>
      </c>
      <c r="S528">
        <v>1958</v>
      </c>
    </row>
    <row r="529" spans="1:19" x14ac:dyDescent="0.25">
      <c r="A529">
        <v>4319703577</v>
      </c>
      <c r="B529" s="1">
        <v>42459</v>
      </c>
      <c r="C529" s="1" t="str">
        <f>TEXT(Table95[[#This Row],[activity_date]],"mmmm")</f>
        <v>March</v>
      </c>
      <c r="D529" s="1" t="str">
        <f>TEXT(Table95[[#This Row],[activity_date]],"dddd")</f>
        <v>Wednesday</v>
      </c>
      <c r="E529">
        <v>9043</v>
      </c>
      <c r="F529" t="str" cm="1">
        <f t="array" ref="F529">_xlfn.IFS(Table95[[#This Row],[total_steps]]&lt;5000, "Low",Table95[[#This Row],[total_steps]]&lt;10000,"Moderate",Table95[[#This Row],[total_steps]]&lt;15000,"High",Table95[[#This Row],[total_steps]]&gt;15000,"Very High")</f>
        <v>Moderate</v>
      </c>
      <c r="G529" t="str">
        <f>IF(Table95[[#This Row],[total_steps]]&gt;=10000,"Yes","No")</f>
        <v>No</v>
      </c>
      <c r="H529" s="3">
        <v>6.0700001716613796</v>
      </c>
      <c r="I529" s="3">
        <v>0.25</v>
      </c>
      <c r="J529" s="3">
        <v>0.43000000715255698</v>
      </c>
      <c r="K529" s="3">
        <v>5.3699998855590803</v>
      </c>
      <c r="L529">
        <v>0</v>
      </c>
      <c r="M529" t="str">
        <f>CHOOSE(MATCH(MAX(Table95[[#This Row],[very_active_distance]:[sedentary_active_distance]]),Table95[[#This Row],[very_active_distance]:[sedentary_active_distance]],0),"Very High","High","Moderate","Low")</f>
        <v>Moderate</v>
      </c>
      <c r="N529">
        <v>4</v>
      </c>
      <c r="O529">
        <v>12</v>
      </c>
      <c r="P529">
        <v>244</v>
      </c>
      <c r="Q529">
        <v>702</v>
      </c>
      <c r="R529" s="2">
        <f>(Table95[[#This Row],[lightly_active_minutes]]+Table95[[#This Row],[fairly_active_minutes]]+Table95[[#This Row],[very_active_minutes]])/1440</f>
        <v>0.18055555555555555</v>
      </c>
      <c r="S529">
        <v>2141</v>
      </c>
    </row>
    <row r="530" spans="1:19" x14ac:dyDescent="0.25">
      <c r="A530">
        <v>4319703577</v>
      </c>
      <c r="B530" s="1">
        <v>42460</v>
      </c>
      <c r="C530" s="1" t="str">
        <f>TEXT(Table95[[#This Row],[activity_date]],"mmmm")</f>
        <v>March</v>
      </c>
      <c r="D530" s="1" t="str">
        <f>TEXT(Table95[[#This Row],[activity_date]],"dddd")</f>
        <v>Thursday</v>
      </c>
      <c r="E530">
        <v>8144</v>
      </c>
      <c r="F530" t="str" cm="1">
        <f t="array" ref="F530">_xlfn.IFS(Table95[[#This Row],[total_steps]]&lt;5000, "Low",Table95[[#This Row],[total_steps]]&lt;10000,"Moderate",Table95[[#This Row],[total_steps]]&lt;15000,"High",Table95[[#This Row],[total_steps]]&gt;15000,"Very High")</f>
        <v>Moderate</v>
      </c>
      <c r="G530" t="str">
        <f>IF(Table95[[#This Row],[total_steps]]&gt;=10000,"Yes","No")</f>
        <v>No</v>
      </c>
      <c r="H530" s="3">
        <v>5.46000003814697</v>
      </c>
      <c r="I530" s="3">
        <v>0.25</v>
      </c>
      <c r="J530" s="3">
        <v>0.61000001430511497</v>
      </c>
      <c r="K530" s="3">
        <v>4.6100001335143999</v>
      </c>
      <c r="L530">
        <v>0</v>
      </c>
      <c r="M530" t="str">
        <f>CHOOSE(MATCH(MAX(Table95[[#This Row],[very_active_distance]:[sedentary_active_distance]]),Table95[[#This Row],[very_active_distance]:[sedentary_active_distance]],0),"Very High","High","Moderate","Low")</f>
        <v>Moderate</v>
      </c>
      <c r="N530">
        <v>4</v>
      </c>
      <c r="O530">
        <v>17</v>
      </c>
      <c r="P530">
        <v>247</v>
      </c>
      <c r="Q530">
        <v>1125</v>
      </c>
      <c r="R530" s="2">
        <f>(Table95[[#This Row],[lightly_active_minutes]]+Table95[[#This Row],[fairly_active_minutes]]+Table95[[#This Row],[very_active_minutes]])/1440</f>
        <v>0.18611111111111112</v>
      </c>
      <c r="S530">
        <v>2129</v>
      </c>
    </row>
    <row r="531" spans="1:19" x14ac:dyDescent="0.25">
      <c r="A531">
        <v>4319703577</v>
      </c>
      <c r="B531" s="1">
        <v>42461</v>
      </c>
      <c r="C531" s="1" t="str">
        <f>TEXT(Table95[[#This Row],[activity_date]],"mmmm")</f>
        <v>April</v>
      </c>
      <c r="D531" s="1" t="str">
        <f>TEXT(Table95[[#This Row],[activity_date]],"dddd")</f>
        <v>Friday</v>
      </c>
      <c r="E531">
        <v>9343</v>
      </c>
      <c r="F531" t="str" cm="1">
        <f t="array" ref="F531">_xlfn.IFS(Table95[[#This Row],[total_steps]]&lt;5000, "Low",Table95[[#This Row],[total_steps]]&lt;10000,"Moderate",Table95[[#This Row],[total_steps]]&lt;15000,"High",Table95[[#This Row],[total_steps]]&gt;15000,"Very High")</f>
        <v>Moderate</v>
      </c>
      <c r="G531" t="str">
        <f>IF(Table95[[#This Row],[total_steps]]&gt;=10000,"Yes","No")</f>
        <v>No</v>
      </c>
      <c r="H531" s="3">
        <v>6.2699999809265101</v>
      </c>
      <c r="I531" s="3">
        <v>0.95999997854232799</v>
      </c>
      <c r="J531" s="3">
        <v>0.85000002384185802</v>
      </c>
      <c r="K531" s="3">
        <v>4.46000003814697</v>
      </c>
      <c r="L531">
        <v>0</v>
      </c>
      <c r="M531" t="str">
        <f>CHOOSE(MATCH(MAX(Table95[[#This Row],[very_active_distance]:[sedentary_active_distance]]),Table95[[#This Row],[very_active_distance]:[sedentary_active_distance]],0),"Very High","High","Moderate","Low")</f>
        <v>Moderate</v>
      </c>
      <c r="N531">
        <v>14</v>
      </c>
      <c r="O531">
        <v>20</v>
      </c>
      <c r="P531">
        <v>268</v>
      </c>
      <c r="Q531">
        <v>654</v>
      </c>
      <c r="R531" s="2">
        <f>(Table95[[#This Row],[lightly_active_minutes]]+Table95[[#This Row],[fairly_active_minutes]]+Table95[[#This Row],[very_active_minutes]])/1440</f>
        <v>0.20972222222222223</v>
      </c>
      <c r="S531">
        <v>2216</v>
      </c>
    </row>
    <row r="532" spans="1:19" x14ac:dyDescent="0.25">
      <c r="A532">
        <v>4319703577</v>
      </c>
      <c r="B532" s="1">
        <v>42462</v>
      </c>
      <c r="C532" s="1" t="str">
        <f>TEXT(Table95[[#This Row],[activity_date]],"mmmm")</f>
        <v>April</v>
      </c>
      <c r="D532" s="1" t="str">
        <f>TEXT(Table95[[#This Row],[activity_date]],"dddd")</f>
        <v>Saturday</v>
      </c>
      <c r="E532">
        <v>8405</v>
      </c>
      <c r="F532" t="str" cm="1">
        <f t="array" ref="F532">_xlfn.IFS(Table95[[#This Row],[total_steps]]&lt;5000, "Low",Table95[[#This Row],[total_steps]]&lt;10000,"Moderate",Table95[[#This Row],[total_steps]]&lt;15000,"High",Table95[[#This Row],[total_steps]]&gt;15000,"Very High")</f>
        <v>Moderate</v>
      </c>
      <c r="G532" t="str">
        <f>IF(Table95[[#This Row],[total_steps]]&gt;=10000,"Yes","No")</f>
        <v>No</v>
      </c>
      <c r="H532" s="3">
        <v>5.6599998474121103</v>
      </c>
      <c r="I532" s="3">
        <v>1.12999999523163</v>
      </c>
      <c r="J532" s="3">
        <v>0.18999999761581399</v>
      </c>
      <c r="K532" s="3">
        <v>4.3400001525878897</v>
      </c>
      <c r="L532">
        <v>0</v>
      </c>
      <c r="M532" t="str">
        <f>CHOOSE(MATCH(MAX(Table95[[#This Row],[very_active_distance]:[sedentary_active_distance]]),Table95[[#This Row],[very_active_distance]:[sedentary_active_distance]],0),"Very High","High","Moderate","Low")</f>
        <v>Moderate</v>
      </c>
      <c r="N532">
        <v>15</v>
      </c>
      <c r="O532">
        <v>4</v>
      </c>
      <c r="P532">
        <v>257</v>
      </c>
      <c r="Q532">
        <v>621</v>
      </c>
      <c r="R532" s="2">
        <f>(Table95[[#This Row],[lightly_active_minutes]]+Table95[[#This Row],[fairly_active_minutes]]+Table95[[#This Row],[very_active_minutes]])/1440</f>
        <v>0.19166666666666668</v>
      </c>
      <c r="S532">
        <v>2154</v>
      </c>
    </row>
    <row r="533" spans="1:19" x14ac:dyDescent="0.25">
      <c r="A533">
        <v>4319703577</v>
      </c>
      <c r="B533" s="1">
        <v>42463</v>
      </c>
      <c r="C533" s="1" t="str">
        <f>TEXT(Table95[[#This Row],[activity_date]],"mmmm")</f>
        <v>April</v>
      </c>
      <c r="D533" s="1" t="str">
        <f>TEXT(Table95[[#This Row],[activity_date]],"dddd")</f>
        <v>Sunday</v>
      </c>
      <c r="E533">
        <v>8223</v>
      </c>
      <c r="F533" t="str" cm="1">
        <f t="array" ref="F533">_xlfn.IFS(Table95[[#This Row],[total_steps]]&lt;5000, "Low",Table95[[#This Row],[total_steps]]&lt;10000,"Moderate",Table95[[#This Row],[total_steps]]&lt;15000,"High",Table95[[#This Row],[total_steps]]&gt;15000,"Very High")</f>
        <v>Moderate</v>
      </c>
      <c r="G533" t="str">
        <f>IF(Table95[[#This Row],[total_steps]]&gt;=10000,"Yes","No")</f>
        <v>No</v>
      </c>
      <c r="H533" s="3">
        <v>5.5199999809265101</v>
      </c>
      <c r="I533" s="3">
        <v>0.80000001192092896</v>
      </c>
      <c r="J533" s="3">
        <v>1.5099999904632599</v>
      </c>
      <c r="K533" s="3">
        <v>3.21000003814697</v>
      </c>
      <c r="L533">
        <v>0</v>
      </c>
      <c r="M533" t="str">
        <f>CHOOSE(MATCH(MAX(Table95[[#This Row],[very_active_distance]:[sedentary_active_distance]]),Table95[[#This Row],[very_active_distance]:[sedentary_active_distance]],0),"Very High","High","Moderate","Low")</f>
        <v>Moderate</v>
      </c>
      <c r="N533">
        <v>12</v>
      </c>
      <c r="O533">
        <v>37</v>
      </c>
      <c r="P533">
        <v>257</v>
      </c>
      <c r="Q533">
        <v>551</v>
      </c>
      <c r="R533" s="2">
        <f>(Table95[[#This Row],[lightly_active_minutes]]+Table95[[#This Row],[fairly_active_minutes]]+Table95[[#This Row],[very_active_minutes]])/1440</f>
        <v>0.21249999999999999</v>
      </c>
      <c r="S533">
        <v>2178</v>
      </c>
    </row>
    <row r="534" spans="1:19" x14ac:dyDescent="0.25">
      <c r="A534">
        <v>4319703577</v>
      </c>
      <c r="B534" s="1">
        <v>42464</v>
      </c>
      <c r="C534" s="1" t="str">
        <f>TEXT(Table95[[#This Row],[activity_date]],"mmmm")</f>
        <v>April</v>
      </c>
      <c r="D534" s="1" t="str">
        <f>TEXT(Table95[[#This Row],[activity_date]],"dddd")</f>
        <v>Monday</v>
      </c>
      <c r="E534">
        <v>10067</v>
      </c>
      <c r="F534" t="str" cm="1">
        <f t="array" ref="F534">_xlfn.IFS(Table95[[#This Row],[total_steps]]&lt;5000, "Low",Table95[[#This Row],[total_steps]]&lt;10000,"Moderate",Table95[[#This Row],[total_steps]]&lt;15000,"High",Table95[[#This Row],[total_steps]]&gt;15000,"Very High")</f>
        <v>High</v>
      </c>
      <c r="G534" t="str">
        <f>IF(Table95[[#This Row],[total_steps]]&gt;=10000,"Yes","No")</f>
        <v>Yes</v>
      </c>
      <c r="H534" s="3">
        <v>6.7600002288818404</v>
      </c>
      <c r="I534" s="3">
        <v>0.36000001430511502</v>
      </c>
      <c r="J534" s="3">
        <v>1.41999995708466</v>
      </c>
      <c r="K534" s="3">
        <v>4.9699997901916504</v>
      </c>
      <c r="L534">
        <v>0</v>
      </c>
      <c r="M534" t="str">
        <f>CHOOSE(MATCH(MAX(Table95[[#This Row],[very_active_distance]:[sedentary_active_distance]]),Table95[[#This Row],[very_active_distance]:[sedentary_active_distance]],0),"Very High","High","Moderate","Low")</f>
        <v>Moderate</v>
      </c>
      <c r="N534">
        <v>5</v>
      </c>
      <c r="O534">
        <v>39</v>
      </c>
      <c r="P534">
        <v>313</v>
      </c>
      <c r="Q534">
        <v>578</v>
      </c>
      <c r="R534" s="2">
        <f>(Table95[[#This Row],[lightly_active_minutes]]+Table95[[#This Row],[fairly_active_minutes]]+Table95[[#This Row],[very_active_minutes]])/1440</f>
        <v>0.24791666666666667</v>
      </c>
      <c r="S534">
        <v>2308</v>
      </c>
    </row>
    <row r="535" spans="1:19" x14ac:dyDescent="0.25">
      <c r="A535">
        <v>4319703577</v>
      </c>
      <c r="B535" s="1">
        <v>42465</v>
      </c>
      <c r="C535" s="1" t="str">
        <f>TEXT(Table95[[#This Row],[activity_date]],"mmmm")</f>
        <v>April</v>
      </c>
      <c r="D535" s="1" t="str">
        <f>TEXT(Table95[[#This Row],[activity_date]],"dddd")</f>
        <v>Tuesday</v>
      </c>
      <c r="E535">
        <v>8359</v>
      </c>
      <c r="F535" t="str" cm="1">
        <f t="array" ref="F535">_xlfn.IFS(Table95[[#This Row],[total_steps]]&lt;5000, "Low",Table95[[#This Row],[total_steps]]&lt;10000,"Moderate",Table95[[#This Row],[total_steps]]&lt;15000,"High",Table95[[#This Row],[total_steps]]&gt;15000,"Very High")</f>
        <v>Moderate</v>
      </c>
      <c r="G535" t="str">
        <f>IF(Table95[[#This Row],[total_steps]]&gt;=10000,"Yes","No")</f>
        <v>No</v>
      </c>
      <c r="H535" s="3">
        <v>5.6300001144409197</v>
      </c>
      <c r="I535" s="3">
        <v>0.230000004172325</v>
      </c>
      <c r="J535" s="3">
        <v>0.52999997138977095</v>
      </c>
      <c r="K535" s="3">
        <v>4.8699998855590803</v>
      </c>
      <c r="L535">
        <v>0</v>
      </c>
      <c r="M535" t="str">
        <f>CHOOSE(MATCH(MAX(Table95[[#This Row],[very_active_distance]:[sedentary_active_distance]]),Table95[[#This Row],[very_active_distance]:[sedentary_active_distance]],0),"Very High","High","Moderate","Low")</f>
        <v>Moderate</v>
      </c>
      <c r="N535">
        <v>3</v>
      </c>
      <c r="O535">
        <v>14</v>
      </c>
      <c r="P535">
        <v>311</v>
      </c>
      <c r="Q535">
        <v>638</v>
      </c>
      <c r="R535" s="2">
        <f>(Table95[[#This Row],[lightly_active_minutes]]+Table95[[#This Row],[fairly_active_minutes]]+Table95[[#This Row],[very_active_minutes]])/1440</f>
        <v>0.22777777777777777</v>
      </c>
      <c r="S535">
        <v>2201</v>
      </c>
    </row>
    <row r="536" spans="1:19" x14ac:dyDescent="0.25">
      <c r="A536">
        <v>4319703577</v>
      </c>
      <c r="B536" s="1">
        <v>42466</v>
      </c>
      <c r="C536" s="1" t="str">
        <f>TEXT(Table95[[#This Row],[activity_date]],"mmmm")</f>
        <v>April</v>
      </c>
      <c r="D536" s="1" t="str">
        <f>TEXT(Table95[[#This Row],[activity_date]],"dddd")</f>
        <v>Wednesday</v>
      </c>
      <c r="E536">
        <v>10946</v>
      </c>
      <c r="F536" t="str" cm="1">
        <f t="array" ref="F536">_xlfn.IFS(Table95[[#This Row],[total_steps]]&lt;5000, "Low",Table95[[#This Row],[total_steps]]&lt;10000,"Moderate",Table95[[#This Row],[total_steps]]&lt;15000,"High",Table95[[#This Row],[total_steps]]&gt;15000,"Very High")</f>
        <v>High</v>
      </c>
      <c r="G536" t="str">
        <f>IF(Table95[[#This Row],[total_steps]]&gt;=10000,"Yes","No")</f>
        <v>Yes</v>
      </c>
      <c r="H536" s="3">
        <v>7.3499999046325701</v>
      </c>
      <c r="I536" s="3">
        <v>0.54000002145767201</v>
      </c>
      <c r="J536" s="3">
        <v>2.0899999141693102</v>
      </c>
      <c r="K536" s="3">
        <v>4.7199997901916504</v>
      </c>
      <c r="L536">
        <v>0</v>
      </c>
      <c r="M536" t="str">
        <f>CHOOSE(MATCH(MAX(Table95[[#This Row],[very_active_distance]:[sedentary_active_distance]]),Table95[[#This Row],[very_active_distance]:[sedentary_active_distance]],0),"Very High","High","Moderate","Low")</f>
        <v>Moderate</v>
      </c>
      <c r="N536">
        <v>8</v>
      </c>
      <c r="O536">
        <v>51</v>
      </c>
      <c r="P536">
        <v>308</v>
      </c>
      <c r="Q536">
        <v>569</v>
      </c>
      <c r="R536" s="2">
        <f>(Table95[[#This Row],[lightly_active_minutes]]+Table95[[#This Row],[fairly_active_minutes]]+Table95[[#This Row],[very_active_minutes]])/1440</f>
        <v>0.25486111111111109</v>
      </c>
      <c r="S536">
        <v>2341</v>
      </c>
    </row>
    <row r="537" spans="1:19" x14ac:dyDescent="0.25">
      <c r="A537">
        <v>4319703577</v>
      </c>
      <c r="B537" s="1">
        <v>42467</v>
      </c>
      <c r="C537" s="1" t="str">
        <f>TEXT(Table95[[#This Row],[activity_date]],"mmmm")</f>
        <v>April</v>
      </c>
      <c r="D537" s="1" t="str">
        <f>TEXT(Table95[[#This Row],[activity_date]],"dddd")</f>
        <v>Thursday</v>
      </c>
      <c r="E537">
        <v>9130</v>
      </c>
      <c r="F537" t="str" cm="1">
        <f t="array" ref="F537">_xlfn.IFS(Table95[[#This Row],[total_steps]]&lt;5000, "Low",Table95[[#This Row],[total_steps]]&lt;10000,"Moderate",Table95[[#This Row],[total_steps]]&lt;15000,"High",Table95[[#This Row],[total_steps]]&gt;15000,"Very High")</f>
        <v>Moderate</v>
      </c>
      <c r="G537" t="str">
        <f>IF(Table95[[#This Row],[total_steps]]&gt;=10000,"Yes","No")</f>
        <v>No</v>
      </c>
      <c r="H537" s="3">
        <v>6.1500000953674299</v>
      </c>
      <c r="I537" s="3">
        <v>0.5</v>
      </c>
      <c r="J537" s="3">
        <v>0.37999999523162797</v>
      </c>
      <c r="K537" s="3">
        <v>5.2699999809265101</v>
      </c>
      <c r="L537">
        <v>0</v>
      </c>
      <c r="M537" t="str">
        <f>CHOOSE(MATCH(MAX(Table95[[#This Row],[very_active_distance]:[sedentary_active_distance]]),Table95[[#This Row],[very_active_distance]:[sedentary_active_distance]],0),"Very High","High","Moderate","Low")</f>
        <v>Moderate</v>
      </c>
      <c r="N537">
        <v>7</v>
      </c>
      <c r="O537">
        <v>11</v>
      </c>
      <c r="P537">
        <v>304</v>
      </c>
      <c r="Q537">
        <v>668</v>
      </c>
      <c r="R537" s="2">
        <f>(Table95[[#This Row],[lightly_active_minutes]]+Table95[[#This Row],[fairly_active_minutes]]+Table95[[#This Row],[very_active_minutes]])/1440</f>
        <v>0.22361111111111112</v>
      </c>
      <c r="S537">
        <v>2236</v>
      </c>
    </row>
    <row r="538" spans="1:19" x14ac:dyDescent="0.25">
      <c r="A538">
        <v>4319703577</v>
      </c>
      <c r="B538" s="1">
        <v>42468</v>
      </c>
      <c r="C538" s="1" t="str">
        <f>TEXT(Table95[[#This Row],[activity_date]],"mmmm")</f>
        <v>April</v>
      </c>
      <c r="D538" s="1" t="str">
        <f>TEXT(Table95[[#This Row],[activity_date]],"dddd")</f>
        <v>Friday</v>
      </c>
      <c r="E538">
        <v>6544</v>
      </c>
      <c r="F538" t="str" cm="1">
        <f t="array" ref="F538">_xlfn.IFS(Table95[[#This Row],[total_steps]]&lt;5000, "Low",Table95[[#This Row],[total_steps]]&lt;10000,"Moderate",Table95[[#This Row],[total_steps]]&lt;15000,"High",Table95[[#This Row],[total_steps]]&gt;15000,"Very High")</f>
        <v>Moderate</v>
      </c>
      <c r="G538" t="str">
        <f>IF(Table95[[#This Row],[total_steps]]&gt;=10000,"Yes","No")</f>
        <v>No</v>
      </c>
      <c r="H538" s="3">
        <v>4.4099998474121103</v>
      </c>
      <c r="I538" s="3">
        <v>0.28999999165535001</v>
      </c>
      <c r="J538" s="3">
        <v>0.259999990463257</v>
      </c>
      <c r="K538" s="3">
        <v>3.8599998950958301</v>
      </c>
      <c r="L538">
        <v>0</v>
      </c>
      <c r="M538" t="str">
        <f>CHOOSE(MATCH(MAX(Table95[[#This Row],[very_active_distance]:[sedentary_active_distance]]),Table95[[#This Row],[very_active_distance]:[sedentary_active_distance]],0),"Very High","High","Moderate","Low")</f>
        <v>Moderate</v>
      </c>
      <c r="N538">
        <v>4</v>
      </c>
      <c r="O538">
        <v>6</v>
      </c>
      <c r="P538">
        <v>276</v>
      </c>
      <c r="Q538">
        <v>1132</v>
      </c>
      <c r="R538" s="2">
        <f>(Table95[[#This Row],[lightly_active_minutes]]+Table95[[#This Row],[fairly_active_minutes]]+Table95[[#This Row],[very_active_minutes]])/1440</f>
        <v>0.1986111111111111</v>
      </c>
      <c r="S538">
        <v>2069</v>
      </c>
    </row>
    <row r="539" spans="1:19" x14ac:dyDescent="0.25">
      <c r="A539">
        <v>4319703577</v>
      </c>
      <c r="B539" s="1">
        <v>42472</v>
      </c>
      <c r="C539" s="1" t="str">
        <f>TEXT(Table95[[#This Row],[activity_date]],"mmmm")</f>
        <v>April</v>
      </c>
      <c r="D539" s="1" t="str">
        <f>TEXT(Table95[[#This Row],[activity_date]],"dddd")</f>
        <v>Tuesday</v>
      </c>
      <c r="E539">
        <v>7753</v>
      </c>
      <c r="F539" t="str" cm="1">
        <f t="array" ref="F539">_xlfn.IFS(Table95[[#This Row],[total_steps]]&lt;5000, "Low",Table95[[#This Row],[total_steps]]&lt;10000,"Moderate",Table95[[#This Row],[total_steps]]&lt;15000,"High",Table95[[#This Row],[total_steps]]&gt;15000,"Very High")</f>
        <v>Moderate</v>
      </c>
      <c r="G539" t="str">
        <f>IF(Table95[[#This Row],[total_steps]]&gt;=10000,"Yes","No")</f>
        <v>No</v>
      </c>
      <c r="H539" s="3">
        <v>5.1999998092651403</v>
      </c>
      <c r="I539" s="3">
        <v>0</v>
      </c>
      <c r="J539" s="3">
        <v>0</v>
      </c>
      <c r="K539" s="3">
        <v>0</v>
      </c>
      <c r="L539">
        <v>0</v>
      </c>
      <c r="M539" t="str">
        <f>CHOOSE(MATCH(MAX(Table95[[#This Row],[very_active_distance]:[sedentary_active_distance]]),Table95[[#This Row],[very_active_distance]:[sedentary_active_distance]],0),"Very High","High","Moderate","Low")</f>
        <v>Very High</v>
      </c>
      <c r="N539">
        <v>0</v>
      </c>
      <c r="O539">
        <v>0</v>
      </c>
      <c r="P539">
        <v>0</v>
      </c>
      <c r="Q539">
        <v>1440</v>
      </c>
      <c r="R539" s="2">
        <f>(Table95[[#This Row],[lightly_active_minutes]]+Table95[[#This Row],[fairly_active_minutes]]+Table95[[#This Row],[very_active_minutes]])/1440</f>
        <v>0</v>
      </c>
      <c r="S539">
        <v>2115</v>
      </c>
    </row>
    <row r="540" spans="1:19" x14ac:dyDescent="0.25">
      <c r="A540">
        <v>4319703577</v>
      </c>
      <c r="B540" s="1">
        <v>42473</v>
      </c>
      <c r="C540" s="1" t="str">
        <f>TEXT(Table95[[#This Row],[activity_date]],"mmmm")</f>
        <v>April</v>
      </c>
      <c r="D540" s="1" t="str">
        <f>TEXT(Table95[[#This Row],[activity_date]],"dddd")</f>
        <v>Wednesday</v>
      </c>
      <c r="E540">
        <v>8204</v>
      </c>
      <c r="F540" t="str" cm="1">
        <f t="array" ref="F540">_xlfn.IFS(Table95[[#This Row],[total_steps]]&lt;5000, "Low",Table95[[#This Row],[total_steps]]&lt;10000,"Moderate",Table95[[#This Row],[total_steps]]&lt;15000,"High",Table95[[#This Row],[total_steps]]&gt;15000,"Very High")</f>
        <v>Moderate</v>
      </c>
      <c r="G540" t="str">
        <f>IF(Table95[[#This Row],[total_steps]]&gt;=10000,"Yes","No")</f>
        <v>No</v>
      </c>
      <c r="H540" s="3">
        <v>5.5</v>
      </c>
      <c r="I540" s="3">
        <v>0.52999997138977095</v>
      </c>
      <c r="J540" s="3">
        <v>0.58999997377395597</v>
      </c>
      <c r="K540" s="3">
        <v>1.3099999427795399</v>
      </c>
      <c r="L540">
        <v>0</v>
      </c>
      <c r="M540" t="str">
        <f>CHOOSE(MATCH(MAX(Table95[[#This Row],[very_active_distance]:[sedentary_active_distance]]),Table95[[#This Row],[very_active_distance]:[sedentary_active_distance]],0),"Very High","High","Moderate","Low")</f>
        <v>Moderate</v>
      </c>
      <c r="N540">
        <v>8</v>
      </c>
      <c r="O540">
        <v>15</v>
      </c>
      <c r="P540">
        <v>96</v>
      </c>
      <c r="Q540">
        <v>1234</v>
      </c>
      <c r="R540" s="2">
        <f>(Table95[[#This Row],[lightly_active_minutes]]+Table95[[#This Row],[fairly_active_minutes]]+Table95[[#This Row],[very_active_minutes]])/1440</f>
        <v>8.2638888888888887E-2</v>
      </c>
      <c r="S540">
        <v>2135</v>
      </c>
    </row>
    <row r="541" spans="1:19" x14ac:dyDescent="0.25">
      <c r="A541">
        <v>4319703577</v>
      </c>
      <c r="B541" s="1">
        <v>42474</v>
      </c>
      <c r="C541" s="1" t="str">
        <f>TEXT(Table95[[#This Row],[activity_date]],"mmmm")</f>
        <v>April</v>
      </c>
      <c r="D541" s="1" t="str">
        <f>TEXT(Table95[[#This Row],[activity_date]],"dddd")</f>
        <v>Thursday</v>
      </c>
      <c r="E541">
        <v>10210</v>
      </c>
      <c r="F541" t="str" cm="1">
        <f t="array" ref="F541">_xlfn.IFS(Table95[[#This Row],[total_steps]]&lt;5000, "Low",Table95[[#This Row],[total_steps]]&lt;10000,"Moderate",Table95[[#This Row],[total_steps]]&lt;15000,"High",Table95[[#This Row],[total_steps]]&gt;15000,"Very High")</f>
        <v>High</v>
      </c>
      <c r="G541" t="str">
        <f>IF(Table95[[#This Row],[total_steps]]&gt;=10000,"Yes","No")</f>
        <v>Yes</v>
      </c>
      <c r="H541" s="3">
        <v>6.8800001144409197</v>
      </c>
      <c r="I541" s="3">
        <v>0.109999999403954</v>
      </c>
      <c r="J541" s="3">
        <v>0.33000001311302202</v>
      </c>
      <c r="K541" s="3">
        <v>6.4400000572204599</v>
      </c>
      <c r="L541">
        <v>0</v>
      </c>
      <c r="M541" t="str">
        <f>CHOOSE(MATCH(MAX(Table95[[#This Row],[very_active_distance]:[sedentary_active_distance]]),Table95[[#This Row],[very_active_distance]:[sedentary_active_distance]],0),"Very High","High","Moderate","Low")</f>
        <v>Moderate</v>
      </c>
      <c r="N541">
        <v>1</v>
      </c>
      <c r="O541">
        <v>9</v>
      </c>
      <c r="P541">
        <v>339</v>
      </c>
      <c r="Q541">
        <v>589</v>
      </c>
      <c r="R541" s="2">
        <f>(Table95[[#This Row],[lightly_active_minutes]]+Table95[[#This Row],[fairly_active_minutes]]+Table95[[#This Row],[very_active_minutes]])/1440</f>
        <v>0.24236111111111111</v>
      </c>
      <c r="S541">
        <v>2302</v>
      </c>
    </row>
    <row r="542" spans="1:19" x14ac:dyDescent="0.25">
      <c r="A542">
        <v>4319703577</v>
      </c>
      <c r="B542" s="1">
        <v>42475</v>
      </c>
      <c r="C542" s="1" t="str">
        <f>TEXT(Table95[[#This Row],[activity_date]],"mmmm")</f>
        <v>April</v>
      </c>
      <c r="D542" s="1" t="str">
        <f>TEXT(Table95[[#This Row],[activity_date]],"dddd")</f>
        <v>Friday</v>
      </c>
      <c r="E542">
        <v>5664</v>
      </c>
      <c r="F542" t="str" cm="1">
        <f t="array" ref="F542">_xlfn.IFS(Table95[[#This Row],[total_steps]]&lt;5000, "Low",Table95[[#This Row],[total_steps]]&lt;10000,"Moderate",Table95[[#This Row],[total_steps]]&lt;15000,"High",Table95[[#This Row],[total_steps]]&gt;15000,"Very High")</f>
        <v>Moderate</v>
      </c>
      <c r="G542" t="str">
        <f>IF(Table95[[#This Row],[total_steps]]&gt;=10000,"Yes","No")</f>
        <v>No</v>
      </c>
      <c r="H542" s="3">
        <v>3.7999999523162802</v>
      </c>
      <c r="I542" s="3">
        <v>0</v>
      </c>
      <c r="J542" s="3">
        <v>0</v>
      </c>
      <c r="K542" s="3">
        <v>3.7999999523162802</v>
      </c>
      <c r="L542">
        <v>0</v>
      </c>
      <c r="M542" t="str">
        <f>CHOOSE(MATCH(MAX(Table95[[#This Row],[very_active_distance]:[sedentary_active_distance]]),Table95[[#This Row],[very_active_distance]:[sedentary_active_distance]],0),"Very High","High","Moderate","Low")</f>
        <v>Moderate</v>
      </c>
      <c r="N542">
        <v>0</v>
      </c>
      <c r="O542">
        <v>0</v>
      </c>
      <c r="P542">
        <v>228</v>
      </c>
      <c r="Q542">
        <v>752</v>
      </c>
      <c r="R542" s="2">
        <f>(Table95[[#This Row],[lightly_active_minutes]]+Table95[[#This Row],[fairly_active_minutes]]+Table95[[#This Row],[very_active_minutes]])/1440</f>
        <v>0.15833333333333333</v>
      </c>
      <c r="S542">
        <v>1985</v>
      </c>
    </row>
    <row r="543" spans="1:19" x14ac:dyDescent="0.25">
      <c r="A543">
        <v>4319703577</v>
      </c>
      <c r="B543" s="1">
        <v>42476</v>
      </c>
      <c r="C543" s="1" t="str">
        <f>TEXT(Table95[[#This Row],[activity_date]],"mmmm")</f>
        <v>April</v>
      </c>
      <c r="D543" s="1" t="str">
        <f>TEXT(Table95[[#This Row],[activity_date]],"dddd")</f>
        <v>Saturday</v>
      </c>
      <c r="E543">
        <v>4744</v>
      </c>
      <c r="F543" t="str" cm="1">
        <f t="array" ref="F543">_xlfn.IFS(Table95[[#This Row],[total_steps]]&lt;5000, "Low",Table95[[#This Row],[total_steps]]&lt;10000,"Moderate",Table95[[#This Row],[total_steps]]&lt;15000,"High",Table95[[#This Row],[total_steps]]&gt;15000,"Very High")</f>
        <v>Low</v>
      </c>
      <c r="G543" t="str">
        <f>IF(Table95[[#This Row],[total_steps]]&gt;=10000,"Yes","No")</f>
        <v>No</v>
      </c>
      <c r="H543" s="3">
        <v>3.1800000667571999</v>
      </c>
      <c r="I543" s="3">
        <v>0</v>
      </c>
      <c r="J543" s="3">
        <v>0</v>
      </c>
      <c r="K543" s="3">
        <v>3.1800000667571999</v>
      </c>
      <c r="L543">
        <v>0</v>
      </c>
      <c r="M543" t="str">
        <f>CHOOSE(MATCH(MAX(Table95[[#This Row],[very_active_distance]:[sedentary_active_distance]]),Table95[[#This Row],[very_active_distance]:[sedentary_active_distance]],0),"Very High","High","Moderate","Low")</f>
        <v>Moderate</v>
      </c>
      <c r="N543">
        <v>0</v>
      </c>
      <c r="O543">
        <v>0</v>
      </c>
      <c r="P543">
        <v>194</v>
      </c>
      <c r="Q543">
        <v>724</v>
      </c>
      <c r="R543" s="2">
        <f>(Table95[[#This Row],[lightly_active_minutes]]+Table95[[#This Row],[fairly_active_minutes]]+Table95[[#This Row],[very_active_minutes]])/1440</f>
        <v>0.13472222222222222</v>
      </c>
      <c r="S543">
        <v>1884</v>
      </c>
    </row>
    <row r="544" spans="1:19" x14ac:dyDescent="0.25">
      <c r="A544">
        <v>4319703577</v>
      </c>
      <c r="B544" s="1">
        <v>42478</v>
      </c>
      <c r="C544" s="1" t="str">
        <f>TEXT(Table95[[#This Row],[activity_date]],"mmmm")</f>
        <v>April</v>
      </c>
      <c r="D544" s="1" t="str">
        <f>TEXT(Table95[[#This Row],[activity_date]],"dddd")</f>
        <v>Monday</v>
      </c>
      <c r="E544">
        <v>2276</v>
      </c>
      <c r="F544" t="str" cm="1">
        <f t="array" ref="F544">_xlfn.IFS(Table95[[#This Row],[total_steps]]&lt;5000, "Low",Table95[[#This Row],[total_steps]]&lt;10000,"Moderate",Table95[[#This Row],[total_steps]]&lt;15000,"High",Table95[[#This Row],[total_steps]]&gt;15000,"Very High")</f>
        <v>Low</v>
      </c>
      <c r="G544" t="str">
        <f>IF(Table95[[#This Row],[total_steps]]&gt;=10000,"Yes","No")</f>
        <v>No</v>
      </c>
      <c r="H544" s="3">
        <v>1.54999995231628</v>
      </c>
      <c r="I544" s="3">
        <v>7.0000000298023196E-2</v>
      </c>
      <c r="J544" s="3">
        <v>0.33000001311302202</v>
      </c>
      <c r="K544" s="3">
        <v>1.12000000476837</v>
      </c>
      <c r="L544">
        <v>0</v>
      </c>
      <c r="M544" t="str">
        <f>CHOOSE(MATCH(MAX(Table95[[#This Row],[very_active_distance]:[sedentary_active_distance]]),Table95[[#This Row],[very_active_distance]:[sedentary_active_distance]],0),"Very High","High","Moderate","Low")</f>
        <v>Moderate</v>
      </c>
      <c r="N544">
        <v>1</v>
      </c>
      <c r="O544">
        <v>9</v>
      </c>
      <c r="P544">
        <v>58</v>
      </c>
      <c r="Q544">
        <v>824</v>
      </c>
      <c r="R544" s="2">
        <f>(Table95[[#This Row],[lightly_active_minutes]]+Table95[[#This Row],[fairly_active_minutes]]+Table95[[#This Row],[very_active_minutes]])/1440</f>
        <v>4.7222222222222221E-2</v>
      </c>
      <c r="S544">
        <v>1632</v>
      </c>
    </row>
    <row r="545" spans="1:19" x14ac:dyDescent="0.25">
      <c r="A545">
        <v>4319703577</v>
      </c>
      <c r="B545" s="1">
        <v>42479</v>
      </c>
      <c r="C545" s="1" t="str">
        <f>TEXT(Table95[[#This Row],[activity_date]],"mmmm")</f>
        <v>April</v>
      </c>
      <c r="D545" s="1" t="str">
        <f>TEXT(Table95[[#This Row],[activity_date]],"dddd")</f>
        <v>Tuesday</v>
      </c>
      <c r="E545">
        <v>8925</v>
      </c>
      <c r="F545" t="str" cm="1">
        <f t="array" ref="F545">_xlfn.IFS(Table95[[#This Row],[total_steps]]&lt;5000, "Low",Table95[[#This Row],[total_steps]]&lt;10000,"Moderate",Table95[[#This Row],[total_steps]]&lt;15000,"High",Table95[[#This Row],[total_steps]]&gt;15000,"Very High")</f>
        <v>Moderate</v>
      </c>
      <c r="G545" t="str">
        <f>IF(Table95[[#This Row],[total_steps]]&gt;=10000,"Yes","No")</f>
        <v>No</v>
      </c>
      <c r="H545" s="3">
        <v>5.9899997711181596</v>
      </c>
      <c r="I545" s="3">
        <v>0</v>
      </c>
      <c r="J545" s="3">
        <v>0</v>
      </c>
      <c r="K545" s="3">
        <v>5.9899997711181596</v>
      </c>
      <c r="L545">
        <v>0</v>
      </c>
      <c r="M545" t="str">
        <f>CHOOSE(MATCH(MAX(Table95[[#This Row],[very_active_distance]:[sedentary_active_distance]]),Table95[[#This Row],[very_active_distance]:[sedentary_active_distance]],0),"Very High","High","Moderate","Low")</f>
        <v>Moderate</v>
      </c>
      <c r="N545">
        <v>0</v>
      </c>
      <c r="O545">
        <v>0</v>
      </c>
      <c r="P545">
        <v>311</v>
      </c>
      <c r="Q545">
        <v>604</v>
      </c>
      <c r="R545" s="2">
        <f>(Table95[[#This Row],[lightly_active_minutes]]+Table95[[#This Row],[fairly_active_minutes]]+Table95[[#This Row],[very_active_minutes]])/1440</f>
        <v>0.21597222222222223</v>
      </c>
      <c r="S545">
        <v>2200</v>
      </c>
    </row>
    <row r="546" spans="1:19" x14ac:dyDescent="0.25">
      <c r="A546">
        <v>4319703577</v>
      </c>
      <c r="B546" s="1">
        <v>42480</v>
      </c>
      <c r="C546" s="1" t="str">
        <f>TEXT(Table95[[#This Row],[activity_date]],"mmmm")</f>
        <v>April</v>
      </c>
      <c r="D546" s="1" t="str">
        <f>TEXT(Table95[[#This Row],[activity_date]],"dddd")</f>
        <v>Wednesday</v>
      </c>
      <c r="E546">
        <v>8954</v>
      </c>
      <c r="F546" t="str" cm="1">
        <f t="array" ref="F546">_xlfn.IFS(Table95[[#This Row],[total_steps]]&lt;5000, "Low",Table95[[#This Row],[total_steps]]&lt;10000,"Moderate",Table95[[#This Row],[total_steps]]&lt;15000,"High",Table95[[#This Row],[total_steps]]&gt;15000,"Very High")</f>
        <v>Moderate</v>
      </c>
      <c r="G546" t="str">
        <f>IF(Table95[[#This Row],[total_steps]]&gt;=10000,"Yes","No")</f>
        <v>No</v>
      </c>
      <c r="H546" s="3">
        <v>6.0100002288818404</v>
      </c>
      <c r="I546" s="3">
        <v>0</v>
      </c>
      <c r="J546" s="3">
        <v>0.68000000715255704</v>
      </c>
      <c r="K546" s="3">
        <v>5.3099999427795401</v>
      </c>
      <c r="L546">
        <v>0</v>
      </c>
      <c r="M546" t="str">
        <f>CHOOSE(MATCH(MAX(Table95[[#This Row],[very_active_distance]:[sedentary_active_distance]]),Table95[[#This Row],[very_active_distance]:[sedentary_active_distance]],0),"Very High","High","Moderate","Low")</f>
        <v>Moderate</v>
      </c>
      <c r="N546">
        <v>0</v>
      </c>
      <c r="O546">
        <v>18</v>
      </c>
      <c r="P546">
        <v>306</v>
      </c>
      <c r="Q546">
        <v>671</v>
      </c>
      <c r="R546" s="2">
        <f>(Table95[[#This Row],[lightly_active_minutes]]+Table95[[#This Row],[fairly_active_minutes]]+Table95[[#This Row],[very_active_minutes]])/1440</f>
        <v>0.22500000000000001</v>
      </c>
      <c r="S546">
        <v>2220</v>
      </c>
    </row>
    <row r="547" spans="1:19" x14ac:dyDescent="0.25">
      <c r="A547">
        <v>4319703577</v>
      </c>
      <c r="B547" s="1">
        <v>42481</v>
      </c>
      <c r="C547" s="1" t="str">
        <f>TEXT(Table95[[#This Row],[activity_date]],"mmmm")</f>
        <v>April</v>
      </c>
      <c r="D547" s="1" t="str">
        <f>TEXT(Table95[[#This Row],[activity_date]],"dddd")</f>
        <v>Thursday</v>
      </c>
      <c r="E547">
        <v>3702</v>
      </c>
      <c r="F547" t="str" cm="1">
        <f t="array" ref="F547">_xlfn.IFS(Table95[[#This Row],[total_steps]]&lt;5000, "Low",Table95[[#This Row],[total_steps]]&lt;10000,"Moderate",Table95[[#This Row],[total_steps]]&lt;15000,"High",Table95[[#This Row],[total_steps]]&gt;15000,"Very High")</f>
        <v>Low</v>
      </c>
      <c r="G547" t="str">
        <f>IF(Table95[[#This Row],[total_steps]]&gt;=10000,"Yes","No")</f>
        <v>No</v>
      </c>
      <c r="H547" s="3">
        <v>2.4800000190734899</v>
      </c>
      <c r="I547" s="3">
        <v>0</v>
      </c>
      <c r="J547" s="3">
        <v>0</v>
      </c>
      <c r="K547" s="3">
        <v>0.34999999403953602</v>
      </c>
      <c r="L547">
        <v>0</v>
      </c>
      <c r="M547" t="str">
        <f>CHOOSE(MATCH(MAX(Table95[[#This Row],[very_active_distance]:[sedentary_active_distance]]),Table95[[#This Row],[very_active_distance]:[sedentary_active_distance]],0),"Very High","High","Moderate","Low")</f>
        <v>Moderate</v>
      </c>
      <c r="N547">
        <v>0</v>
      </c>
      <c r="O547">
        <v>0</v>
      </c>
      <c r="P547">
        <v>34</v>
      </c>
      <c r="Q547">
        <v>1265</v>
      </c>
      <c r="R547" s="2">
        <f>(Table95[[#This Row],[lightly_active_minutes]]+Table95[[#This Row],[fairly_active_minutes]]+Table95[[#This Row],[very_active_minutes]])/1440</f>
        <v>2.361111111111111E-2</v>
      </c>
      <c r="S547">
        <v>1792</v>
      </c>
    </row>
    <row r="548" spans="1:19" x14ac:dyDescent="0.25">
      <c r="A548">
        <v>4319703577</v>
      </c>
      <c r="B548" s="1">
        <v>42482</v>
      </c>
      <c r="C548" s="1" t="str">
        <f>TEXT(Table95[[#This Row],[activity_date]],"mmmm")</f>
        <v>April</v>
      </c>
      <c r="D548" s="1" t="str">
        <f>TEXT(Table95[[#This Row],[activity_date]],"dddd")</f>
        <v>Friday</v>
      </c>
      <c r="E548">
        <v>4500</v>
      </c>
      <c r="F548" t="str" cm="1">
        <f t="array" ref="F548">_xlfn.IFS(Table95[[#This Row],[total_steps]]&lt;5000, "Low",Table95[[#This Row],[total_steps]]&lt;10000,"Moderate",Table95[[#This Row],[total_steps]]&lt;15000,"High",Table95[[#This Row],[total_steps]]&gt;15000,"Very High")</f>
        <v>Low</v>
      </c>
      <c r="G548" t="str">
        <f>IF(Table95[[#This Row],[total_steps]]&gt;=10000,"Yes","No")</f>
        <v>No</v>
      </c>
      <c r="H548" s="3">
        <v>3.0199999809265101</v>
      </c>
      <c r="I548" s="3">
        <v>5.9999998658895499E-2</v>
      </c>
      <c r="J548" s="3">
        <v>0.81000000238418601</v>
      </c>
      <c r="K548" s="3">
        <v>2.1500000953674299</v>
      </c>
      <c r="L548">
        <v>0</v>
      </c>
      <c r="M548" t="str">
        <f>CHOOSE(MATCH(MAX(Table95[[#This Row],[very_active_distance]:[sedentary_active_distance]]),Table95[[#This Row],[very_active_distance]:[sedentary_active_distance]],0),"Very High","High","Moderate","Low")</f>
        <v>Moderate</v>
      </c>
      <c r="N548">
        <v>1</v>
      </c>
      <c r="O548">
        <v>19</v>
      </c>
      <c r="P548">
        <v>176</v>
      </c>
      <c r="Q548">
        <v>709</v>
      </c>
      <c r="R548" s="2">
        <f>(Table95[[#This Row],[lightly_active_minutes]]+Table95[[#This Row],[fairly_active_minutes]]+Table95[[#This Row],[very_active_minutes]])/1440</f>
        <v>0.1361111111111111</v>
      </c>
      <c r="S548">
        <v>1886</v>
      </c>
    </row>
    <row r="549" spans="1:19" x14ac:dyDescent="0.25">
      <c r="A549">
        <v>4319703577</v>
      </c>
      <c r="B549" s="1">
        <v>42483</v>
      </c>
      <c r="C549" s="1" t="str">
        <f>TEXT(Table95[[#This Row],[activity_date]],"mmmm")</f>
        <v>April</v>
      </c>
      <c r="D549" s="1" t="str">
        <f>TEXT(Table95[[#This Row],[activity_date]],"dddd")</f>
        <v>Saturday</v>
      </c>
      <c r="E549">
        <v>4935</v>
      </c>
      <c r="F549" t="str" cm="1">
        <f t="array" ref="F549">_xlfn.IFS(Table95[[#This Row],[total_steps]]&lt;5000, "Low",Table95[[#This Row],[total_steps]]&lt;10000,"Moderate",Table95[[#This Row],[total_steps]]&lt;15000,"High",Table95[[#This Row],[total_steps]]&gt;15000,"Very High")</f>
        <v>Low</v>
      </c>
      <c r="G549" t="str">
        <f>IF(Table95[[#This Row],[total_steps]]&gt;=10000,"Yes","No")</f>
        <v>No</v>
      </c>
      <c r="H549" s="3">
        <v>3.3099999427795401</v>
      </c>
      <c r="I549" s="3">
        <v>0</v>
      </c>
      <c r="J549" s="3">
        <v>0</v>
      </c>
      <c r="K549" s="3">
        <v>3.3099999427795401</v>
      </c>
      <c r="L549">
        <v>0</v>
      </c>
      <c r="M549" t="str">
        <f>CHOOSE(MATCH(MAX(Table95[[#This Row],[very_active_distance]:[sedentary_active_distance]]),Table95[[#This Row],[very_active_distance]:[sedentary_active_distance]],0),"Very High","High","Moderate","Low")</f>
        <v>Moderate</v>
      </c>
      <c r="N549">
        <v>0</v>
      </c>
      <c r="O549">
        <v>0</v>
      </c>
      <c r="P549">
        <v>233</v>
      </c>
      <c r="Q549">
        <v>546</v>
      </c>
      <c r="R549" s="2">
        <f>(Table95[[#This Row],[lightly_active_minutes]]+Table95[[#This Row],[fairly_active_minutes]]+Table95[[#This Row],[very_active_minutes]])/1440</f>
        <v>0.16180555555555556</v>
      </c>
      <c r="S549">
        <v>1945</v>
      </c>
    </row>
    <row r="550" spans="1:19" x14ac:dyDescent="0.25">
      <c r="A550">
        <v>4319703577</v>
      </c>
      <c r="B550" s="1">
        <v>42484</v>
      </c>
      <c r="C550" s="1" t="str">
        <f>TEXT(Table95[[#This Row],[activity_date]],"mmmm")</f>
        <v>April</v>
      </c>
      <c r="D550" s="1" t="str">
        <f>TEXT(Table95[[#This Row],[activity_date]],"dddd")</f>
        <v>Sunday</v>
      </c>
      <c r="E550">
        <v>4081</v>
      </c>
      <c r="F550" t="str" cm="1">
        <f t="array" ref="F550">_xlfn.IFS(Table95[[#This Row],[total_steps]]&lt;5000, "Low",Table95[[#This Row],[total_steps]]&lt;10000,"Moderate",Table95[[#This Row],[total_steps]]&lt;15000,"High",Table95[[#This Row],[total_steps]]&gt;15000,"Very High")</f>
        <v>Low</v>
      </c>
      <c r="G550" t="str">
        <f>IF(Table95[[#This Row],[total_steps]]&gt;=10000,"Yes","No")</f>
        <v>No</v>
      </c>
      <c r="H550" s="3">
        <v>2.7400000095367401</v>
      </c>
      <c r="I550" s="3">
        <v>5.9999998658895499E-2</v>
      </c>
      <c r="J550" s="3">
        <v>0.20000000298023199</v>
      </c>
      <c r="K550" s="3">
        <v>2.4700000286102299</v>
      </c>
      <c r="L550">
        <v>0</v>
      </c>
      <c r="M550" t="str">
        <f>CHOOSE(MATCH(MAX(Table95[[#This Row],[very_active_distance]:[sedentary_active_distance]]),Table95[[#This Row],[very_active_distance]:[sedentary_active_distance]],0),"Very High","High","Moderate","Low")</f>
        <v>Moderate</v>
      </c>
      <c r="N550">
        <v>1</v>
      </c>
      <c r="O550">
        <v>5</v>
      </c>
      <c r="P550">
        <v>191</v>
      </c>
      <c r="Q550">
        <v>692</v>
      </c>
      <c r="R550" s="2">
        <f>(Table95[[#This Row],[lightly_active_minutes]]+Table95[[#This Row],[fairly_active_minutes]]+Table95[[#This Row],[very_active_minutes]])/1440</f>
        <v>0.13680555555555557</v>
      </c>
      <c r="S550">
        <v>1880</v>
      </c>
    </row>
    <row r="551" spans="1:19" x14ac:dyDescent="0.25">
      <c r="A551">
        <v>4319703577</v>
      </c>
      <c r="B551" s="1">
        <v>42485</v>
      </c>
      <c r="C551" s="1" t="str">
        <f>TEXT(Table95[[#This Row],[activity_date]],"mmmm")</f>
        <v>April</v>
      </c>
      <c r="D551" s="1" t="str">
        <f>TEXT(Table95[[#This Row],[activity_date]],"dddd")</f>
        <v>Monday</v>
      </c>
      <c r="E551">
        <v>9259</v>
      </c>
      <c r="F551" t="str" cm="1">
        <f t="array" ref="F551">_xlfn.IFS(Table95[[#This Row],[total_steps]]&lt;5000, "Low",Table95[[#This Row],[total_steps]]&lt;10000,"Moderate",Table95[[#This Row],[total_steps]]&lt;15000,"High",Table95[[#This Row],[total_steps]]&gt;15000,"Very High")</f>
        <v>Moderate</v>
      </c>
      <c r="G551" t="str">
        <f>IF(Table95[[#This Row],[total_steps]]&gt;=10000,"Yes","No")</f>
        <v>No</v>
      </c>
      <c r="H551" s="3">
        <v>6.21000003814697</v>
      </c>
      <c r="I551" s="3">
        <v>0</v>
      </c>
      <c r="J551" s="3">
        <v>0.28000000119209301</v>
      </c>
      <c r="K551" s="3">
        <v>5.9299998283386204</v>
      </c>
      <c r="L551">
        <v>0</v>
      </c>
      <c r="M551" t="str">
        <f>CHOOSE(MATCH(MAX(Table95[[#This Row],[very_active_distance]:[sedentary_active_distance]]),Table95[[#This Row],[very_active_distance]:[sedentary_active_distance]],0),"Very High","High","Moderate","Low")</f>
        <v>Moderate</v>
      </c>
      <c r="N551">
        <v>0</v>
      </c>
      <c r="O551">
        <v>8</v>
      </c>
      <c r="P551">
        <v>390</v>
      </c>
      <c r="Q551">
        <v>544</v>
      </c>
      <c r="R551" s="2">
        <f>(Table95[[#This Row],[lightly_active_minutes]]+Table95[[#This Row],[fairly_active_minutes]]+Table95[[#This Row],[very_active_minutes]])/1440</f>
        <v>0.27638888888888891</v>
      </c>
      <c r="S551">
        <v>2314</v>
      </c>
    </row>
    <row r="552" spans="1:19" x14ac:dyDescent="0.25">
      <c r="A552">
        <v>4319703577</v>
      </c>
      <c r="B552" s="1">
        <v>42486</v>
      </c>
      <c r="C552" s="1" t="str">
        <f>TEXT(Table95[[#This Row],[activity_date]],"mmmm")</f>
        <v>April</v>
      </c>
      <c r="D552" s="1" t="str">
        <f>TEXT(Table95[[#This Row],[activity_date]],"dddd")</f>
        <v>Tuesday</v>
      </c>
      <c r="E552">
        <v>9899</v>
      </c>
      <c r="F552" t="str" cm="1">
        <f t="array" ref="F552">_xlfn.IFS(Table95[[#This Row],[total_steps]]&lt;5000, "Low",Table95[[#This Row],[total_steps]]&lt;10000,"Moderate",Table95[[#This Row],[total_steps]]&lt;15000,"High",Table95[[#This Row],[total_steps]]&gt;15000,"Very High")</f>
        <v>Moderate</v>
      </c>
      <c r="G552" t="str">
        <f>IF(Table95[[#This Row],[total_steps]]&gt;=10000,"Yes","No")</f>
        <v>No</v>
      </c>
      <c r="H552" s="3">
        <v>6.6399998664856001</v>
      </c>
      <c r="I552" s="3">
        <v>0.56999999284744296</v>
      </c>
      <c r="J552" s="3">
        <v>0.92000001668930098</v>
      </c>
      <c r="K552" s="3">
        <v>5.1500000953674299</v>
      </c>
      <c r="L552">
        <v>0</v>
      </c>
      <c r="M552" t="str">
        <f>CHOOSE(MATCH(MAX(Table95[[#This Row],[very_active_distance]:[sedentary_active_distance]]),Table95[[#This Row],[very_active_distance]:[sedentary_active_distance]],0),"Very High","High","Moderate","Low")</f>
        <v>Moderate</v>
      </c>
      <c r="N552">
        <v>8</v>
      </c>
      <c r="O552">
        <v>21</v>
      </c>
      <c r="P552">
        <v>288</v>
      </c>
      <c r="Q552">
        <v>649</v>
      </c>
      <c r="R552" s="2">
        <f>(Table95[[#This Row],[lightly_active_minutes]]+Table95[[#This Row],[fairly_active_minutes]]+Table95[[#This Row],[very_active_minutes]])/1440</f>
        <v>0.22013888888888888</v>
      </c>
      <c r="S552">
        <v>2236</v>
      </c>
    </row>
    <row r="553" spans="1:19" x14ac:dyDescent="0.25">
      <c r="A553">
        <v>4319703577</v>
      </c>
      <c r="B553" s="1">
        <v>42487</v>
      </c>
      <c r="C553" s="1" t="str">
        <f>TEXT(Table95[[#This Row],[activity_date]],"mmmm")</f>
        <v>April</v>
      </c>
      <c r="D553" s="1" t="str">
        <f>TEXT(Table95[[#This Row],[activity_date]],"dddd")</f>
        <v>Wednesday</v>
      </c>
      <c r="E553">
        <v>10780</v>
      </c>
      <c r="F553" t="str" cm="1">
        <f t="array" ref="F553">_xlfn.IFS(Table95[[#This Row],[total_steps]]&lt;5000, "Low",Table95[[#This Row],[total_steps]]&lt;10000,"Moderate",Table95[[#This Row],[total_steps]]&lt;15000,"High",Table95[[#This Row],[total_steps]]&gt;15000,"Very High")</f>
        <v>High</v>
      </c>
      <c r="G553" t="str">
        <f>IF(Table95[[#This Row],[total_steps]]&gt;=10000,"Yes","No")</f>
        <v>Yes</v>
      </c>
      <c r="H553" s="3">
        <v>7.2300000190734899</v>
      </c>
      <c r="I553" s="3">
        <v>0.40999999642372098</v>
      </c>
      <c r="J553" s="3">
        <v>1.91999995708466</v>
      </c>
      <c r="K553" s="3">
        <v>4.9099998474121103</v>
      </c>
      <c r="L553">
        <v>0</v>
      </c>
      <c r="M553" t="str">
        <f>CHOOSE(MATCH(MAX(Table95[[#This Row],[very_active_distance]:[sedentary_active_distance]]),Table95[[#This Row],[very_active_distance]:[sedentary_active_distance]],0),"Very High","High","Moderate","Low")</f>
        <v>Moderate</v>
      </c>
      <c r="N553">
        <v>6</v>
      </c>
      <c r="O553">
        <v>47</v>
      </c>
      <c r="P553">
        <v>300</v>
      </c>
      <c r="Q553">
        <v>680</v>
      </c>
      <c r="R553" s="2">
        <f>(Table95[[#This Row],[lightly_active_minutes]]+Table95[[#This Row],[fairly_active_minutes]]+Table95[[#This Row],[very_active_minutes]])/1440</f>
        <v>0.24513888888888888</v>
      </c>
      <c r="S553">
        <v>2324</v>
      </c>
    </row>
    <row r="554" spans="1:19" x14ac:dyDescent="0.25">
      <c r="A554">
        <v>4319703577</v>
      </c>
      <c r="B554" s="1">
        <v>42488</v>
      </c>
      <c r="C554" s="1" t="str">
        <f>TEXT(Table95[[#This Row],[activity_date]],"mmmm")</f>
        <v>April</v>
      </c>
      <c r="D554" s="1" t="str">
        <f>TEXT(Table95[[#This Row],[activity_date]],"dddd")</f>
        <v>Thursday</v>
      </c>
      <c r="E554">
        <v>10817</v>
      </c>
      <c r="F554" t="str" cm="1">
        <f t="array" ref="F554">_xlfn.IFS(Table95[[#This Row],[total_steps]]&lt;5000, "Low",Table95[[#This Row],[total_steps]]&lt;10000,"Moderate",Table95[[#This Row],[total_steps]]&lt;15000,"High",Table95[[#This Row],[total_steps]]&gt;15000,"Very High")</f>
        <v>High</v>
      </c>
      <c r="G554" t="str">
        <f>IF(Table95[[#This Row],[total_steps]]&gt;=10000,"Yes","No")</f>
        <v>Yes</v>
      </c>
      <c r="H554" s="3">
        <v>7.2800002098083496</v>
      </c>
      <c r="I554" s="3">
        <v>1.0099999904632599</v>
      </c>
      <c r="J554" s="3">
        <v>0.33000001311302202</v>
      </c>
      <c r="K554" s="3">
        <v>5.9400000572204599</v>
      </c>
      <c r="L554">
        <v>0</v>
      </c>
      <c r="M554" t="str">
        <f>CHOOSE(MATCH(MAX(Table95[[#This Row],[very_active_distance]:[sedentary_active_distance]]),Table95[[#This Row],[very_active_distance]:[sedentary_active_distance]],0),"Very High","High","Moderate","Low")</f>
        <v>Moderate</v>
      </c>
      <c r="N554">
        <v>13</v>
      </c>
      <c r="O554">
        <v>8</v>
      </c>
      <c r="P554">
        <v>359</v>
      </c>
      <c r="Q554">
        <v>552</v>
      </c>
      <c r="R554" s="2">
        <f>(Table95[[#This Row],[lightly_active_minutes]]+Table95[[#This Row],[fairly_active_minutes]]+Table95[[#This Row],[very_active_minutes]])/1440</f>
        <v>0.2638888888888889</v>
      </c>
      <c r="S554">
        <v>2367</v>
      </c>
    </row>
    <row r="555" spans="1:19" x14ac:dyDescent="0.25">
      <c r="A555">
        <v>4319703577</v>
      </c>
      <c r="B555" s="1">
        <v>42489</v>
      </c>
      <c r="C555" s="1" t="str">
        <f>TEXT(Table95[[#This Row],[activity_date]],"mmmm")</f>
        <v>April</v>
      </c>
      <c r="D555" s="1" t="str">
        <f>TEXT(Table95[[#This Row],[activity_date]],"dddd")</f>
        <v>Friday</v>
      </c>
      <c r="E555">
        <v>7990</v>
      </c>
      <c r="F555" t="str" cm="1">
        <f t="array" ref="F555">_xlfn.IFS(Table95[[#This Row],[total_steps]]&lt;5000, "Low",Table95[[#This Row],[total_steps]]&lt;10000,"Moderate",Table95[[#This Row],[total_steps]]&lt;15000,"High",Table95[[#This Row],[total_steps]]&gt;15000,"Very High")</f>
        <v>Moderate</v>
      </c>
      <c r="G555" t="str">
        <f>IF(Table95[[#This Row],[total_steps]]&gt;=10000,"Yes","No")</f>
        <v>No</v>
      </c>
      <c r="H555" s="3">
        <v>5.3600001335143999</v>
      </c>
      <c r="I555" s="3">
        <v>0.44999998807907099</v>
      </c>
      <c r="J555" s="3">
        <v>0.79000002145767201</v>
      </c>
      <c r="K555" s="3">
        <v>4.1199998855590803</v>
      </c>
      <c r="L555">
        <v>0</v>
      </c>
      <c r="M555" t="str">
        <f>CHOOSE(MATCH(MAX(Table95[[#This Row],[very_active_distance]:[sedentary_active_distance]]),Table95[[#This Row],[very_active_distance]:[sedentary_active_distance]],0),"Very High","High","Moderate","Low")</f>
        <v>Moderate</v>
      </c>
      <c r="N555">
        <v>6</v>
      </c>
      <c r="O555">
        <v>18</v>
      </c>
      <c r="P555">
        <v>289</v>
      </c>
      <c r="Q555">
        <v>624</v>
      </c>
      <c r="R555" s="2">
        <f>(Table95[[#This Row],[lightly_active_minutes]]+Table95[[#This Row],[fairly_active_minutes]]+Table95[[#This Row],[very_active_minutes]])/1440</f>
        <v>0.21736111111111112</v>
      </c>
      <c r="S555">
        <v>2175</v>
      </c>
    </row>
    <row r="556" spans="1:19" x14ac:dyDescent="0.25">
      <c r="A556">
        <v>4319703577</v>
      </c>
      <c r="B556" s="1">
        <v>42490</v>
      </c>
      <c r="C556" s="1" t="str">
        <f>TEXT(Table95[[#This Row],[activity_date]],"mmmm")</f>
        <v>April</v>
      </c>
      <c r="D556" s="1" t="str">
        <f>TEXT(Table95[[#This Row],[activity_date]],"dddd")</f>
        <v>Saturday</v>
      </c>
      <c r="E556">
        <v>8221</v>
      </c>
      <c r="F556" t="str" cm="1">
        <f t="array" ref="F556">_xlfn.IFS(Table95[[#This Row],[total_steps]]&lt;5000, "Low",Table95[[#This Row],[total_steps]]&lt;10000,"Moderate",Table95[[#This Row],[total_steps]]&lt;15000,"High",Table95[[#This Row],[total_steps]]&gt;15000,"Very High")</f>
        <v>Moderate</v>
      </c>
      <c r="G556" t="str">
        <f>IF(Table95[[#This Row],[total_steps]]&gt;=10000,"Yes","No")</f>
        <v>No</v>
      </c>
      <c r="H556" s="3">
        <v>5.5199999809265101</v>
      </c>
      <c r="I556" s="3">
        <v>0.40000000596046398</v>
      </c>
      <c r="J556" s="3">
        <v>1.6100000143051101</v>
      </c>
      <c r="K556" s="3">
        <v>3.5099999904632599</v>
      </c>
      <c r="L556">
        <v>0</v>
      </c>
      <c r="M556" t="str">
        <f>CHOOSE(MATCH(MAX(Table95[[#This Row],[very_active_distance]:[sedentary_active_distance]]),Table95[[#This Row],[very_active_distance]:[sedentary_active_distance]],0),"Very High","High","Moderate","Low")</f>
        <v>Moderate</v>
      </c>
      <c r="N556">
        <v>6</v>
      </c>
      <c r="O556">
        <v>38</v>
      </c>
      <c r="P556">
        <v>196</v>
      </c>
      <c r="Q556">
        <v>695</v>
      </c>
      <c r="R556" s="2">
        <f>(Table95[[#This Row],[lightly_active_minutes]]+Table95[[#This Row],[fairly_active_minutes]]+Table95[[#This Row],[very_active_minutes]])/1440</f>
        <v>0.16666666666666666</v>
      </c>
      <c r="S556">
        <v>2092</v>
      </c>
    </row>
    <row r="557" spans="1:19" x14ac:dyDescent="0.25">
      <c r="A557">
        <v>4319703577</v>
      </c>
      <c r="B557" s="1">
        <v>42491</v>
      </c>
      <c r="C557" s="1" t="str">
        <f>TEXT(Table95[[#This Row],[activity_date]],"mmmm")</f>
        <v>May</v>
      </c>
      <c r="D557" s="1" t="str">
        <f>TEXT(Table95[[#This Row],[activity_date]],"dddd")</f>
        <v>Sunday</v>
      </c>
      <c r="E557">
        <v>1251</v>
      </c>
      <c r="F557" t="str" cm="1">
        <f t="array" ref="F557">_xlfn.IFS(Table95[[#This Row],[total_steps]]&lt;5000, "Low",Table95[[#This Row],[total_steps]]&lt;10000,"Moderate",Table95[[#This Row],[total_steps]]&lt;15000,"High",Table95[[#This Row],[total_steps]]&gt;15000,"Very High")</f>
        <v>Low</v>
      </c>
      <c r="G557" t="str">
        <f>IF(Table95[[#This Row],[total_steps]]&gt;=10000,"Yes","No")</f>
        <v>No</v>
      </c>
      <c r="H557" s="3">
        <v>0.83999997377395597</v>
      </c>
      <c r="I557" s="3">
        <v>0</v>
      </c>
      <c r="J557" s="3">
        <v>0</v>
      </c>
      <c r="K557" s="3">
        <v>0.83999997377395597</v>
      </c>
      <c r="L557">
        <v>0</v>
      </c>
      <c r="M557" t="str">
        <f>CHOOSE(MATCH(MAX(Table95[[#This Row],[very_active_distance]:[sedentary_active_distance]]),Table95[[#This Row],[very_active_distance]:[sedentary_active_distance]],0),"Very High","High","Moderate","Low")</f>
        <v>Moderate</v>
      </c>
      <c r="N557">
        <v>0</v>
      </c>
      <c r="O557">
        <v>0</v>
      </c>
      <c r="P557">
        <v>67</v>
      </c>
      <c r="Q557">
        <v>836</v>
      </c>
      <c r="R557" s="2">
        <f>(Table95[[#This Row],[lightly_active_minutes]]+Table95[[#This Row],[fairly_active_minutes]]+Table95[[#This Row],[very_active_minutes]])/1440</f>
        <v>4.6527777777777779E-2</v>
      </c>
      <c r="S557">
        <v>1593</v>
      </c>
    </row>
    <row r="558" spans="1:19" x14ac:dyDescent="0.25">
      <c r="A558">
        <v>4319703577</v>
      </c>
      <c r="B558" s="1">
        <v>42492</v>
      </c>
      <c r="C558" s="1" t="str">
        <f>TEXT(Table95[[#This Row],[activity_date]],"mmmm")</f>
        <v>May</v>
      </c>
      <c r="D558" s="1" t="str">
        <f>TEXT(Table95[[#This Row],[activity_date]],"dddd")</f>
        <v>Monday</v>
      </c>
      <c r="E558">
        <v>9261</v>
      </c>
      <c r="F558" t="str" cm="1">
        <f t="array" ref="F558">_xlfn.IFS(Table95[[#This Row],[total_steps]]&lt;5000, "Low",Table95[[#This Row],[total_steps]]&lt;10000,"Moderate",Table95[[#This Row],[total_steps]]&lt;15000,"High",Table95[[#This Row],[total_steps]]&gt;15000,"Very High")</f>
        <v>Moderate</v>
      </c>
      <c r="G558" t="str">
        <f>IF(Table95[[#This Row],[total_steps]]&gt;=10000,"Yes","No")</f>
        <v>No</v>
      </c>
      <c r="H558" s="3">
        <v>6.2399997711181596</v>
      </c>
      <c r="I558" s="3">
        <v>0</v>
      </c>
      <c r="J558" s="3">
        <v>0.43999999761581399</v>
      </c>
      <c r="K558" s="3">
        <v>5.71000003814697</v>
      </c>
      <c r="L558">
        <v>0</v>
      </c>
      <c r="M558" t="str">
        <f>CHOOSE(MATCH(MAX(Table95[[#This Row],[very_active_distance]:[sedentary_active_distance]]),Table95[[#This Row],[very_active_distance]:[sedentary_active_distance]],0),"Very High","High","Moderate","Low")</f>
        <v>Moderate</v>
      </c>
      <c r="N558">
        <v>0</v>
      </c>
      <c r="O558">
        <v>11</v>
      </c>
      <c r="P558">
        <v>344</v>
      </c>
      <c r="Q558">
        <v>585</v>
      </c>
      <c r="R558" s="2">
        <f>(Table95[[#This Row],[lightly_active_minutes]]+Table95[[#This Row],[fairly_active_minutes]]+Table95[[#This Row],[very_active_minutes]])/1440</f>
        <v>0.24652777777777779</v>
      </c>
      <c r="S558">
        <v>2270</v>
      </c>
    </row>
    <row r="559" spans="1:19" x14ac:dyDescent="0.25">
      <c r="A559">
        <v>4319703577</v>
      </c>
      <c r="B559" s="1">
        <v>42493</v>
      </c>
      <c r="C559" s="1" t="str">
        <f>TEXT(Table95[[#This Row],[activity_date]],"mmmm")</f>
        <v>May</v>
      </c>
      <c r="D559" s="1" t="str">
        <f>TEXT(Table95[[#This Row],[activity_date]],"dddd")</f>
        <v>Tuesday</v>
      </c>
      <c r="E559">
        <v>9648</v>
      </c>
      <c r="F559" t="str" cm="1">
        <f t="array" ref="F559">_xlfn.IFS(Table95[[#This Row],[total_steps]]&lt;5000, "Low",Table95[[#This Row],[total_steps]]&lt;10000,"Moderate",Table95[[#This Row],[total_steps]]&lt;15000,"High",Table95[[#This Row],[total_steps]]&gt;15000,"Very High")</f>
        <v>Moderate</v>
      </c>
      <c r="G559" t="str">
        <f>IF(Table95[[#This Row],[total_steps]]&gt;=10000,"Yes","No")</f>
        <v>No</v>
      </c>
      <c r="H559" s="3">
        <v>6.4699997901916504</v>
      </c>
      <c r="I559" s="3">
        <v>0.57999998331069902</v>
      </c>
      <c r="J559" s="3">
        <v>1.0700000524520901</v>
      </c>
      <c r="K559" s="3">
        <v>4.8299999237060502</v>
      </c>
      <c r="L559">
        <v>0</v>
      </c>
      <c r="M559" t="str">
        <f>CHOOSE(MATCH(MAX(Table95[[#This Row],[very_active_distance]:[sedentary_active_distance]]),Table95[[#This Row],[very_active_distance]:[sedentary_active_distance]],0),"Very High","High","Moderate","Low")</f>
        <v>Moderate</v>
      </c>
      <c r="N559">
        <v>8</v>
      </c>
      <c r="O559">
        <v>26</v>
      </c>
      <c r="P559">
        <v>287</v>
      </c>
      <c r="Q559">
        <v>669</v>
      </c>
      <c r="R559" s="2">
        <f>(Table95[[#This Row],[lightly_active_minutes]]+Table95[[#This Row],[fairly_active_minutes]]+Table95[[#This Row],[very_active_minutes]])/1440</f>
        <v>0.22291666666666668</v>
      </c>
      <c r="S559">
        <v>2235</v>
      </c>
    </row>
    <row r="560" spans="1:19" x14ac:dyDescent="0.25">
      <c r="A560">
        <v>4319703577</v>
      </c>
      <c r="B560" s="1">
        <v>42494</v>
      </c>
      <c r="C560" s="1" t="str">
        <f>TEXT(Table95[[#This Row],[activity_date]],"mmmm")</f>
        <v>May</v>
      </c>
      <c r="D560" s="1" t="str">
        <f>TEXT(Table95[[#This Row],[activity_date]],"dddd")</f>
        <v>Wednesday</v>
      </c>
      <c r="E560">
        <v>10429</v>
      </c>
      <c r="F560" t="str" cm="1">
        <f t="array" ref="F560">_xlfn.IFS(Table95[[#This Row],[total_steps]]&lt;5000, "Low",Table95[[#This Row],[total_steps]]&lt;10000,"Moderate",Table95[[#This Row],[total_steps]]&lt;15000,"High",Table95[[#This Row],[total_steps]]&gt;15000,"Very High")</f>
        <v>High</v>
      </c>
      <c r="G560" t="str">
        <f>IF(Table95[[#This Row],[total_steps]]&gt;=10000,"Yes","No")</f>
        <v>Yes</v>
      </c>
      <c r="H560" s="3">
        <v>7.0199999809265101</v>
      </c>
      <c r="I560" s="3">
        <v>0.58999997377395597</v>
      </c>
      <c r="J560" s="3">
        <v>0.57999998331069902</v>
      </c>
      <c r="K560" s="3">
        <v>5.8499999046325701</v>
      </c>
      <c r="L560">
        <v>0</v>
      </c>
      <c r="M560" t="str">
        <f>CHOOSE(MATCH(MAX(Table95[[#This Row],[very_active_distance]:[sedentary_active_distance]]),Table95[[#This Row],[very_active_distance]:[sedentary_active_distance]],0),"Very High","High","Moderate","Low")</f>
        <v>Moderate</v>
      </c>
      <c r="N560">
        <v>8</v>
      </c>
      <c r="O560">
        <v>13</v>
      </c>
      <c r="P560">
        <v>313</v>
      </c>
      <c r="Q560">
        <v>1106</v>
      </c>
      <c r="R560" s="2">
        <f>(Table95[[#This Row],[lightly_active_minutes]]+Table95[[#This Row],[fairly_active_minutes]]+Table95[[#This Row],[very_active_minutes]])/1440</f>
        <v>0.23194444444444445</v>
      </c>
      <c r="S560">
        <v>2282</v>
      </c>
    </row>
    <row r="561" spans="1:19" x14ac:dyDescent="0.25">
      <c r="A561">
        <v>4319703577</v>
      </c>
      <c r="B561" s="1">
        <v>42495</v>
      </c>
      <c r="C561" s="1" t="str">
        <f>TEXT(Table95[[#This Row],[activity_date]],"mmmm")</f>
        <v>May</v>
      </c>
      <c r="D561" s="1" t="str">
        <f>TEXT(Table95[[#This Row],[activity_date]],"dddd")</f>
        <v>Thursday</v>
      </c>
      <c r="E561">
        <v>13658</v>
      </c>
      <c r="F561" t="str" cm="1">
        <f t="array" ref="F561">_xlfn.IFS(Table95[[#This Row],[total_steps]]&lt;5000, "Low",Table95[[#This Row],[total_steps]]&lt;10000,"Moderate",Table95[[#This Row],[total_steps]]&lt;15000,"High",Table95[[#This Row],[total_steps]]&gt;15000,"Very High")</f>
        <v>High</v>
      </c>
      <c r="G561" t="str">
        <f>IF(Table95[[#This Row],[total_steps]]&gt;=10000,"Yes","No")</f>
        <v>Yes</v>
      </c>
      <c r="H561" s="3">
        <v>9.4899997711181605</v>
      </c>
      <c r="I561" s="3">
        <v>2.6300001144409202</v>
      </c>
      <c r="J561" s="3">
        <v>1.4099999666214</v>
      </c>
      <c r="K561" s="3">
        <v>5.4499998092651403</v>
      </c>
      <c r="L561">
        <v>0</v>
      </c>
      <c r="M561" t="str">
        <f>CHOOSE(MATCH(MAX(Table95[[#This Row],[very_active_distance]:[sedentary_active_distance]]),Table95[[#This Row],[very_active_distance]:[sedentary_active_distance]],0),"Very High","High","Moderate","Low")</f>
        <v>Moderate</v>
      </c>
      <c r="N561">
        <v>27</v>
      </c>
      <c r="O561">
        <v>34</v>
      </c>
      <c r="P561">
        <v>328</v>
      </c>
      <c r="Q561">
        <v>957</v>
      </c>
      <c r="R561" s="2">
        <f>(Table95[[#This Row],[lightly_active_minutes]]+Table95[[#This Row],[fairly_active_minutes]]+Table95[[#This Row],[very_active_minutes]])/1440</f>
        <v>0.27013888888888887</v>
      </c>
      <c r="S561">
        <v>2530</v>
      </c>
    </row>
    <row r="562" spans="1:19" x14ac:dyDescent="0.25">
      <c r="A562">
        <v>4319703577</v>
      </c>
      <c r="B562" s="1">
        <v>42496</v>
      </c>
      <c r="C562" s="1" t="str">
        <f>TEXT(Table95[[#This Row],[activity_date]],"mmmm")</f>
        <v>May</v>
      </c>
      <c r="D562" s="1" t="str">
        <f>TEXT(Table95[[#This Row],[activity_date]],"dddd")</f>
        <v>Friday</v>
      </c>
      <c r="E562">
        <v>9524</v>
      </c>
      <c r="F562" t="str" cm="1">
        <f t="array" ref="F562">_xlfn.IFS(Table95[[#This Row],[total_steps]]&lt;5000, "Low",Table95[[#This Row],[total_steps]]&lt;10000,"Moderate",Table95[[#This Row],[total_steps]]&lt;15000,"High",Table95[[#This Row],[total_steps]]&gt;15000,"Very High")</f>
        <v>Moderate</v>
      </c>
      <c r="G562" t="str">
        <f>IF(Table95[[#This Row],[total_steps]]&gt;=10000,"Yes","No")</f>
        <v>No</v>
      </c>
      <c r="H562" s="3">
        <v>6.4200000762939498</v>
      </c>
      <c r="I562" s="3">
        <v>0.40999999642372098</v>
      </c>
      <c r="J562" s="3">
        <v>0.46999999880790699</v>
      </c>
      <c r="K562" s="3">
        <v>5.46000003814697</v>
      </c>
      <c r="L562">
        <v>0</v>
      </c>
      <c r="M562" t="str">
        <f>CHOOSE(MATCH(MAX(Table95[[#This Row],[very_active_distance]:[sedentary_active_distance]]),Table95[[#This Row],[very_active_distance]:[sedentary_active_distance]],0),"Very High","High","Moderate","Low")</f>
        <v>Moderate</v>
      </c>
      <c r="N562">
        <v>6</v>
      </c>
      <c r="O562">
        <v>11</v>
      </c>
      <c r="P562">
        <v>314</v>
      </c>
      <c r="Q562">
        <v>692</v>
      </c>
      <c r="R562" s="2">
        <f>(Table95[[#This Row],[lightly_active_minutes]]+Table95[[#This Row],[fairly_active_minutes]]+Table95[[#This Row],[very_active_minutes]])/1440</f>
        <v>0.2298611111111111</v>
      </c>
      <c r="S562">
        <v>2266</v>
      </c>
    </row>
    <row r="563" spans="1:19" x14ac:dyDescent="0.25">
      <c r="A563">
        <v>4319703577</v>
      </c>
      <c r="B563" s="1">
        <v>42497</v>
      </c>
      <c r="C563" s="1" t="str">
        <f>TEXT(Table95[[#This Row],[activity_date]],"mmmm")</f>
        <v>May</v>
      </c>
      <c r="D563" s="1" t="str">
        <f>TEXT(Table95[[#This Row],[activity_date]],"dddd")</f>
        <v>Saturday</v>
      </c>
      <c r="E563">
        <v>7937</v>
      </c>
      <c r="F563" t="str" cm="1">
        <f t="array" ref="F563">_xlfn.IFS(Table95[[#This Row],[total_steps]]&lt;5000, "Low",Table95[[#This Row],[total_steps]]&lt;10000,"Moderate",Table95[[#This Row],[total_steps]]&lt;15000,"High",Table95[[#This Row],[total_steps]]&gt;15000,"Very High")</f>
        <v>Moderate</v>
      </c>
      <c r="G563" t="str">
        <f>IF(Table95[[#This Row],[total_steps]]&gt;=10000,"Yes","No")</f>
        <v>No</v>
      </c>
      <c r="H563" s="3">
        <v>5.3299999237060502</v>
      </c>
      <c r="I563" s="3">
        <v>0.18999999761581399</v>
      </c>
      <c r="J563" s="3">
        <v>1.04999995231628</v>
      </c>
      <c r="K563" s="3">
        <v>4.0799999237060502</v>
      </c>
      <c r="L563">
        <v>0</v>
      </c>
      <c r="M563" t="str">
        <f>CHOOSE(MATCH(MAX(Table95[[#This Row],[very_active_distance]:[sedentary_active_distance]]),Table95[[#This Row],[very_active_distance]:[sedentary_active_distance]],0),"Very High","High","Moderate","Low")</f>
        <v>Moderate</v>
      </c>
      <c r="N563">
        <v>3</v>
      </c>
      <c r="O563">
        <v>28</v>
      </c>
      <c r="P563">
        <v>279</v>
      </c>
      <c r="Q563">
        <v>586</v>
      </c>
      <c r="R563" s="2">
        <f>(Table95[[#This Row],[lightly_active_minutes]]+Table95[[#This Row],[fairly_active_minutes]]+Table95[[#This Row],[very_active_minutes]])/1440</f>
        <v>0.21527777777777779</v>
      </c>
      <c r="S563">
        <v>2158</v>
      </c>
    </row>
    <row r="564" spans="1:19" x14ac:dyDescent="0.25">
      <c r="A564">
        <v>4319703577</v>
      </c>
      <c r="B564" s="1">
        <v>42498</v>
      </c>
      <c r="C564" s="1" t="str">
        <f>TEXT(Table95[[#This Row],[activity_date]],"mmmm")</f>
        <v>May</v>
      </c>
      <c r="D564" s="1" t="str">
        <f>TEXT(Table95[[#This Row],[activity_date]],"dddd")</f>
        <v>Sunday</v>
      </c>
      <c r="E564">
        <v>3672</v>
      </c>
      <c r="F564" t="str" cm="1">
        <f t="array" ref="F564">_xlfn.IFS(Table95[[#This Row],[total_steps]]&lt;5000, "Low",Table95[[#This Row],[total_steps]]&lt;10000,"Moderate",Table95[[#This Row],[total_steps]]&lt;15000,"High",Table95[[#This Row],[total_steps]]&gt;15000,"Very High")</f>
        <v>Low</v>
      </c>
      <c r="G564" t="str">
        <f>IF(Table95[[#This Row],[total_steps]]&gt;=10000,"Yes","No")</f>
        <v>No</v>
      </c>
      <c r="H564" s="3">
        <v>2.46000003814697</v>
      </c>
      <c r="I564" s="3">
        <v>0</v>
      </c>
      <c r="J564" s="3">
        <v>0</v>
      </c>
      <c r="K564" s="3">
        <v>2.46000003814697</v>
      </c>
      <c r="L564">
        <v>0</v>
      </c>
      <c r="M564" t="str">
        <f>CHOOSE(MATCH(MAX(Table95[[#This Row],[very_active_distance]:[sedentary_active_distance]]),Table95[[#This Row],[very_active_distance]:[sedentary_active_distance]],0),"Very High","High","Moderate","Low")</f>
        <v>Moderate</v>
      </c>
      <c r="N564">
        <v>0</v>
      </c>
      <c r="O564">
        <v>0</v>
      </c>
      <c r="P564">
        <v>153</v>
      </c>
      <c r="Q564">
        <v>603</v>
      </c>
      <c r="R564" s="2">
        <f>(Table95[[#This Row],[lightly_active_minutes]]+Table95[[#This Row],[fairly_active_minutes]]+Table95[[#This Row],[very_active_minutes]])/1440</f>
        <v>0.10625</v>
      </c>
      <c r="S564">
        <v>1792</v>
      </c>
    </row>
    <row r="565" spans="1:19" x14ac:dyDescent="0.25">
      <c r="A565">
        <v>4319703577</v>
      </c>
      <c r="B565" s="1">
        <v>42499</v>
      </c>
      <c r="C565" s="1" t="str">
        <f>TEXT(Table95[[#This Row],[activity_date]],"mmmm")</f>
        <v>May</v>
      </c>
      <c r="D565" s="1" t="str">
        <f>TEXT(Table95[[#This Row],[activity_date]],"dddd")</f>
        <v>Monday</v>
      </c>
      <c r="E565">
        <v>10378</v>
      </c>
      <c r="F565" t="str" cm="1">
        <f t="array" ref="F565">_xlfn.IFS(Table95[[#This Row],[total_steps]]&lt;5000, "Low",Table95[[#This Row],[total_steps]]&lt;10000,"Moderate",Table95[[#This Row],[total_steps]]&lt;15000,"High",Table95[[#This Row],[total_steps]]&gt;15000,"Very High")</f>
        <v>High</v>
      </c>
      <c r="G565" t="str">
        <f>IF(Table95[[#This Row],[total_steps]]&gt;=10000,"Yes","No")</f>
        <v>Yes</v>
      </c>
      <c r="H565" s="3">
        <v>6.96000003814697</v>
      </c>
      <c r="I565" s="3">
        <v>0.140000000596046</v>
      </c>
      <c r="J565" s="3">
        <v>0.56000000238418601</v>
      </c>
      <c r="K565" s="3">
        <v>6.25</v>
      </c>
      <c r="L565">
        <v>0</v>
      </c>
      <c r="M565" t="str">
        <f>CHOOSE(MATCH(MAX(Table95[[#This Row],[very_active_distance]:[sedentary_active_distance]]),Table95[[#This Row],[very_active_distance]:[sedentary_active_distance]],0),"Very High","High","Moderate","Low")</f>
        <v>Moderate</v>
      </c>
      <c r="N565">
        <v>2</v>
      </c>
      <c r="O565">
        <v>14</v>
      </c>
      <c r="P565">
        <v>374</v>
      </c>
      <c r="Q565">
        <v>490</v>
      </c>
      <c r="R565" s="2">
        <f>(Table95[[#This Row],[lightly_active_minutes]]+Table95[[#This Row],[fairly_active_minutes]]+Table95[[#This Row],[very_active_minutes]])/1440</f>
        <v>0.27083333333333331</v>
      </c>
      <c r="S565">
        <v>2345</v>
      </c>
    </row>
    <row r="566" spans="1:19" x14ac:dyDescent="0.25">
      <c r="A566">
        <v>4319703577</v>
      </c>
      <c r="B566" s="1">
        <v>42500</v>
      </c>
      <c r="C566" s="1" t="str">
        <f>TEXT(Table95[[#This Row],[activity_date]],"mmmm")</f>
        <v>May</v>
      </c>
      <c r="D566" s="1" t="str">
        <f>TEXT(Table95[[#This Row],[activity_date]],"dddd")</f>
        <v>Tuesday</v>
      </c>
      <c r="E566">
        <v>9487</v>
      </c>
      <c r="F566" t="str" cm="1">
        <f t="array" ref="F566">_xlfn.IFS(Table95[[#This Row],[total_steps]]&lt;5000, "Low",Table95[[#This Row],[total_steps]]&lt;10000,"Moderate",Table95[[#This Row],[total_steps]]&lt;15000,"High",Table95[[#This Row],[total_steps]]&gt;15000,"Very High")</f>
        <v>Moderate</v>
      </c>
      <c r="G566" t="str">
        <f>IF(Table95[[#This Row],[total_steps]]&gt;=10000,"Yes","No")</f>
        <v>No</v>
      </c>
      <c r="H566" s="3">
        <v>6.3699998855590803</v>
      </c>
      <c r="I566" s="3">
        <v>0.20999999344348899</v>
      </c>
      <c r="J566" s="3">
        <v>0.46000000834464999</v>
      </c>
      <c r="K566" s="3">
        <v>5.6999998092651403</v>
      </c>
      <c r="L566">
        <v>0</v>
      </c>
      <c r="M566" t="str">
        <f>CHOOSE(MATCH(MAX(Table95[[#This Row],[very_active_distance]:[sedentary_active_distance]]),Table95[[#This Row],[very_active_distance]:[sedentary_active_distance]],0),"Very High","High","Moderate","Low")</f>
        <v>Moderate</v>
      </c>
      <c r="N566">
        <v>3</v>
      </c>
      <c r="O566">
        <v>12</v>
      </c>
      <c r="P566">
        <v>329</v>
      </c>
      <c r="Q566">
        <v>555</v>
      </c>
      <c r="R566" s="2">
        <f>(Table95[[#This Row],[lightly_active_minutes]]+Table95[[#This Row],[fairly_active_minutes]]+Table95[[#This Row],[very_active_minutes]])/1440</f>
        <v>0.2388888888888889</v>
      </c>
      <c r="S566">
        <v>2260</v>
      </c>
    </row>
    <row r="567" spans="1:19" x14ac:dyDescent="0.25">
      <c r="A567">
        <v>4319703577</v>
      </c>
      <c r="B567" s="1">
        <v>42501</v>
      </c>
      <c r="C567" s="1" t="str">
        <f>TEXT(Table95[[#This Row],[activity_date]],"mmmm")</f>
        <v>May</v>
      </c>
      <c r="D567" s="1" t="str">
        <f>TEXT(Table95[[#This Row],[activity_date]],"dddd")</f>
        <v>Wednesday</v>
      </c>
      <c r="E567">
        <v>9129</v>
      </c>
      <c r="F567" t="str" cm="1">
        <f t="array" ref="F567">_xlfn.IFS(Table95[[#This Row],[total_steps]]&lt;5000, "Low",Table95[[#This Row],[total_steps]]&lt;10000,"Moderate",Table95[[#This Row],[total_steps]]&lt;15000,"High",Table95[[#This Row],[total_steps]]&gt;15000,"Very High")</f>
        <v>Moderate</v>
      </c>
      <c r="G567" t="str">
        <f>IF(Table95[[#This Row],[total_steps]]&gt;=10000,"Yes","No")</f>
        <v>No</v>
      </c>
      <c r="H567" s="3">
        <v>6.1300001144409197</v>
      </c>
      <c r="I567" s="3">
        <v>0.20000000298023199</v>
      </c>
      <c r="J567" s="3">
        <v>0.74000000953674305</v>
      </c>
      <c r="K567" s="3">
        <v>5.1799998283386204</v>
      </c>
      <c r="L567">
        <v>0</v>
      </c>
      <c r="M567" t="str">
        <f>CHOOSE(MATCH(MAX(Table95[[#This Row],[very_active_distance]:[sedentary_active_distance]]),Table95[[#This Row],[very_active_distance]:[sedentary_active_distance]],0),"Very High","High","Moderate","Low")</f>
        <v>Moderate</v>
      </c>
      <c r="N567">
        <v>3</v>
      </c>
      <c r="O567">
        <v>18</v>
      </c>
      <c r="P567">
        <v>311</v>
      </c>
      <c r="Q567">
        <v>574</v>
      </c>
      <c r="R567" s="2">
        <f>(Table95[[#This Row],[lightly_active_minutes]]+Table95[[#This Row],[fairly_active_minutes]]+Table95[[#This Row],[very_active_minutes]])/1440</f>
        <v>0.23055555555555557</v>
      </c>
      <c r="S567">
        <v>2232</v>
      </c>
    </row>
    <row r="568" spans="1:19" x14ac:dyDescent="0.25">
      <c r="A568">
        <v>4388161847</v>
      </c>
      <c r="B568" s="1">
        <v>42472</v>
      </c>
      <c r="C568" s="1" t="str">
        <f>TEXT(Table95[[#This Row],[activity_date]],"mmmm")</f>
        <v>April</v>
      </c>
      <c r="D568" s="1" t="str">
        <f>TEXT(Table95[[#This Row],[activity_date]],"dddd")</f>
        <v>Tuesday</v>
      </c>
      <c r="E568">
        <v>10122</v>
      </c>
      <c r="F568" t="str" cm="1">
        <f t="array" ref="F568">_xlfn.IFS(Table95[[#This Row],[total_steps]]&lt;5000, "Low",Table95[[#This Row],[total_steps]]&lt;10000,"Moderate",Table95[[#This Row],[total_steps]]&lt;15000,"High",Table95[[#This Row],[total_steps]]&gt;15000,"Very High")</f>
        <v>High</v>
      </c>
      <c r="G568" t="str">
        <f>IF(Table95[[#This Row],[total_steps]]&gt;=10000,"Yes","No")</f>
        <v>Yes</v>
      </c>
      <c r="H568" s="3">
        <v>7.7800002098083496</v>
      </c>
      <c r="I568" s="3">
        <v>0</v>
      </c>
      <c r="J568" s="3">
        <v>0</v>
      </c>
      <c r="K568" s="3">
        <v>0</v>
      </c>
      <c r="L568">
        <v>0</v>
      </c>
      <c r="M568" t="str">
        <f>CHOOSE(MATCH(MAX(Table95[[#This Row],[very_active_distance]:[sedentary_active_distance]]),Table95[[#This Row],[very_active_distance]:[sedentary_active_distance]],0),"Very High","High","Moderate","Low")</f>
        <v>Very High</v>
      </c>
      <c r="N568">
        <v>0</v>
      </c>
      <c r="O568">
        <v>0</v>
      </c>
      <c r="P568">
        <v>0</v>
      </c>
      <c r="Q568">
        <v>1440</v>
      </c>
      <c r="R568" s="2">
        <f>(Table95[[#This Row],[lightly_active_minutes]]+Table95[[#This Row],[fairly_active_minutes]]+Table95[[#This Row],[very_active_minutes]])/1440</f>
        <v>0</v>
      </c>
      <c r="S568">
        <v>2955</v>
      </c>
    </row>
    <row r="569" spans="1:19" x14ac:dyDescent="0.25">
      <c r="A569">
        <v>4388161847</v>
      </c>
      <c r="B569" s="1">
        <v>42473</v>
      </c>
      <c r="C569" s="1" t="str">
        <f>TEXT(Table95[[#This Row],[activity_date]],"mmmm")</f>
        <v>April</v>
      </c>
      <c r="D569" s="1" t="str">
        <f>TEXT(Table95[[#This Row],[activity_date]],"dddd")</f>
        <v>Wednesday</v>
      </c>
      <c r="E569">
        <v>10993</v>
      </c>
      <c r="F569" t="str" cm="1">
        <f t="array" ref="F569">_xlfn.IFS(Table95[[#This Row],[total_steps]]&lt;5000, "Low",Table95[[#This Row],[total_steps]]&lt;10000,"Moderate",Table95[[#This Row],[total_steps]]&lt;15000,"High",Table95[[#This Row],[total_steps]]&gt;15000,"Very High")</f>
        <v>High</v>
      </c>
      <c r="G569" t="str">
        <f>IF(Table95[[#This Row],[total_steps]]&gt;=10000,"Yes","No")</f>
        <v>Yes</v>
      </c>
      <c r="H569" s="3">
        <v>8.4499998092651403</v>
      </c>
      <c r="I569" s="3">
        <v>5.9999998658895499E-2</v>
      </c>
      <c r="J569" s="3">
        <v>0.62999999523162797</v>
      </c>
      <c r="K569" s="3">
        <v>3.8800001144409202</v>
      </c>
      <c r="L569">
        <v>0</v>
      </c>
      <c r="M569" t="str">
        <f>CHOOSE(MATCH(MAX(Table95[[#This Row],[very_active_distance]:[sedentary_active_distance]]),Table95[[#This Row],[very_active_distance]:[sedentary_active_distance]],0),"Very High","High","Moderate","Low")</f>
        <v>Moderate</v>
      </c>
      <c r="N569">
        <v>1</v>
      </c>
      <c r="O569">
        <v>14</v>
      </c>
      <c r="P569">
        <v>150</v>
      </c>
      <c r="Q569">
        <v>1275</v>
      </c>
      <c r="R569" s="2">
        <f>(Table95[[#This Row],[lightly_active_minutes]]+Table95[[#This Row],[fairly_active_minutes]]+Table95[[#This Row],[very_active_minutes]])/1440</f>
        <v>0.11458333333333333</v>
      </c>
      <c r="S569">
        <v>3092</v>
      </c>
    </row>
    <row r="570" spans="1:19" x14ac:dyDescent="0.25">
      <c r="A570">
        <v>4388161847</v>
      </c>
      <c r="B570" s="1">
        <v>42474</v>
      </c>
      <c r="C570" s="1" t="str">
        <f>TEXT(Table95[[#This Row],[activity_date]],"mmmm")</f>
        <v>April</v>
      </c>
      <c r="D570" s="1" t="str">
        <f>TEXT(Table95[[#This Row],[activity_date]],"dddd")</f>
        <v>Thursday</v>
      </c>
      <c r="E570">
        <v>8863</v>
      </c>
      <c r="F570" t="str" cm="1">
        <f t="array" ref="F570">_xlfn.IFS(Table95[[#This Row],[total_steps]]&lt;5000, "Low",Table95[[#This Row],[total_steps]]&lt;10000,"Moderate",Table95[[#This Row],[total_steps]]&lt;15000,"High",Table95[[#This Row],[total_steps]]&gt;15000,"Very High")</f>
        <v>Moderate</v>
      </c>
      <c r="G570" t="str">
        <f>IF(Table95[[#This Row],[total_steps]]&gt;=10000,"Yes","No")</f>
        <v>No</v>
      </c>
      <c r="H570" s="3">
        <v>6.8200001716613796</v>
      </c>
      <c r="I570" s="3">
        <v>0.129999995231628</v>
      </c>
      <c r="J570" s="3">
        <v>1.0700000524520901</v>
      </c>
      <c r="K570" s="3">
        <v>5.6199998855590803</v>
      </c>
      <c r="L570">
        <v>0</v>
      </c>
      <c r="M570" t="str">
        <f>CHOOSE(MATCH(MAX(Table95[[#This Row],[very_active_distance]:[sedentary_active_distance]]),Table95[[#This Row],[very_active_distance]:[sedentary_active_distance]],0),"Very High","High","Moderate","Low")</f>
        <v>Moderate</v>
      </c>
      <c r="N570">
        <v>10</v>
      </c>
      <c r="O570">
        <v>35</v>
      </c>
      <c r="P570">
        <v>219</v>
      </c>
      <c r="Q570">
        <v>945</v>
      </c>
      <c r="R570" s="2">
        <f>(Table95[[#This Row],[lightly_active_minutes]]+Table95[[#This Row],[fairly_active_minutes]]+Table95[[#This Row],[very_active_minutes]])/1440</f>
        <v>0.18333333333333332</v>
      </c>
      <c r="S570">
        <v>2998</v>
      </c>
    </row>
    <row r="571" spans="1:19" x14ac:dyDescent="0.25">
      <c r="A571">
        <v>4388161847</v>
      </c>
      <c r="B571" s="1">
        <v>42475</v>
      </c>
      <c r="C571" s="1" t="str">
        <f>TEXT(Table95[[#This Row],[activity_date]],"mmmm")</f>
        <v>April</v>
      </c>
      <c r="D571" s="1" t="str">
        <f>TEXT(Table95[[#This Row],[activity_date]],"dddd")</f>
        <v>Friday</v>
      </c>
      <c r="E571">
        <v>8758</v>
      </c>
      <c r="F571" t="str" cm="1">
        <f t="array" ref="F571">_xlfn.IFS(Table95[[#This Row],[total_steps]]&lt;5000, "Low",Table95[[#This Row],[total_steps]]&lt;10000,"Moderate",Table95[[#This Row],[total_steps]]&lt;15000,"High",Table95[[#This Row],[total_steps]]&gt;15000,"Very High")</f>
        <v>Moderate</v>
      </c>
      <c r="G571" t="str">
        <f>IF(Table95[[#This Row],[total_steps]]&gt;=10000,"Yes","No")</f>
        <v>No</v>
      </c>
      <c r="H571" s="3">
        <v>6.7300000190734899</v>
      </c>
      <c r="I571" s="3">
        <v>0</v>
      </c>
      <c r="J571" s="3">
        <v>0</v>
      </c>
      <c r="K571" s="3">
        <v>6.7300000190734899</v>
      </c>
      <c r="L571">
        <v>0</v>
      </c>
      <c r="M571" t="str">
        <f>CHOOSE(MATCH(MAX(Table95[[#This Row],[very_active_distance]:[sedentary_active_distance]]),Table95[[#This Row],[very_active_distance]:[sedentary_active_distance]],0),"Very High","High","Moderate","Low")</f>
        <v>Moderate</v>
      </c>
      <c r="N571">
        <v>0</v>
      </c>
      <c r="O571">
        <v>0</v>
      </c>
      <c r="P571">
        <v>299</v>
      </c>
      <c r="Q571">
        <v>837</v>
      </c>
      <c r="R571" s="2">
        <f>(Table95[[#This Row],[lightly_active_minutes]]+Table95[[#This Row],[fairly_active_minutes]]+Table95[[#This Row],[very_active_minutes]])/1440</f>
        <v>0.2076388888888889</v>
      </c>
      <c r="S571">
        <v>3066</v>
      </c>
    </row>
    <row r="572" spans="1:19" x14ac:dyDescent="0.25">
      <c r="A572">
        <v>4388161847</v>
      </c>
      <c r="B572" s="1">
        <v>42476</v>
      </c>
      <c r="C572" s="1" t="str">
        <f>TEXT(Table95[[#This Row],[activity_date]],"mmmm")</f>
        <v>April</v>
      </c>
      <c r="D572" s="1" t="str">
        <f>TEXT(Table95[[#This Row],[activity_date]],"dddd")</f>
        <v>Saturday</v>
      </c>
      <c r="E572">
        <v>6580</v>
      </c>
      <c r="F572" t="str" cm="1">
        <f t="array" ref="F572">_xlfn.IFS(Table95[[#This Row],[total_steps]]&lt;5000, "Low",Table95[[#This Row],[total_steps]]&lt;10000,"Moderate",Table95[[#This Row],[total_steps]]&lt;15000,"High",Table95[[#This Row],[total_steps]]&gt;15000,"Very High")</f>
        <v>Moderate</v>
      </c>
      <c r="G572" t="str">
        <f>IF(Table95[[#This Row],[total_steps]]&gt;=10000,"Yes","No")</f>
        <v>No</v>
      </c>
      <c r="H572" s="3">
        <v>5.0599999427795401</v>
      </c>
      <c r="I572" s="3">
        <v>0.20999999344348899</v>
      </c>
      <c r="J572" s="3">
        <v>0.40000000596046398</v>
      </c>
      <c r="K572" s="3">
        <v>4.4499998092651403</v>
      </c>
      <c r="L572">
        <v>0</v>
      </c>
      <c r="M572" t="str">
        <f>CHOOSE(MATCH(MAX(Table95[[#This Row],[very_active_distance]:[sedentary_active_distance]]),Table95[[#This Row],[very_active_distance]:[sedentary_active_distance]],0),"Very High","High","Moderate","Low")</f>
        <v>Moderate</v>
      </c>
      <c r="N572">
        <v>6</v>
      </c>
      <c r="O572">
        <v>9</v>
      </c>
      <c r="P572">
        <v>253</v>
      </c>
      <c r="Q572">
        <v>609</v>
      </c>
      <c r="R572" s="2">
        <f>(Table95[[#This Row],[lightly_active_minutes]]+Table95[[#This Row],[fairly_active_minutes]]+Table95[[#This Row],[very_active_minutes]])/1440</f>
        <v>0.18611111111111112</v>
      </c>
      <c r="S572">
        <v>3073</v>
      </c>
    </row>
    <row r="573" spans="1:19" x14ac:dyDescent="0.25">
      <c r="A573">
        <v>4388161847</v>
      </c>
      <c r="B573" s="1">
        <v>42477</v>
      </c>
      <c r="C573" s="1" t="str">
        <f>TEXT(Table95[[#This Row],[activity_date]],"mmmm")</f>
        <v>April</v>
      </c>
      <c r="D573" s="1" t="str">
        <f>TEXT(Table95[[#This Row],[activity_date]],"dddd")</f>
        <v>Sunday</v>
      </c>
      <c r="E573">
        <v>4660</v>
      </c>
      <c r="F573" t="str" cm="1">
        <f t="array" ref="F573">_xlfn.IFS(Table95[[#This Row],[total_steps]]&lt;5000, "Low",Table95[[#This Row],[total_steps]]&lt;10000,"Moderate",Table95[[#This Row],[total_steps]]&lt;15000,"High",Table95[[#This Row],[total_steps]]&gt;15000,"Very High")</f>
        <v>Low</v>
      </c>
      <c r="G573" t="str">
        <f>IF(Table95[[#This Row],[total_steps]]&gt;=10000,"Yes","No")</f>
        <v>No</v>
      </c>
      <c r="H573" s="3">
        <v>3.5799999237060498</v>
      </c>
      <c r="I573" s="3">
        <v>0</v>
      </c>
      <c r="J573" s="3">
        <v>0</v>
      </c>
      <c r="K573" s="3">
        <v>3.5799999237060498</v>
      </c>
      <c r="L573">
        <v>0</v>
      </c>
      <c r="M573" t="str">
        <f>CHOOSE(MATCH(MAX(Table95[[#This Row],[very_active_distance]:[sedentary_active_distance]]),Table95[[#This Row],[very_active_distance]:[sedentary_active_distance]],0),"Very High","High","Moderate","Low")</f>
        <v>Moderate</v>
      </c>
      <c r="N573">
        <v>0</v>
      </c>
      <c r="O573">
        <v>0</v>
      </c>
      <c r="P573">
        <v>201</v>
      </c>
      <c r="Q573">
        <v>721</v>
      </c>
      <c r="R573" s="2">
        <f>(Table95[[#This Row],[lightly_active_minutes]]+Table95[[#This Row],[fairly_active_minutes]]+Table95[[#This Row],[very_active_minutes]])/1440</f>
        <v>0.13958333333333334</v>
      </c>
      <c r="S573">
        <v>2572</v>
      </c>
    </row>
    <row r="574" spans="1:19" x14ac:dyDescent="0.25">
      <c r="A574">
        <v>4388161847</v>
      </c>
      <c r="B574" s="1">
        <v>42478</v>
      </c>
      <c r="C574" s="1" t="str">
        <f>TEXT(Table95[[#This Row],[activity_date]],"mmmm")</f>
        <v>April</v>
      </c>
      <c r="D574" s="1" t="str">
        <f>TEXT(Table95[[#This Row],[activity_date]],"dddd")</f>
        <v>Monday</v>
      </c>
      <c r="E574">
        <v>11009</v>
      </c>
      <c r="F574" t="str" cm="1">
        <f t="array" ref="F574">_xlfn.IFS(Table95[[#This Row],[total_steps]]&lt;5000, "Low",Table95[[#This Row],[total_steps]]&lt;10000,"Moderate",Table95[[#This Row],[total_steps]]&lt;15000,"High",Table95[[#This Row],[total_steps]]&gt;15000,"Very High")</f>
        <v>High</v>
      </c>
      <c r="G574" t="str">
        <f>IF(Table95[[#This Row],[total_steps]]&gt;=10000,"Yes","No")</f>
        <v>Yes</v>
      </c>
      <c r="H574" s="3">
        <v>9.1000003814697301</v>
      </c>
      <c r="I574" s="3">
        <v>3.5599999427795401</v>
      </c>
      <c r="J574" s="3">
        <v>0.40000000596046398</v>
      </c>
      <c r="K574" s="3">
        <v>5.1399998664856001</v>
      </c>
      <c r="L574">
        <v>0</v>
      </c>
      <c r="M574" t="str">
        <f>CHOOSE(MATCH(MAX(Table95[[#This Row],[very_active_distance]:[sedentary_active_distance]]),Table95[[#This Row],[very_active_distance]:[sedentary_active_distance]],0),"Very High","High","Moderate","Low")</f>
        <v>Moderate</v>
      </c>
      <c r="N574">
        <v>27</v>
      </c>
      <c r="O574">
        <v>8</v>
      </c>
      <c r="P574">
        <v>239</v>
      </c>
      <c r="Q574">
        <v>1017</v>
      </c>
      <c r="R574" s="2">
        <f>(Table95[[#This Row],[lightly_active_minutes]]+Table95[[#This Row],[fairly_active_minutes]]+Table95[[#This Row],[very_active_minutes]])/1440</f>
        <v>0.19027777777777777</v>
      </c>
      <c r="S574">
        <v>3274</v>
      </c>
    </row>
    <row r="575" spans="1:19" x14ac:dyDescent="0.25">
      <c r="A575">
        <v>4388161847</v>
      </c>
      <c r="B575" s="1">
        <v>42479</v>
      </c>
      <c r="C575" s="1" t="str">
        <f>TEXT(Table95[[#This Row],[activity_date]],"mmmm")</f>
        <v>April</v>
      </c>
      <c r="D575" s="1" t="str">
        <f>TEXT(Table95[[#This Row],[activity_date]],"dddd")</f>
        <v>Tuesday</v>
      </c>
      <c r="E575">
        <v>10181</v>
      </c>
      <c r="F575" t="str" cm="1">
        <f t="array" ref="F575">_xlfn.IFS(Table95[[#This Row],[total_steps]]&lt;5000, "Low",Table95[[#This Row],[total_steps]]&lt;10000,"Moderate",Table95[[#This Row],[total_steps]]&lt;15000,"High",Table95[[#This Row],[total_steps]]&gt;15000,"Very High")</f>
        <v>High</v>
      </c>
      <c r="G575" t="str">
        <f>IF(Table95[[#This Row],[total_steps]]&gt;=10000,"Yes","No")</f>
        <v>Yes</v>
      </c>
      <c r="H575" s="3">
        <v>7.8299999237060502</v>
      </c>
      <c r="I575" s="3">
        <v>1.37000000476837</v>
      </c>
      <c r="J575" s="3">
        <v>0.68999999761581399</v>
      </c>
      <c r="K575" s="3">
        <v>5.7699999809265101</v>
      </c>
      <c r="L575">
        <v>0</v>
      </c>
      <c r="M575" t="str">
        <f>CHOOSE(MATCH(MAX(Table95[[#This Row],[very_active_distance]:[sedentary_active_distance]]),Table95[[#This Row],[very_active_distance]:[sedentary_active_distance]],0),"Very High","High","Moderate","Low")</f>
        <v>Moderate</v>
      </c>
      <c r="N575">
        <v>20</v>
      </c>
      <c r="O575">
        <v>16</v>
      </c>
      <c r="P575">
        <v>249</v>
      </c>
      <c r="Q575">
        <v>704</v>
      </c>
      <c r="R575" s="2">
        <f>(Table95[[#This Row],[lightly_active_minutes]]+Table95[[#This Row],[fairly_active_minutes]]+Table95[[#This Row],[very_active_minutes]])/1440</f>
        <v>0.19791666666666666</v>
      </c>
      <c r="S575">
        <v>3015</v>
      </c>
    </row>
    <row r="576" spans="1:19" x14ac:dyDescent="0.25">
      <c r="A576">
        <v>4388161847</v>
      </c>
      <c r="B576" s="1">
        <v>42480</v>
      </c>
      <c r="C576" s="1" t="str">
        <f>TEXT(Table95[[#This Row],[activity_date]],"mmmm")</f>
        <v>April</v>
      </c>
      <c r="D576" s="1" t="str">
        <f>TEXT(Table95[[#This Row],[activity_date]],"dddd")</f>
        <v>Wednesday</v>
      </c>
      <c r="E576">
        <v>10553</v>
      </c>
      <c r="F576" t="str" cm="1">
        <f t="array" ref="F576">_xlfn.IFS(Table95[[#This Row],[total_steps]]&lt;5000, "Low",Table95[[#This Row],[total_steps]]&lt;10000,"Moderate",Table95[[#This Row],[total_steps]]&lt;15000,"High",Table95[[#This Row],[total_steps]]&gt;15000,"Very High")</f>
        <v>High</v>
      </c>
      <c r="G576" t="str">
        <f>IF(Table95[[#This Row],[total_steps]]&gt;=10000,"Yes","No")</f>
        <v>Yes</v>
      </c>
      <c r="H576" s="3">
        <v>8.1199998855590803</v>
      </c>
      <c r="I576" s="3">
        <v>1.1000000238418599</v>
      </c>
      <c r="J576" s="3">
        <v>1.7200000286102299</v>
      </c>
      <c r="K576" s="3">
        <v>5.28999996185303</v>
      </c>
      <c r="L576">
        <v>0</v>
      </c>
      <c r="M576" t="str">
        <f>CHOOSE(MATCH(MAX(Table95[[#This Row],[very_active_distance]:[sedentary_active_distance]]),Table95[[#This Row],[very_active_distance]:[sedentary_active_distance]],0),"Very High","High","Moderate","Low")</f>
        <v>Moderate</v>
      </c>
      <c r="N576">
        <v>19</v>
      </c>
      <c r="O576">
        <v>42</v>
      </c>
      <c r="P576">
        <v>228</v>
      </c>
      <c r="Q576">
        <v>696</v>
      </c>
      <c r="R576" s="2">
        <f>(Table95[[#This Row],[lightly_active_minutes]]+Table95[[#This Row],[fairly_active_minutes]]+Table95[[#This Row],[very_active_minutes]])/1440</f>
        <v>0.20069444444444445</v>
      </c>
      <c r="S576">
        <v>3083</v>
      </c>
    </row>
    <row r="577" spans="1:19" x14ac:dyDescent="0.25">
      <c r="A577">
        <v>4388161847</v>
      </c>
      <c r="B577" s="1">
        <v>42481</v>
      </c>
      <c r="C577" s="1" t="str">
        <f>TEXT(Table95[[#This Row],[activity_date]],"mmmm")</f>
        <v>April</v>
      </c>
      <c r="D577" s="1" t="str">
        <f>TEXT(Table95[[#This Row],[activity_date]],"dddd")</f>
        <v>Thursday</v>
      </c>
      <c r="E577">
        <v>10055</v>
      </c>
      <c r="F577" t="str" cm="1">
        <f t="array" ref="F577">_xlfn.IFS(Table95[[#This Row],[total_steps]]&lt;5000, "Low",Table95[[#This Row],[total_steps]]&lt;10000,"Moderate",Table95[[#This Row],[total_steps]]&lt;15000,"High",Table95[[#This Row],[total_steps]]&gt;15000,"Very High")</f>
        <v>High</v>
      </c>
      <c r="G577" t="str">
        <f>IF(Table95[[#This Row],[total_steps]]&gt;=10000,"Yes","No")</f>
        <v>Yes</v>
      </c>
      <c r="H577" s="3">
        <v>7.7300000190734899</v>
      </c>
      <c r="I577" s="3">
        <v>0.37000000476837203</v>
      </c>
      <c r="J577" s="3">
        <v>0.38999998569488498</v>
      </c>
      <c r="K577" s="3">
        <v>6.9800000190734899</v>
      </c>
      <c r="L577">
        <v>0</v>
      </c>
      <c r="M577" t="str">
        <f>CHOOSE(MATCH(MAX(Table95[[#This Row],[very_active_distance]:[sedentary_active_distance]]),Table95[[#This Row],[very_active_distance]:[sedentary_active_distance]],0),"Very High","High","Moderate","Low")</f>
        <v>Moderate</v>
      </c>
      <c r="N577">
        <v>7</v>
      </c>
      <c r="O577">
        <v>12</v>
      </c>
      <c r="P577">
        <v>272</v>
      </c>
      <c r="Q577">
        <v>853</v>
      </c>
      <c r="R577" s="2">
        <f>(Table95[[#This Row],[lightly_active_minutes]]+Table95[[#This Row],[fairly_active_minutes]]+Table95[[#This Row],[very_active_minutes]])/1440</f>
        <v>0.20208333333333334</v>
      </c>
      <c r="S577">
        <v>3069</v>
      </c>
    </row>
    <row r="578" spans="1:19" x14ac:dyDescent="0.25">
      <c r="A578">
        <v>4388161847</v>
      </c>
      <c r="B578" s="1">
        <v>42482</v>
      </c>
      <c r="C578" s="1" t="str">
        <f>TEXT(Table95[[#This Row],[activity_date]],"mmmm")</f>
        <v>April</v>
      </c>
      <c r="D578" s="1" t="str">
        <f>TEXT(Table95[[#This Row],[activity_date]],"dddd")</f>
        <v>Friday</v>
      </c>
      <c r="E578">
        <v>12139</v>
      </c>
      <c r="F578" t="str" cm="1">
        <f t="array" ref="F578">_xlfn.IFS(Table95[[#This Row],[total_steps]]&lt;5000, "Low",Table95[[#This Row],[total_steps]]&lt;10000,"Moderate",Table95[[#This Row],[total_steps]]&lt;15000,"High",Table95[[#This Row],[total_steps]]&gt;15000,"Very High")</f>
        <v>High</v>
      </c>
      <c r="G578" t="str">
        <f>IF(Table95[[#This Row],[total_steps]]&gt;=10000,"Yes","No")</f>
        <v>Yes</v>
      </c>
      <c r="H578" s="3">
        <v>9.3400001525878906</v>
      </c>
      <c r="I578" s="3">
        <v>3.2999999523162802</v>
      </c>
      <c r="J578" s="3">
        <v>1.1100000143051101</v>
      </c>
      <c r="K578" s="3">
        <v>4.9200000762939498</v>
      </c>
      <c r="L578">
        <v>0</v>
      </c>
      <c r="M578" t="str">
        <f>CHOOSE(MATCH(MAX(Table95[[#This Row],[very_active_distance]:[sedentary_active_distance]]),Table95[[#This Row],[very_active_distance]:[sedentary_active_distance]],0),"Very High","High","Moderate","Low")</f>
        <v>Moderate</v>
      </c>
      <c r="N578">
        <v>77</v>
      </c>
      <c r="O578">
        <v>25</v>
      </c>
      <c r="P578">
        <v>220</v>
      </c>
      <c r="Q578">
        <v>945</v>
      </c>
      <c r="R578" s="2">
        <f>(Table95[[#This Row],[lightly_active_minutes]]+Table95[[#This Row],[fairly_active_minutes]]+Table95[[#This Row],[very_active_minutes]])/1440</f>
        <v>0.22361111111111112</v>
      </c>
      <c r="S578">
        <v>3544</v>
      </c>
    </row>
    <row r="579" spans="1:19" x14ac:dyDescent="0.25">
      <c r="A579">
        <v>4388161847</v>
      </c>
      <c r="B579" s="1">
        <v>42483</v>
      </c>
      <c r="C579" s="1" t="str">
        <f>TEXT(Table95[[#This Row],[activity_date]],"mmmm")</f>
        <v>April</v>
      </c>
      <c r="D579" s="1" t="str">
        <f>TEXT(Table95[[#This Row],[activity_date]],"dddd")</f>
        <v>Saturday</v>
      </c>
      <c r="E579">
        <v>13236</v>
      </c>
      <c r="F579" t="str" cm="1">
        <f t="array" ref="F579">_xlfn.IFS(Table95[[#This Row],[total_steps]]&lt;5000, "Low",Table95[[#This Row],[total_steps]]&lt;10000,"Moderate",Table95[[#This Row],[total_steps]]&lt;15000,"High",Table95[[#This Row],[total_steps]]&gt;15000,"Very High")</f>
        <v>High</v>
      </c>
      <c r="G579" t="str">
        <f>IF(Table95[[#This Row],[total_steps]]&gt;=10000,"Yes","No")</f>
        <v>Yes</v>
      </c>
      <c r="H579" s="3">
        <v>10.180000305175801</v>
      </c>
      <c r="I579" s="3">
        <v>4.5</v>
      </c>
      <c r="J579" s="3">
        <v>0.31999999284744302</v>
      </c>
      <c r="K579" s="3">
        <v>5.3499999046325701</v>
      </c>
      <c r="L579">
        <v>0</v>
      </c>
      <c r="M579" t="str">
        <f>CHOOSE(MATCH(MAX(Table95[[#This Row],[very_active_distance]:[sedentary_active_distance]]),Table95[[#This Row],[very_active_distance]:[sedentary_active_distance]],0),"Very High","High","Moderate","Low")</f>
        <v>Moderate</v>
      </c>
      <c r="N579">
        <v>58</v>
      </c>
      <c r="O579">
        <v>5</v>
      </c>
      <c r="P579">
        <v>215</v>
      </c>
      <c r="Q579">
        <v>749</v>
      </c>
      <c r="R579" s="2">
        <f>(Table95[[#This Row],[lightly_active_minutes]]+Table95[[#This Row],[fairly_active_minutes]]+Table95[[#This Row],[very_active_minutes]])/1440</f>
        <v>0.19305555555555556</v>
      </c>
      <c r="S579">
        <v>3306</v>
      </c>
    </row>
    <row r="580" spans="1:19" x14ac:dyDescent="0.25">
      <c r="A580">
        <v>4388161847</v>
      </c>
      <c r="B580" s="1">
        <v>42484</v>
      </c>
      <c r="C580" s="1" t="str">
        <f>TEXT(Table95[[#This Row],[activity_date]],"mmmm")</f>
        <v>April</v>
      </c>
      <c r="D580" s="1" t="str">
        <f>TEXT(Table95[[#This Row],[activity_date]],"dddd")</f>
        <v>Sunday</v>
      </c>
      <c r="E580">
        <v>10243</v>
      </c>
      <c r="F580" t="str" cm="1">
        <f t="array" ref="F580">_xlfn.IFS(Table95[[#This Row],[total_steps]]&lt;5000, "Low",Table95[[#This Row],[total_steps]]&lt;10000,"Moderate",Table95[[#This Row],[total_steps]]&lt;15000,"High",Table95[[#This Row],[total_steps]]&gt;15000,"Very High")</f>
        <v>High</v>
      </c>
      <c r="G580" t="str">
        <f>IF(Table95[[#This Row],[total_steps]]&gt;=10000,"Yes","No")</f>
        <v>Yes</v>
      </c>
      <c r="H580" s="3">
        <v>7.8800001144409197</v>
      </c>
      <c r="I580" s="3">
        <v>1.08000004291534</v>
      </c>
      <c r="J580" s="3">
        <v>0.50999999046325695</v>
      </c>
      <c r="K580" s="3">
        <v>6.3000001907348597</v>
      </c>
      <c r="L580">
        <v>0</v>
      </c>
      <c r="M580" t="str">
        <f>CHOOSE(MATCH(MAX(Table95[[#This Row],[very_active_distance]:[sedentary_active_distance]]),Table95[[#This Row],[very_active_distance]:[sedentary_active_distance]],0),"Very High","High","Moderate","Low")</f>
        <v>Moderate</v>
      </c>
      <c r="N580">
        <v>14</v>
      </c>
      <c r="O580">
        <v>8</v>
      </c>
      <c r="P580">
        <v>239</v>
      </c>
      <c r="Q580">
        <v>584</v>
      </c>
      <c r="R580" s="2">
        <f>(Table95[[#This Row],[lightly_active_minutes]]+Table95[[#This Row],[fairly_active_minutes]]+Table95[[#This Row],[very_active_minutes]])/1440</f>
        <v>0.18124999999999999</v>
      </c>
      <c r="S580">
        <v>2885</v>
      </c>
    </row>
    <row r="581" spans="1:19" x14ac:dyDescent="0.25">
      <c r="A581">
        <v>4388161847</v>
      </c>
      <c r="B581" s="1">
        <v>42485</v>
      </c>
      <c r="C581" s="1" t="str">
        <f>TEXT(Table95[[#This Row],[activity_date]],"mmmm")</f>
        <v>April</v>
      </c>
      <c r="D581" s="1" t="str">
        <f>TEXT(Table95[[#This Row],[activity_date]],"dddd")</f>
        <v>Monday</v>
      </c>
      <c r="E581">
        <v>12961</v>
      </c>
      <c r="F581" t="str" cm="1">
        <f t="array" ref="F581">_xlfn.IFS(Table95[[#This Row],[total_steps]]&lt;5000, "Low",Table95[[#This Row],[total_steps]]&lt;10000,"Moderate",Table95[[#This Row],[total_steps]]&lt;15000,"High",Table95[[#This Row],[total_steps]]&gt;15000,"Very High")</f>
        <v>High</v>
      </c>
      <c r="G581" t="str">
        <f>IF(Table95[[#This Row],[total_steps]]&gt;=10000,"Yes","No")</f>
        <v>Yes</v>
      </c>
      <c r="H581" s="3">
        <v>9.9700002670288104</v>
      </c>
      <c r="I581" s="3">
        <v>0.730000019073486</v>
      </c>
      <c r="J581" s="3">
        <v>1.3999999761581401</v>
      </c>
      <c r="K581" s="3">
        <v>7.8400001525878897</v>
      </c>
      <c r="L581">
        <v>0</v>
      </c>
      <c r="M581" t="str">
        <f>CHOOSE(MATCH(MAX(Table95[[#This Row],[very_active_distance]:[sedentary_active_distance]]),Table95[[#This Row],[very_active_distance]:[sedentary_active_distance]],0),"Very High","High","Moderate","Low")</f>
        <v>Moderate</v>
      </c>
      <c r="N581">
        <v>11</v>
      </c>
      <c r="O581">
        <v>31</v>
      </c>
      <c r="P581">
        <v>301</v>
      </c>
      <c r="Q581">
        <v>1054</v>
      </c>
      <c r="R581" s="2">
        <f>(Table95[[#This Row],[lightly_active_minutes]]+Table95[[#This Row],[fairly_active_minutes]]+Table95[[#This Row],[very_active_minutes]])/1440</f>
        <v>0.23819444444444443</v>
      </c>
      <c r="S581">
        <v>3288</v>
      </c>
    </row>
    <row r="582" spans="1:19" x14ac:dyDescent="0.25">
      <c r="A582">
        <v>4388161847</v>
      </c>
      <c r="B582" s="1">
        <v>42486</v>
      </c>
      <c r="C582" s="1" t="str">
        <f>TEXT(Table95[[#This Row],[activity_date]],"mmmm")</f>
        <v>April</v>
      </c>
      <c r="D582" s="1" t="str">
        <f>TEXT(Table95[[#This Row],[activity_date]],"dddd")</f>
        <v>Tuesday</v>
      </c>
      <c r="E582">
        <v>9461</v>
      </c>
      <c r="F582" t="str" cm="1">
        <f t="array" ref="F582">_xlfn.IFS(Table95[[#This Row],[total_steps]]&lt;5000, "Low",Table95[[#This Row],[total_steps]]&lt;10000,"Moderate",Table95[[#This Row],[total_steps]]&lt;15000,"High",Table95[[#This Row],[total_steps]]&gt;15000,"Very High")</f>
        <v>Moderate</v>
      </c>
      <c r="G582" t="str">
        <f>IF(Table95[[#This Row],[total_steps]]&gt;=10000,"Yes","No")</f>
        <v>No</v>
      </c>
      <c r="H582" s="3">
        <v>7.2800002098083496</v>
      </c>
      <c r="I582" s="3">
        <v>0.93999999761581399</v>
      </c>
      <c r="J582" s="3">
        <v>1.0599999427795399</v>
      </c>
      <c r="K582" s="3">
        <v>5.2699999809265101</v>
      </c>
      <c r="L582">
        <v>0</v>
      </c>
      <c r="M582" t="str">
        <f>CHOOSE(MATCH(MAX(Table95[[#This Row],[very_active_distance]:[sedentary_active_distance]]),Table95[[#This Row],[very_active_distance]:[sedentary_active_distance]],0),"Very High","High","Moderate","Low")</f>
        <v>Moderate</v>
      </c>
      <c r="N582">
        <v>14</v>
      </c>
      <c r="O582">
        <v>23</v>
      </c>
      <c r="P582">
        <v>224</v>
      </c>
      <c r="Q582">
        <v>673</v>
      </c>
      <c r="R582" s="2">
        <f>(Table95[[#This Row],[lightly_active_minutes]]+Table95[[#This Row],[fairly_active_minutes]]+Table95[[#This Row],[very_active_minutes]])/1440</f>
        <v>0.18124999999999999</v>
      </c>
      <c r="S582">
        <v>2929</v>
      </c>
    </row>
    <row r="583" spans="1:19" x14ac:dyDescent="0.25">
      <c r="A583">
        <v>4388161847</v>
      </c>
      <c r="B583" s="1">
        <v>42487</v>
      </c>
      <c r="C583" s="1" t="str">
        <f>TEXT(Table95[[#This Row],[activity_date]],"mmmm")</f>
        <v>April</v>
      </c>
      <c r="D583" s="1" t="str">
        <f>TEXT(Table95[[#This Row],[activity_date]],"dddd")</f>
        <v>Wednesday</v>
      </c>
      <c r="E583">
        <v>11193</v>
      </c>
      <c r="F583" t="str" cm="1">
        <f t="array" ref="F583">_xlfn.IFS(Table95[[#This Row],[total_steps]]&lt;5000, "Low",Table95[[#This Row],[total_steps]]&lt;10000,"Moderate",Table95[[#This Row],[total_steps]]&lt;15000,"High",Table95[[#This Row],[total_steps]]&gt;15000,"Very High")</f>
        <v>High</v>
      </c>
      <c r="G583" t="str">
        <f>IF(Table95[[#This Row],[total_steps]]&gt;=10000,"Yes","No")</f>
        <v>Yes</v>
      </c>
      <c r="H583" s="3">
        <v>8.6099996566772496</v>
      </c>
      <c r="I583" s="3">
        <v>0.69999998807907104</v>
      </c>
      <c r="J583" s="3">
        <v>2.5099999904632599</v>
      </c>
      <c r="K583" s="3">
        <v>5.3899998664856001</v>
      </c>
      <c r="L583">
        <v>0</v>
      </c>
      <c r="M583" t="str">
        <f>CHOOSE(MATCH(MAX(Table95[[#This Row],[very_active_distance]:[sedentary_active_distance]]),Table95[[#This Row],[very_active_distance]:[sedentary_active_distance]],0),"Very High","High","Moderate","Low")</f>
        <v>Moderate</v>
      </c>
      <c r="N583">
        <v>11</v>
      </c>
      <c r="O583">
        <v>48</v>
      </c>
      <c r="P583">
        <v>241</v>
      </c>
      <c r="Q583">
        <v>684</v>
      </c>
      <c r="R583" s="2">
        <f>(Table95[[#This Row],[lightly_active_minutes]]+Table95[[#This Row],[fairly_active_minutes]]+Table95[[#This Row],[very_active_minutes]])/1440</f>
        <v>0.20833333333333334</v>
      </c>
      <c r="S583">
        <v>3074</v>
      </c>
    </row>
    <row r="584" spans="1:19" x14ac:dyDescent="0.25">
      <c r="A584">
        <v>4388161847</v>
      </c>
      <c r="B584" s="1">
        <v>42488</v>
      </c>
      <c r="C584" s="1" t="str">
        <f>TEXT(Table95[[#This Row],[activity_date]],"mmmm")</f>
        <v>April</v>
      </c>
      <c r="D584" s="1" t="str">
        <f>TEXT(Table95[[#This Row],[activity_date]],"dddd")</f>
        <v>Thursday</v>
      </c>
      <c r="E584">
        <v>10074</v>
      </c>
      <c r="F584" t="str" cm="1">
        <f t="array" ref="F584">_xlfn.IFS(Table95[[#This Row],[total_steps]]&lt;5000, "Low",Table95[[#This Row],[total_steps]]&lt;10000,"Moderate",Table95[[#This Row],[total_steps]]&lt;15000,"High",Table95[[#This Row],[total_steps]]&gt;15000,"Very High")</f>
        <v>High</v>
      </c>
      <c r="G584" t="str">
        <f>IF(Table95[[#This Row],[total_steps]]&gt;=10000,"Yes","No")</f>
        <v>Yes</v>
      </c>
      <c r="H584" s="3">
        <v>7.75</v>
      </c>
      <c r="I584" s="3">
        <v>1.28999996185303</v>
      </c>
      <c r="J584" s="3">
        <v>0.43000000715255698</v>
      </c>
      <c r="K584" s="3">
        <v>6.0300002098083496</v>
      </c>
      <c r="L584">
        <v>0</v>
      </c>
      <c r="M584" t="str">
        <f>CHOOSE(MATCH(MAX(Table95[[#This Row],[very_active_distance]:[sedentary_active_distance]]),Table95[[#This Row],[very_active_distance]:[sedentary_active_distance]],0),"Very High","High","Moderate","Low")</f>
        <v>Moderate</v>
      </c>
      <c r="N584">
        <v>19</v>
      </c>
      <c r="O584">
        <v>9</v>
      </c>
      <c r="P584">
        <v>234</v>
      </c>
      <c r="Q584">
        <v>878</v>
      </c>
      <c r="R584" s="2">
        <f>(Table95[[#This Row],[lightly_active_minutes]]+Table95[[#This Row],[fairly_active_minutes]]+Table95[[#This Row],[very_active_minutes]])/1440</f>
        <v>0.18194444444444444</v>
      </c>
      <c r="S584">
        <v>2969</v>
      </c>
    </row>
    <row r="585" spans="1:19" x14ac:dyDescent="0.25">
      <c r="A585">
        <v>4388161847</v>
      </c>
      <c r="B585" s="1">
        <v>42489</v>
      </c>
      <c r="C585" s="1" t="str">
        <f>TEXT(Table95[[#This Row],[activity_date]],"mmmm")</f>
        <v>April</v>
      </c>
      <c r="D585" s="1" t="str">
        <f>TEXT(Table95[[#This Row],[activity_date]],"dddd")</f>
        <v>Friday</v>
      </c>
      <c r="E585">
        <v>9232</v>
      </c>
      <c r="F585" t="str" cm="1">
        <f t="array" ref="F585">_xlfn.IFS(Table95[[#This Row],[total_steps]]&lt;5000, "Low",Table95[[#This Row],[total_steps]]&lt;10000,"Moderate",Table95[[#This Row],[total_steps]]&lt;15000,"High",Table95[[#This Row],[total_steps]]&gt;15000,"Very High")</f>
        <v>Moderate</v>
      </c>
      <c r="G585" t="str">
        <f>IF(Table95[[#This Row],[total_steps]]&gt;=10000,"Yes","No")</f>
        <v>No</v>
      </c>
      <c r="H585" s="3">
        <v>7.0999999046325701</v>
      </c>
      <c r="I585" s="3">
        <v>0.80000001192092896</v>
      </c>
      <c r="J585" s="3">
        <v>0.88999998569488503</v>
      </c>
      <c r="K585" s="3">
        <v>5.4200000762939498</v>
      </c>
      <c r="L585">
        <v>0</v>
      </c>
      <c r="M585" t="str">
        <f>CHOOSE(MATCH(MAX(Table95[[#This Row],[very_active_distance]:[sedentary_active_distance]]),Table95[[#This Row],[very_active_distance]:[sedentary_active_distance]],0),"Very High","High","Moderate","Low")</f>
        <v>Moderate</v>
      </c>
      <c r="N585">
        <v>13</v>
      </c>
      <c r="O585">
        <v>16</v>
      </c>
      <c r="P585">
        <v>236</v>
      </c>
      <c r="Q585">
        <v>1175</v>
      </c>
      <c r="R585" s="2">
        <f>(Table95[[#This Row],[lightly_active_minutes]]+Table95[[#This Row],[fairly_active_minutes]]+Table95[[#This Row],[very_active_minutes]])/1440</f>
        <v>0.18402777777777779</v>
      </c>
      <c r="S585">
        <v>2979</v>
      </c>
    </row>
    <row r="586" spans="1:19" x14ac:dyDescent="0.25">
      <c r="A586">
        <v>4388161847</v>
      </c>
      <c r="B586" s="1">
        <v>42490</v>
      </c>
      <c r="C586" s="1" t="str">
        <f>TEXT(Table95[[#This Row],[activity_date]],"mmmm")</f>
        <v>April</v>
      </c>
      <c r="D586" s="1" t="str">
        <f>TEXT(Table95[[#This Row],[activity_date]],"dddd")</f>
        <v>Saturday</v>
      </c>
      <c r="E586">
        <v>12533</v>
      </c>
      <c r="F586" t="str" cm="1">
        <f t="array" ref="F586">_xlfn.IFS(Table95[[#This Row],[total_steps]]&lt;5000, "Low",Table95[[#This Row],[total_steps]]&lt;10000,"Moderate",Table95[[#This Row],[total_steps]]&lt;15000,"High",Table95[[#This Row],[total_steps]]&gt;15000,"Very High")</f>
        <v>High</v>
      </c>
      <c r="G586" t="str">
        <f>IF(Table95[[#This Row],[total_steps]]&gt;=10000,"Yes","No")</f>
        <v>Yes</v>
      </c>
      <c r="H586" s="3">
        <v>9.6400003433227504</v>
      </c>
      <c r="I586" s="3">
        <v>0.69999998807907104</v>
      </c>
      <c r="J586" s="3">
        <v>2</v>
      </c>
      <c r="K586" s="3">
        <v>6.9400000572204599</v>
      </c>
      <c r="L586">
        <v>0</v>
      </c>
      <c r="M586" t="str">
        <f>CHOOSE(MATCH(MAX(Table95[[#This Row],[very_active_distance]:[sedentary_active_distance]]),Table95[[#This Row],[very_active_distance]:[sedentary_active_distance]],0),"Very High","High","Moderate","Low")</f>
        <v>Moderate</v>
      </c>
      <c r="N586">
        <v>14</v>
      </c>
      <c r="O586">
        <v>43</v>
      </c>
      <c r="P586">
        <v>300</v>
      </c>
      <c r="Q586">
        <v>537</v>
      </c>
      <c r="R586" s="2">
        <f>(Table95[[#This Row],[lightly_active_minutes]]+Table95[[#This Row],[fairly_active_minutes]]+Table95[[#This Row],[very_active_minutes]])/1440</f>
        <v>0.24791666666666667</v>
      </c>
      <c r="S586">
        <v>3283</v>
      </c>
    </row>
    <row r="587" spans="1:19" x14ac:dyDescent="0.25">
      <c r="A587">
        <v>4388161847</v>
      </c>
      <c r="B587" s="1">
        <v>42491</v>
      </c>
      <c r="C587" s="1" t="str">
        <f>TEXT(Table95[[#This Row],[activity_date]],"mmmm")</f>
        <v>May</v>
      </c>
      <c r="D587" s="1" t="str">
        <f>TEXT(Table95[[#This Row],[activity_date]],"dddd")</f>
        <v>Sunday</v>
      </c>
      <c r="E587">
        <v>10255</v>
      </c>
      <c r="F587" t="str" cm="1">
        <f t="array" ref="F587">_xlfn.IFS(Table95[[#This Row],[total_steps]]&lt;5000, "Low",Table95[[#This Row],[total_steps]]&lt;10000,"Moderate",Table95[[#This Row],[total_steps]]&lt;15000,"High",Table95[[#This Row],[total_steps]]&gt;15000,"Very High")</f>
        <v>High</v>
      </c>
      <c r="G587" t="str">
        <f>IF(Table95[[#This Row],[total_steps]]&gt;=10000,"Yes","No")</f>
        <v>Yes</v>
      </c>
      <c r="H587" s="3">
        <v>7.8899998664856001</v>
      </c>
      <c r="I587" s="3">
        <v>1.0099999904632599</v>
      </c>
      <c r="J587" s="3">
        <v>0.68000000715255704</v>
      </c>
      <c r="K587" s="3">
        <v>6.1999998092651403</v>
      </c>
      <c r="L587">
        <v>0</v>
      </c>
      <c r="M587" t="str">
        <f>CHOOSE(MATCH(MAX(Table95[[#This Row],[very_active_distance]:[sedentary_active_distance]]),Table95[[#This Row],[very_active_distance]:[sedentary_active_distance]],0),"Very High","High","Moderate","Low")</f>
        <v>Moderate</v>
      </c>
      <c r="N587">
        <v>12</v>
      </c>
      <c r="O587">
        <v>15</v>
      </c>
      <c r="P587">
        <v>241</v>
      </c>
      <c r="Q587">
        <v>579</v>
      </c>
      <c r="R587" s="2">
        <f>(Table95[[#This Row],[lightly_active_minutes]]+Table95[[#This Row],[fairly_active_minutes]]+Table95[[#This Row],[very_active_minutes]])/1440</f>
        <v>0.18611111111111112</v>
      </c>
      <c r="S587">
        <v>2926</v>
      </c>
    </row>
    <row r="588" spans="1:19" x14ac:dyDescent="0.25">
      <c r="A588">
        <v>4388161847</v>
      </c>
      <c r="B588" s="1">
        <v>42492</v>
      </c>
      <c r="C588" s="1" t="str">
        <f>TEXT(Table95[[#This Row],[activity_date]],"mmmm")</f>
        <v>May</v>
      </c>
      <c r="D588" s="1" t="str">
        <f>TEXT(Table95[[#This Row],[activity_date]],"dddd")</f>
        <v>Monday</v>
      </c>
      <c r="E588">
        <v>10096</v>
      </c>
      <c r="F588" t="str" cm="1">
        <f t="array" ref="F588">_xlfn.IFS(Table95[[#This Row],[total_steps]]&lt;5000, "Low",Table95[[#This Row],[total_steps]]&lt;10000,"Moderate",Table95[[#This Row],[total_steps]]&lt;15000,"High",Table95[[#This Row],[total_steps]]&gt;15000,"Very High")</f>
        <v>High</v>
      </c>
      <c r="G588" t="str">
        <f>IF(Table95[[#This Row],[total_steps]]&gt;=10000,"Yes","No")</f>
        <v>Yes</v>
      </c>
      <c r="H588" s="3">
        <v>8.3999996185302699</v>
      </c>
      <c r="I588" s="3">
        <v>3.7699999809265101</v>
      </c>
      <c r="J588" s="3">
        <v>7.9999998211860698E-2</v>
      </c>
      <c r="K588" s="3">
        <v>4.5500001907348597</v>
      </c>
      <c r="L588">
        <v>0</v>
      </c>
      <c r="M588" t="str">
        <f>CHOOSE(MATCH(MAX(Table95[[#This Row],[very_active_distance]:[sedentary_active_distance]]),Table95[[#This Row],[very_active_distance]:[sedentary_active_distance]],0),"Very High","High","Moderate","Low")</f>
        <v>Moderate</v>
      </c>
      <c r="N588">
        <v>33</v>
      </c>
      <c r="O588">
        <v>4</v>
      </c>
      <c r="P588">
        <v>204</v>
      </c>
      <c r="Q588">
        <v>935</v>
      </c>
      <c r="R588" s="2">
        <f>(Table95[[#This Row],[lightly_active_minutes]]+Table95[[#This Row],[fairly_active_minutes]]+Table95[[#This Row],[very_active_minutes]])/1440</f>
        <v>0.1673611111111111</v>
      </c>
      <c r="S588">
        <v>3147</v>
      </c>
    </row>
    <row r="589" spans="1:19" x14ac:dyDescent="0.25">
      <c r="A589">
        <v>4388161847</v>
      </c>
      <c r="B589" s="1">
        <v>42493</v>
      </c>
      <c r="C589" s="1" t="str">
        <f>TEXT(Table95[[#This Row],[activity_date]],"mmmm")</f>
        <v>May</v>
      </c>
      <c r="D589" s="1" t="str">
        <f>TEXT(Table95[[#This Row],[activity_date]],"dddd")</f>
        <v>Tuesday</v>
      </c>
      <c r="E589">
        <v>12727</v>
      </c>
      <c r="F589" t="str" cm="1">
        <f t="array" ref="F589">_xlfn.IFS(Table95[[#This Row],[total_steps]]&lt;5000, "Low",Table95[[#This Row],[total_steps]]&lt;10000,"Moderate",Table95[[#This Row],[total_steps]]&lt;15000,"High",Table95[[#This Row],[total_steps]]&gt;15000,"Very High")</f>
        <v>High</v>
      </c>
      <c r="G589" t="str">
        <f>IF(Table95[[#This Row],[total_steps]]&gt;=10000,"Yes","No")</f>
        <v>Yes</v>
      </c>
      <c r="H589" s="3">
        <v>9.7899999618530291</v>
      </c>
      <c r="I589" s="3">
        <v>1.12999999523163</v>
      </c>
      <c r="J589" s="3">
        <v>0.77999997138977095</v>
      </c>
      <c r="K589" s="3">
        <v>7.8800001144409197</v>
      </c>
      <c r="L589">
        <v>0</v>
      </c>
      <c r="M589" t="str">
        <f>CHOOSE(MATCH(MAX(Table95[[#This Row],[very_active_distance]:[sedentary_active_distance]]),Table95[[#This Row],[very_active_distance]:[sedentary_active_distance]],0),"Very High","High","Moderate","Low")</f>
        <v>Moderate</v>
      </c>
      <c r="N589">
        <v>18</v>
      </c>
      <c r="O589">
        <v>18</v>
      </c>
      <c r="P589">
        <v>306</v>
      </c>
      <c r="Q589">
        <v>984</v>
      </c>
      <c r="R589" s="2">
        <f>(Table95[[#This Row],[lightly_active_minutes]]+Table95[[#This Row],[fairly_active_minutes]]+Table95[[#This Row],[very_active_minutes]])/1440</f>
        <v>0.23749999999999999</v>
      </c>
      <c r="S589">
        <v>3290</v>
      </c>
    </row>
    <row r="590" spans="1:19" x14ac:dyDescent="0.25">
      <c r="A590">
        <v>4388161847</v>
      </c>
      <c r="B590" s="1">
        <v>42494</v>
      </c>
      <c r="C590" s="1" t="str">
        <f>TEXT(Table95[[#This Row],[activity_date]],"mmmm")</f>
        <v>May</v>
      </c>
      <c r="D590" s="1" t="str">
        <f>TEXT(Table95[[#This Row],[activity_date]],"dddd")</f>
        <v>Wednesday</v>
      </c>
      <c r="E590">
        <v>12375</v>
      </c>
      <c r="F590" t="str" cm="1">
        <f t="array" ref="F590">_xlfn.IFS(Table95[[#This Row],[total_steps]]&lt;5000, "Low",Table95[[#This Row],[total_steps]]&lt;10000,"Moderate",Table95[[#This Row],[total_steps]]&lt;15000,"High",Table95[[#This Row],[total_steps]]&gt;15000,"Very High")</f>
        <v>High</v>
      </c>
      <c r="G590" t="str">
        <f>IF(Table95[[#This Row],[total_steps]]&gt;=10000,"Yes","No")</f>
        <v>Yes</v>
      </c>
      <c r="H590" s="3">
        <v>9.5200004577636701</v>
      </c>
      <c r="I590" s="3">
        <v>2.78999996185303</v>
      </c>
      <c r="J590" s="3">
        <v>0.93000000715255704</v>
      </c>
      <c r="K590" s="3">
        <v>5.8000001907348597</v>
      </c>
      <c r="L590">
        <v>0</v>
      </c>
      <c r="M590" t="str">
        <f>CHOOSE(MATCH(MAX(Table95[[#This Row],[very_active_distance]:[sedentary_active_distance]]),Table95[[#This Row],[very_active_distance]:[sedentary_active_distance]],0),"Very High","High","Moderate","Low")</f>
        <v>Moderate</v>
      </c>
      <c r="N590">
        <v>35</v>
      </c>
      <c r="O590">
        <v>21</v>
      </c>
      <c r="P590">
        <v>251</v>
      </c>
      <c r="Q590">
        <v>632</v>
      </c>
      <c r="R590" s="2">
        <f>(Table95[[#This Row],[lightly_active_minutes]]+Table95[[#This Row],[fairly_active_minutes]]+Table95[[#This Row],[very_active_minutes]])/1440</f>
        <v>0.21319444444444444</v>
      </c>
      <c r="S590">
        <v>3162</v>
      </c>
    </row>
    <row r="591" spans="1:19" x14ac:dyDescent="0.25">
      <c r="A591">
        <v>4388161847</v>
      </c>
      <c r="B591" s="1">
        <v>42495</v>
      </c>
      <c r="C591" s="1" t="str">
        <f>TEXT(Table95[[#This Row],[activity_date]],"mmmm")</f>
        <v>May</v>
      </c>
      <c r="D591" s="1" t="str">
        <f>TEXT(Table95[[#This Row],[activity_date]],"dddd")</f>
        <v>Thursday</v>
      </c>
      <c r="E591">
        <v>9603</v>
      </c>
      <c r="F591" t="str" cm="1">
        <f t="array" ref="F591">_xlfn.IFS(Table95[[#This Row],[total_steps]]&lt;5000, "Low",Table95[[#This Row],[total_steps]]&lt;10000,"Moderate",Table95[[#This Row],[total_steps]]&lt;15000,"High",Table95[[#This Row],[total_steps]]&gt;15000,"Very High")</f>
        <v>Moderate</v>
      </c>
      <c r="G591" t="str">
        <f>IF(Table95[[#This Row],[total_steps]]&gt;=10000,"Yes","No")</f>
        <v>No</v>
      </c>
      <c r="H591" s="3">
        <v>7.3800001144409197</v>
      </c>
      <c r="I591" s="3">
        <v>0.62999999523162797</v>
      </c>
      <c r="J591" s="3">
        <v>1.66999995708466</v>
      </c>
      <c r="K591" s="3">
        <v>5.0900001525878897</v>
      </c>
      <c r="L591">
        <v>0</v>
      </c>
      <c r="M591" t="str">
        <f>CHOOSE(MATCH(MAX(Table95[[#This Row],[very_active_distance]:[sedentary_active_distance]]),Table95[[#This Row],[very_active_distance]:[sedentary_active_distance]],0),"Very High","High","Moderate","Low")</f>
        <v>Moderate</v>
      </c>
      <c r="N591">
        <v>12</v>
      </c>
      <c r="O591">
        <v>39</v>
      </c>
      <c r="P591">
        <v>199</v>
      </c>
      <c r="Q591">
        <v>896</v>
      </c>
      <c r="R591" s="2">
        <f>(Table95[[#This Row],[lightly_active_minutes]]+Table95[[#This Row],[fairly_active_minutes]]+Table95[[#This Row],[very_active_minutes]])/1440</f>
        <v>0.1736111111111111</v>
      </c>
      <c r="S591">
        <v>2899</v>
      </c>
    </row>
    <row r="592" spans="1:19" x14ac:dyDescent="0.25">
      <c r="A592">
        <v>4388161847</v>
      </c>
      <c r="B592" s="1">
        <v>42496</v>
      </c>
      <c r="C592" s="1" t="str">
        <f>TEXT(Table95[[#This Row],[activity_date]],"mmmm")</f>
        <v>May</v>
      </c>
      <c r="D592" s="1" t="str">
        <f>TEXT(Table95[[#This Row],[activity_date]],"dddd")</f>
        <v>Friday</v>
      </c>
      <c r="E592">
        <v>13175</v>
      </c>
      <c r="F592" t="str" cm="1">
        <f t="array" ref="F592">_xlfn.IFS(Table95[[#This Row],[total_steps]]&lt;5000, "Low",Table95[[#This Row],[total_steps]]&lt;10000,"Moderate",Table95[[#This Row],[total_steps]]&lt;15000,"High",Table95[[#This Row],[total_steps]]&gt;15000,"Very High")</f>
        <v>High</v>
      </c>
      <c r="G592" t="str">
        <f>IF(Table95[[#This Row],[total_steps]]&gt;=10000,"Yes","No")</f>
        <v>Yes</v>
      </c>
      <c r="H592" s="3">
        <v>10.1300001144409</v>
      </c>
      <c r="I592" s="3">
        <v>2.1099998950958301</v>
      </c>
      <c r="J592" s="3">
        <v>2.0899999141693102</v>
      </c>
      <c r="K592" s="3">
        <v>5.9299998283386204</v>
      </c>
      <c r="L592">
        <v>0</v>
      </c>
      <c r="M592" t="str">
        <f>CHOOSE(MATCH(MAX(Table95[[#This Row],[very_active_distance]:[sedentary_active_distance]]),Table95[[#This Row],[very_active_distance]:[sedentary_active_distance]],0),"Very High","High","Moderate","Low")</f>
        <v>Moderate</v>
      </c>
      <c r="N592">
        <v>33</v>
      </c>
      <c r="O592">
        <v>45</v>
      </c>
      <c r="P592">
        <v>262</v>
      </c>
      <c r="Q592">
        <v>1100</v>
      </c>
      <c r="R592" s="2">
        <f>(Table95[[#This Row],[lightly_active_minutes]]+Table95[[#This Row],[fairly_active_minutes]]+Table95[[#This Row],[very_active_minutes]])/1440</f>
        <v>0.2361111111111111</v>
      </c>
      <c r="S592">
        <v>3425</v>
      </c>
    </row>
    <row r="593" spans="1:19" x14ac:dyDescent="0.25">
      <c r="A593">
        <v>4388161847</v>
      </c>
      <c r="B593" s="1">
        <v>42497</v>
      </c>
      <c r="C593" s="1" t="str">
        <f>TEXT(Table95[[#This Row],[activity_date]],"mmmm")</f>
        <v>May</v>
      </c>
      <c r="D593" s="1" t="str">
        <f>TEXT(Table95[[#This Row],[activity_date]],"dddd")</f>
        <v>Saturday</v>
      </c>
      <c r="E593">
        <v>22770</v>
      </c>
      <c r="F593" t="str" cm="1">
        <f t="array" ref="F593">_xlfn.IFS(Table95[[#This Row],[total_steps]]&lt;5000, "Low",Table95[[#This Row],[total_steps]]&lt;10000,"Moderate",Table95[[#This Row],[total_steps]]&lt;15000,"High",Table95[[#This Row],[total_steps]]&gt;15000,"Very High")</f>
        <v>Very High</v>
      </c>
      <c r="G593" t="str">
        <f>IF(Table95[[#This Row],[total_steps]]&gt;=10000,"Yes","No")</f>
        <v>Yes</v>
      </c>
      <c r="H593" s="3">
        <v>17.540000915527301</v>
      </c>
      <c r="I593" s="3">
        <v>9.4499998092651403</v>
      </c>
      <c r="J593" s="3">
        <v>2.7699999809265101</v>
      </c>
      <c r="K593" s="3">
        <v>5.3299999237060502</v>
      </c>
      <c r="L593">
        <v>0</v>
      </c>
      <c r="M593" t="str">
        <f>CHOOSE(MATCH(MAX(Table95[[#This Row],[very_active_distance]:[sedentary_active_distance]]),Table95[[#This Row],[very_active_distance]:[sedentary_active_distance]],0),"Very High","High","Moderate","Low")</f>
        <v>Very High</v>
      </c>
      <c r="N593">
        <v>120</v>
      </c>
      <c r="O593">
        <v>56</v>
      </c>
      <c r="P593">
        <v>260</v>
      </c>
      <c r="Q593">
        <v>508</v>
      </c>
      <c r="R593" s="2">
        <f>(Table95[[#This Row],[lightly_active_minutes]]+Table95[[#This Row],[fairly_active_minutes]]+Table95[[#This Row],[very_active_minutes]])/1440</f>
        <v>0.30277777777777776</v>
      </c>
      <c r="S593">
        <v>4022</v>
      </c>
    </row>
    <row r="594" spans="1:19" x14ac:dyDescent="0.25">
      <c r="A594">
        <v>4388161847</v>
      </c>
      <c r="B594" s="1">
        <v>42498</v>
      </c>
      <c r="C594" s="1" t="str">
        <f>TEXT(Table95[[#This Row],[activity_date]],"mmmm")</f>
        <v>May</v>
      </c>
      <c r="D594" s="1" t="str">
        <f>TEXT(Table95[[#This Row],[activity_date]],"dddd")</f>
        <v>Sunday</v>
      </c>
      <c r="E594">
        <v>17298</v>
      </c>
      <c r="F594" t="str" cm="1">
        <f t="array" ref="F594">_xlfn.IFS(Table95[[#This Row],[total_steps]]&lt;5000, "Low",Table95[[#This Row],[total_steps]]&lt;10000,"Moderate",Table95[[#This Row],[total_steps]]&lt;15000,"High",Table95[[#This Row],[total_steps]]&gt;15000,"Very High")</f>
        <v>Very High</v>
      </c>
      <c r="G594" t="str">
        <f>IF(Table95[[#This Row],[total_steps]]&gt;=10000,"Yes","No")</f>
        <v>Yes</v>
      </c>
      <c r="H594" s="3">
        <v>14.3800001144409</v>
      </c>
      <c r="I594" s="3">
        <v>9.8900003433227504</v>
      </c>
      <c r="J594" s="3">
        <v>1.2599999904632599</v>
      </c>
      <c r="K594" s="3">
        <v>3.2300000190734899</v>
      </c>
      <c r="L594">
        <v>0</v>
      </c>
      <c r="M594" t="str">
        <f>CHOOSE(MATCH(MAX(Table95[[#This Row],[very_active_distance]:[sedentary_active_distance]]),Table95[[#This Row],[very_active_distance]:[sedentary_active_distance]],0),"Very High","High","Moderate","Low")</f>
        <v>Very High</v>
      </c>
      <c r="N594">
        <v>107</v>
      </c>
      <c r="O594">
        <v>38</v>
      </c>
      <c r="P594">
        <v>178</v>
      </c>
      <c r="Q594">
        <v>576</v>
      </c>
      <c r="R594" s="2">
        <f>(Table95[[#This Row],[lightly_active_minutes]]+Table95[[#This Row],[fairly_active_minutes]]+Table95[[#This Row],[very_active_minutes]])/1440</f>
        <v>0.22430555555555556</v>
      </c>
      <c r="S594">
        <v>3934</v>
      </c>
    </row>
    <row r="595" spans="1:19" x14ac:dyDescent="0.25">
      <c r="A595">
        <v>4388161847</v>
      </c>
      <c r="B595" s="1">
        <v>42499</v>
      </c>
      <c r="C595" s="1" t="str">
        <f>TEXT(Table95[[#This Row],[activity_date]],"mmmm")</f>
        <v>May</v>
      </c>
      <c r="D595" s="1" t="str">
        <f>TEXT(Table95[[#This Row],[activity_date]],"dddd")</f>
        <v>Monday</v>
      </c>
      <c r="E595">
        <v>10218</v>
      </c>
      <c r="F595" t="str" cm="1">
        <f t="array" ref="F595">_xlfn.IFS(Table95[[#This Row],[total_steps]]&lt;5000, "Low",Table95[[#This Row],[total_steps]]&lt;10000,"Moderate",Table95[[#This Row],[total_steps]]&lt;15000,"High",Table95[[#This Row],[total_steps]]&gt;15000,"Very High")</f>
        <v>High</v>
      </c>
      <c r="G595" t="str">
        <f>IF(Table95[[#This Row],[total_steps]]&gt;=10000,"Yes","No")</f>
        <v>Yes</v>
      </c>
      <c r="H595" s="3">
        <v>7.8600001335143999</v>
      </c>
      <c r="I595" s="3">
        <v>0.34000000357627902</v>
      </c>
      <c r="J595" s="3">
        <v>0.730000019073486</v>
      </c>
      <c r="K595" s="3">
        <v>6.78999996185303</v>
      </c>
      <c r="L595">
        <v>0</v>
      </c>
      <c r="M595" t="str">
        <f>CHOOSE(MATCH(MAX(Table95[[#This Row],[very_active_distance]:[sedentary_active_distance]]),Table95[[#This Row],[very_active_distance]:[sedentary_active_distance]],0),"Very High","High","Moderate","Low")</f>
        <v>Moderate</v>
      </c>
      <c r="N595">
        <v>6</v>
      </c>
      <c r="O595">
        <v>19</v>
      </c>
      <c r="P595">
        <v>258</v>
      </c>
      <c r="Q595">
        <v>1020</v>
      </c>
      <c r="R595" s="2">
        <f>(Table95[[#This Row],[lightly_active_minutes]]+Table95[[#This Row],[fairly_active_minutes]]+Table95[[#This Row],[very_active_minutes]])/1440</f>
        <v>0.19652777777777777</v>
      </c>
      <c r="S595">
        <v>3013</v>
      </c>
    </row>
    <row r="596" spans="1:19" x14ac:dyDescent="0.25">
      <c r="A596">
        <v>4388161847</v>
      </c>
      <c r="B596" s="1">
        <v>42500</v>
      </c>
      <c r="C596" s="1" t="str">
        <f>TEXT(Table95[[#This Row],[activity_date]],"mmmm")</f>
        <v>May</v>
      </c>
      <c r="D596" s="1" t="str">
        <f>TEXT(Table95[[#This Row],[activity_date]],"dddd")</f>
        <v>Tuesday</v>
      </c>
      <c r="E596">
        <v>10299</v>
      </c>
      <c r="F596" t="str" cm="1">
        <f t="array" ref="F596">_xlfn.IFS(Table95[[#This Row],[total_steps]]&lt;5000, "Low",Table95[[#This Row],[total_steps]]&lt;10000,"Moderate",Table95[[#This Row],[total_steps]]&lt;15000,"High",Table95[[#This Row],[total_steps]]&gt;15000,"Very High")</f>
        <v>High</v>
      </c>
      <c r="G596" t="str">
        <f>IF(Table95[[#This Row],[total_steps]]&gt;=10000,"Yes","No")</f>
        <v>Yes</v>
      </c>
      <c r="H596" s="3">
        <v>7.9200000762939498</v>
      </c>
      <c r="I596" s="3">
        <v>0.81000000238418601</v>
      </c>
      <c r="J596" s="3">
        <v>0.64999997615814198</v>
      </c>
      <c r="K596" s="3">
        <v>6.46000003814697</v>
      </c>
      <c r="L596">
        <v>0</v>
      </c>
      <c r="M596" t="str">
        <f>CHOOSE(MATCH(MAX(Table95[[#This Row],[very_active_distance]:[sedentary_active_distance]]),Table95[[#This Row],[very_active_distance]:[sedentary_active_distance]],0),"Very High","High","Moderate","Low")</f>
        <v>Moderate</v>
      </c>
      <c r="N596">
        <v>13</v>
      </c>
      <c r="O596">
        <v>14</v>
      </c>
      <c r="P596">
        <v>267</v>
      </c>
      <c r="Q596">
        <v>648</v>
      </c>
      <c r="R596" s="2">
        <f>(Table95[[#This Row],[lightly_active_minutes]]+Table95[[#This Row],[fairly_active_minutes]]+Table95[[#This Row],[very_active_minutes]])/1440</f>
        <v>0.20416666666666666</v>
      </c>
      <c r="S596">
        <v>3061</v>
      </c>
    </row>
    <row r="597" spans="1:19" x14ac:dyDescent="0.25">
      <c r="A597">
        <v>4388161847</v>
      </c>
      <c r="B597" s="1">
        <v>42501</v>
      </c>
      <c r="C597" s="1" t="str">
        <f>TEXT(Table95[[#This Row],[activity_date]],"mmmm")</f>
        <v>May</v>
      </c>
      <c r="D597" s="1" t="str">
        <f>TEXT(Table95[[#This Row],[activity_date]],"dddd")</f>
        <v>Wednesday</v>
      </c>
      <c r="E597">
        <v>10201</v>
      </c>
      <c r="F597" t="str" cm="1">
        <f t="array" ref="F597">_xlfn.IFS(Table95[[#This Row],[total_steps]]&lt;5000, "Low",Table95[[#This Row],[total_steps]]&lt;10000,"Moderate",Table95[[#This Row],[total_steps]]&lt;15000,"High",Table95[[#This Row],[total_steps]]&gt;15000,"Very High")</f>
        <v>High</v>
      </c>
      <c r="G597" t="str">
        <f>IF(Table95[[#This Row],[total_steps]]&gt;=10000,"Yes","No")</f>
        <v>Yes</v>
      </c>
      <c r="H597" s="3">
        <v>7.8400001525878897</v>
      </c>
      <c r="I597" s="3">
        <v>0.52999997138977095</v>
      </c>
      <c r="J597" s="3">
        <v>0.79000002145767201</v>
      </c>
      <c r="K597" s="3">
        <v>6.5300002098083496</v>
      </c>
      <c r="L597">
        <v>0</v>
      </c>
      <c r="M597" t="str">
        <f>CHOOSE(MATCH(MAX(Table95[[#This Row],[very_active_distance]:[sedentary_active_distance]]),Table95[[#This Row],[very_active_distance]:[sedentary_active_distance]],0),"Very High","High","Moderate","Low")</f>
        <v>Moderate</v>
      </c>
      <c r="N597">
        <v>8</v>
      </c>
      <c r="O597">
        <v>18</v>
      </c>
      <c r="P597">
        <v>256</v>
      </c>
      <c r="Q597">
        <v>858</v>
      </c>
      <c r="R597" s="2">
        <f>(Table95[[#This Row],[lightly_active_minutes]]+Table95[[#This Row],[fairly_active_minutes]]+Table95[[#This Row],[very_active_minutes]])/1440</f>
        <v>0.19583333333333333</v>
      </c>
      <c r="S597">
        <v>2954</v>
      </c>
    </row>
    <row r="598" spans="1:19" x14ac:dyDescent="0.25">
      <c r="A598">
        <v>4388161847</v>
      </c>
      <c r="B598" s="1">
        <v>42502</v>
      </c>
      <c r="C598" s="1" t="str">
        <f>TEXT(Table95[[#This Row],[activity_date]],"mmmm")</f>
        <v>May</v>
      </c>
      <c r="D598" s="1" t="str">
        <f>TEXT(Table95[[#This Row],[activity_date]],"dddd")</f>
        <v>Thursday</v>
      </c>
      <c r="E598">
        <v>3369</v>
      </c>
      <c r="F598" t="str" cm="1">
        <f t="array" ref="F598">_xlfn.IFS(Table95[[#This Row],[total_steps]]&lt;5000, "Low",Table95[[#This Row],[total_steps]]&lt;10000,"Moderate",Table95[[#This Row],[total_steps]]&lt;15000,"High",Table95[[#This Row],[total_steps]]&gt;15000,"Very High")</f>
        <v>Low</v>
      </c>
      <c r="G598" t="str">
        <f>IF(Table95[[#This Row],[total_steps]]&gt;=10000,"Yes","No")</f>
        <v>No</v>
      </c>
      <c r="H598" s="3">
        <v>2.5899999141693102</v>
      </c>
      <c r="I598" s="3">
        <v>0</v>
      </c>
      <c r="J598" s="3">
        <v>0</v>
      </c>
      <c r="K598" s="3">
        <v>2.5899999141693102</v>
      </c>
      <c r="L598">
        <v>0</v>
      </c>
      <c r="M598" t="str">
        <f>CHOOSE(MATCH(MAX(Table95[[#This Row],[very_active_distance]:[sedentary_active_distance]]),Table95[[#This Row],[very_active_distance]:[sedentary_active_distance]],0),"Very High","High","Moderate","Low")</f>
        <v>Moderate</v>
      </c>
      <c r="N598">
        <v>0</v>
      </c>
      <c r="O598">
        <v>0</v>
      </c>
      <c r="P598">
        <v>108</v>
      </c>
      <c r="Q598">
        <v>825</v>
      </c>
      <c r="R598" s="2">
        <f>(Table95[[#This Row],[lightly_active_minutes]]+Table95[[#This Row],[fairly_active_minutes]]+Table95[[#This Row],[very_active_minutes]])/1440</f>
        <v>7.4999999999999997E-2</v>
      </c>
      <c r="S598">
        <v>1623</v>
      </c>
    </row>
    <row r="599" spans="1:19" x14ac:dyDescent="0.25">
      <c r="A599">
        <v>4445114986</v>
      </c>
      <c r="B599" s="1">
        <v>42458</v>
      </c>
      <c r="C599" s="1" t="str">
        <f>TEXT(Table95[[#This Row],[activity_date]],"mmmm")</f>
        <v>March</v>
      </c>
      <c r="D599" s="1" t="str">
        <f>TEXT(Table95[[#This Row],[activity_date]],"dddd")</f>
        <v>Tuesday</v>
      </c>
      <c r="E599">
        <v>2303</v>
      </c>
      <c r="F599" t="str" cm="1">
        <f t="array" ref="F599">_xlfn.IFS(Table95[[#This Row],[total_steps]]&lt;5000, "Low",Table95[[#This Row],[total_steps]]&lt;10000,"Moderate",Table95[[#This Row],[total_steps]]&lt;15000,"High",Table95[[#This Row],[total_steps]]&gt;15000,"Very High")</f>
        <v>Low</v>
      </c>
      <c r="G599" t="str">
        <f>IF(Table95[[#This Row],[total_steps]]&gt;=10000,"Yes","No")</f>
        <v>No</v>
      </c>
      <c r="H599" s="3">
        <v>1.54999995231628</v>
      </c>
      <c r="I599" s="3">
        <v>0</v>
      </c>
      <c r="J599" s="3">
        <v>0</v>
      </c>
      <c r="K599" s="3">
        <v>1.54999995231628</v>
      </c>
      <c r="L599">
        <v>0</v>
      </c>
      <c r="M599" t="str">
        <f>CHOOSE(MATCH(MAX(Table95[[#This Row],[very_active_distance]:[sedentary_active_distance]]),Table95[[#This Row],[very_active_distance]:[sedentary_active_distance]],0),"Very High","High","Moderate","Low")</f>
        <v>Moderate</v>
      </c>
      <c r="N599">
        <v>0</v>
      </c>
      <c r="O599">
        <v>0</v>
      </c>
      <c r="P599">
        <v>155</v>
      </c>
      <c r="Q599">
        <v>807</v>
      </c>
      <c r="R599" s="2">
        <f>(Table95[[#This Row],[lightly_active_minutes]]+Table95[[#This Row],[fairly_active_minutes]]+Table95[[#This Row],[very_active_minutes]])/1440</f>
        <v>0.1076388888888889</v>
      </c>
      <c r="S599">
        <v>2010</v>
      </c>
    </row>
    <row r="600" spans="1:19" x14ac:dyDescent="0.25">
      <c r="A600">
        <v>4445114986</v>
      </c>
      <c r="B600" s="1">
        <v>42459</v>
      </c>
      <c r="C600" s="1" t="str">
        <f>TEXT(Table95[[#This Row],[activity_date]],"mmmm")</f>
        <v>March</v>
      </c>
      <c r="D600" s="1" t="str">
        <f>TEXT(Table95[[#This Row],[activity_date]],"dddd")</f>
        <v>Wednesday</v>
      </c>
      <c r="E600">
        <v>2600</v>
      </c>
      <c r="F600" t="str" cm="1">
        <f t="array" ref="F600">_xlfn.IFS(Table95[[#This Row],[total_steps]]&lt;5000, "Low",Table95[[#This Row],[total_steps]]&lt;10000,"Moderate",Table95[[#This Row],[total_steps]]&lt;15000,"High",Table95[[#This Row],[total_steps]]&gt;15000,"Very High")</f>
        <v>Low</v>
      </c>
      <c r="G600" t="str">
        <f>IF(Table95[[#This Row],[total_steps]]&gt;=10000,"Yes","No")</f>
        <v>No</v>
      </c>
      <c r="H600" s="3">
        <v>1.7400000095367401</v>
      </c>
      <c r="I600" s="3">
        <v>0</v>
      </c>
      <c r="J600" s="3">
        <v>0</v>
      </c>
      <c r="K600" s="3">
        <v>1.7400000095367401</v>
      </c>
      <c r="L600">
        <v>0</v>
      </c>
      <c r="M600" t="str">
        <f>CHOOSE(MATCH(MAX(Table95[[#This Row],[very_active_distance]:[sedentary_active_distance]]),Table95[[#This Row],[very_active_distance]:[sedentary_active_distance]],0),"Very High","High","Moderate","Low")</f>
        <v>Moderate</v>
      </c>
      <c r="N600">
        <v>0</v>
      </c>
      <c r="O600">
        <v>0</v>
      </c>
      <c r="P600">
        <v>163</v>
      </c>
      <c r="Q600">
        <v>1277</v>
      </c>
      <c r="R600" s="2">
        <f>(Table95[[#This Row],[lightly_active_minutes]]+Table95[[#This Row],[fairly_active_minutes]]+Table95[[#This Row],[very_active_minutes]])/1440</f>
        <v>0.11319444444444444</v>
      </c>
      <c r="S600">
        <v>2032</v>
      </c>
    </row>
    <row r="601" spans="1:19" x14ac:dyDescent="0.25">
      <c r="A601">
        <v>4445114986</v>
      </c>
      <c r="B601" s="1">
        <v>42460</v>
      </c>
      <c r="C601" s="1" t="str">
        <f>TEXT(Table95[[#This Row],[activity_date]],"mmmm")</f>
        <v>March</v>
      </c>
      <c r="D601" s="1" t="str">
        <f>TEXT(Table95[[#This Row],[activity_date]],"dddd")</f>
        <v>Thursday</v>
      </c>
      <c r="E601">
        <v>4804</v>
      </c>
      <c r="F601" t="str" cm="1">
        <f t="array" ref="F601">_xlfn.IFS(Table95[[#This Row],[total_steps]]&lt;5000, "Low",Table95[[#This Row],[total_steps]]&lt;10000,"Moderate",Table95[[#This Row],[total_steps]]&lt;15000,"High",Table95[[#This Row],[total_steps]]&gt;15000,"Very High")</f>
        <v>Low</v>
      </c>
      <c r="G601" t="str">
        <f>IF(Table95[[#This Row],[total_steps]]&gt;=10000,"Yes","No")</f>
        <v>No</v>
      </c>
      <c r="H601" s="3">
        <v>3.2200000286102299</v>
      </c>
      <c r="I601" s="3">
        <v>0</v>
      </c>
      <c r="J601" s="3">
        <v>0</v>
      </c>
      <c r="K601" s="3">
        <v>3.2200000286102299</v>
      </c>
      <c r="L601">
        <v>0</v>
      </c>
      <c r="M601" t="str">
        <f>CHOOSE(MATCH(MAX(Table95[[#This Row],[very_active_distance]:[sedentary_active_distance]]),Table95[[#This Row],[very_active_distance]:[sedentary_active_distance]],0),"Very High","High","Moderate","Low")</f>
        <v>Moderate</v>
      </c>
      <c r="N601">
        <v>0</v>
      </c>
      <c r="O601">
        <v>0</v>
      </c>
      <c r="P601">
        <v>238</v>
      </c>
      <c r="Q601">
        <v>786</v>
      </c>
      <c r="R601" s="2">
        <f>(Table95[[#This Row],[lightly_active_minutes]]+Table95[[#This Row],[fairly_active_minutes]]+Table95[[#This Row],[very_active_minutes]])/1440</f>
        <v>0.16527777777777777</v>
      </c>
      <c r="S601">
        <v>2227</v>
      </c>
    </row>
    <row r="602" spans="1:19" x14ac:dyDescent="0.25">
      <c r="A602">
        <v>4445114986</v>
      </c>
      <c r="B602" s="1">
        <v>42461</v>
      </c>
      <c r="C602" s="1" t="str">
        <f>TEXT(Table95[[#This Row],[activity_date]],"mmmm")</f>
        <v>April</v>
      </c>
      <c r="D602" s="1" t="str">
        <f>TEXT(Table95[[#This Row],[activity_date]],"dddd")</f>
        <v>Friday</v>
      </c>
      <c r="E602">
        <v>3271</v>
      </c>
      <c r="F602" t="str" cm="1">
        <f t="array" ref="F602">_xlfn.IFS(Table95[[#This Row],[total_steps]]&lt;5000, "Low",Table95[[#This Row],[total_steps]]&lt;10000,"Moderate",Table95[[#This Row],[total_steps]]&lt;15000,"High",Table95[[#This Row],[total_steps]]&gt;15000,"Very High")</f>
        <v>Low</v>
      </c>
      <c r="G602" t="str">
        <f>IF(Table95[[#This Row],[total_steps]]&gt;=10000,"Yes","No")</f>
        <v>No</v>
      </c>
      <c r="H602" s="3">
        <v>2.1900000572204599</v>
      </c>
      <c r="I602" s="3">
        <v>0</v>
      </c>
      <c r="J602" s="3">
        <v>0</v>
      </c>
      <c r="K602" s="3">
        <v>2.1900000572204599</v>
      </c>
      <c r="L602">
        <v>0</v>
      </c>
      <c r="M602" t="str">
        <f>CHOOSE(MATCH(MAX(Table95[[#This Row],[very_active_distance]:[sedentary_active_distance]]),Table95[[#This Row],[very_active_distance]:[sedentary_active_distance]],0),"Very High","High","Moderate","Low")</f>
        <v>Moderate</v>
      </c>
      <c r="N602">
        <v>0</v>
      </c>
      <c r="O602">
        <v>0</v>
      </c>
      <c r="P602">
        <v>205</v>
      </c>
      <c r="Q602">
        <v>898</v>
      </c>
      <c r="R602" s="2">
        <f>(Table95[[#This Row],[lightly_active_minutes]]+Table95[[#This Row],[fairly_active_minutes]]+Table95[[#This Row],[very_active_minutes]])/1440</f>
        <v>0.1423611111111111</v>
      </c>
      <c r="S602">
        <v>2133</v>
      </c>
    </row>
    <row r="603" spans="1:19" x14ac:dyDescent="0.25">
      <c r="A603">
        <v>4445114986</v>
      </c>
      <c r="B603" s="1">
        <v>42462</v>
      </c>
      <c r="C603" s="1" t="str">
        <f>TEXT(Table95[[#This Row],[activity_date]],"mmmm")</f>
        <v>April</v>
      </c>
      <c r="D603" s="1" t="str">
        <f>TEXT(Table95[[#This Row],[activity_date]],"dddd")</f>
        <v>Saturday</v>
      </c>
      <c r="E603">
        <v>5406</v>
      </c>
      <c r="F603" t="str" cm="1">
        <f t="array" ref="F603">_xlfn.IFS(Table95[[#This Row],[total_steps]]&lt;5000, "Low",Table95[[#This Row],[total_steps]]&lt;10000,"Moderate",Table95[[#This Row],[total_steps]]&lt;15000,"High",Table95[[#This Row],[total_steps]]&gt;15000,"Very High")</f>
        <v>Moderate</v>
      </c>
      <c r="G603" t="str">
        <f>IF(Table95[[#This Row],[total_steps]]&gt;=10000,"Yes","No")</f>
        <v>No</v>
      </c>
      <c r="H603" s="3">
        <v>3.6300001144409202</v>
      </c>
      <c r="I603" s="3">
        <v>0</v>
      </c>
      <c r="J603" s="3">
        <v>0</v>
      </c>
      <c r="K603" s="3">
        <v>3.6099998950958301</v>
      </c>
      <c r="L603">
        <v>0</v>
      </c>
      <c r="M603" t="str">
        <f>CHOOSE(MATCH(MAX(Table95[[#This Row],[very_active_distance]:[sedentary_active_distance]]),Table95[[#This Row],[very_active_distance]:[sedentary_active_distance]],0),"Very High","High","Moderate","Low")</f>
        <v>Moderate</v>
      </c>
      <c r="N603">
        <v>0</v>
      </c>
      <c r="O603">
        <v>0</v>
      </c>
      <c r="P603">
        <v>273</v>
      </c>
      <c r="Q603">
        <v>672</v>
      </c>
      <c r="R603" s="2">
        <f>(Table95[[#This Row],[lightly_active_minutes]]+Table95[[#This Row],[fairly_active_minutes]]+Table95[[#This Row],[very_active_minutes]])/1440</f>
        <v>0.18958333333333333</v>
      </c>
      <c r="S603">
        <v>2317</v>
      </c>
    </row>
    <row r="604" spans="1:19" x14ac:dyDescent="0.25">
      <c r="A604">
        <v>4445114986</v>
      </c>
      <c r="B604" s="1">
        <v>42463</v>
      </c>
      <c r="C604" s="1" t="str">
        <f>TEXT(Table95[[#This Row],[activity_date]],"mmmm")</f>
        <v>April</v>
      </c>
      <c r="D604" s="1" t="str">
        <f>TEXT(Table95[[#This Row],[activity_date]],"dddd")</f>
        <v>Sunday</v>
      </c>
      <c r="E604">
        <v>3146</v>
      </c>
      <c r="F604" t="str" cm="1">
        <f t="array" ref="F604">_xlfn.IFS(Table95[[#This Row],[total_steps]]&lt;5000, "Low",Table95[[#This Row],[total_steps]]&lt;10000,"Moderate",Table95[[#This Row],[total_steps]]&lt;15000,"High",Table95[[#This Row],[total_steps]]&gt;15000,"Very High")</f>
        <v>Low</v>
      </c>
      <c r="G604" t="str">
        <f>IF(Table95[[#This Row],[total_steps]]&gt;=10000,"Yes","No")</f>
        <v>No</v>
      </c>
      <c r="H604" s="3">
        <v>2.1099998950958301</v>
      </c>
      <c r="I604" s="3">
        <v>0</v>
      </c>
      <c r="J604" s="3">
        <v>0</v>
      </c>
      <c r="K604" s="3">
        <v>2.1099998950958301</v>
      </c>
      <c r="L604">
        <v>0</v>
      </c>
      <c r="M604" t="str">
        <f>CHOOSE(MATCH(MAX(Table95[[#This Row],[very_active_distance]:[sedentary_active_distance]]),Table95[[#This Row],[very_active_distance]:[sedentary_active_distance]],0),"Very High","High","Moderate","Low")</f>
        <v>Moderate</v>
      </c>
      <c r="N604">
        <v>0</v>
      </c>
      <c r="O604">
        <v>0</v>
      </c>
      <c r="P604">
        <v>171</v>
      </c>
      <c r="Q604">
        <v>1269</v>
      </c>
      <c r="R604" s="2">
        <f>(Table95[[#This Row],[lightly_active_minutes]]+Table95[[#This Row],[fairly_active_minutes]]+Table95[[#This Row],[very_active_minutes]])/1440</f>
        <v>0.11874999999999999</v>
      </c>
      <c r="S604">
        <v>2058</v>
      </c>
    </row>
    <row r="605" spans="1:19" x14ac:dyDescent="0.25">
      <c r="A605">
        <v>4445114986</v>
      </c>
      <c r="B605" s="1">
        <v>42464</v>
      </c>
      <c r="C605" s="1" t="str">
        <f>TEXT(Table95[[#This Row],[activity_date]],"mmmm")</f>
        <v>April</v>
      </c>
      <c r="D605" s="1" t="str">
        <f>TEXT(Table95[[#This Row],[activity_date]],"dddd")</f>
        <v>Monday</v>
      </c>
      <c r="E605">
        <v>2422</v>
      </c>
      <c r="F605" t="str" cm="1">
        <f t="array" ref="F605">_xlfn.IFS(Table95[[#This Row],[total_steps]]&lt;5000, "Low",Table95[[#This Row],[total_steps]]&lt;10000,"Moderate",Table95[[#This Row],[total_steps]]&lt;15000,"High",Table95[[#This Row],[total_steps]]&gt;15000,"Very High")</f>
        <v>Low</v>
      </c>
      <c r="G605" t="str">
        <f>IF(Table95[[#This Row],[total_steps]]&gt;=10000,"Yes","No")</f>
        <v>No</v>
      </c>
      <c r="H605" s="3">
        <v>1.62999999523163</v>
      </c>
      <c r="I605" s="3">
        <v>0</v>
      </c>
      <c r="J605" s="3">
        <v>0</v>
      </c>
      <c r="K605" s="3">
        <v>1.62999999523163</v>
      </c>
      <c r="L605">
        <v>0</v>
      </c>
      <c r="M605" t="str">
        <f>CHOOSE(MATCH(MAX(Table95[[#This Row],[very_active_distance]:[sedentary_active_distance]]),Table95[[#This Row],[very_active_distance]:[sedentary_active_distance]],0),"Very High","High","Moderate","Low")</f>
        <v>Moderate</v>
      </c>
      <c r="N605">
        <v>0</v>
      </c>
      <c r="O605">
        <v>0</v>
      </c>
      <c r="P605">
        <v>110</v>
      </c>
      <c r="Q605">
        <v>1330</v>
      </c>
      <c r="R605" s="2">
        <f>(Table95[[#This Row],[lightly_active_minutes]]+Table95[[#This Row],[fairly_active_minutes]]+Table95[[#This Row],[very_active_minutes]])/1440</f>
        <v>7.6388888888888895E-2</v>
      </c>
      <c r="S605">
        <v>1935</v>
      </c>
    </row>
    <row r="606" spans="1:19" x14ac:dyDescent="0.25">
      <c r="A606">
        <v>4445114986</v>
      </c>
      <c r="B606" s="1">
        <v>42465</v>
      </c>
      <c r="C606" s="1" t="str">
        <f>TEXT(Table95[[#This Row],[activity_date]],"mmmm")</f>
        <v>April</v>
      </c>
      <c r="D606" s="1" t="str">
        <f>TEXT(Table95[[#This Row],[activity_date]],"dddd")</f>
        <v>Tuesday</v>
      </c>
      <c r="E606">
        <v>4239</v>
      </c>
      <c r="F606" t="str" cm="1">
        <f t="array" ref="F606">_xlfn.IFS(Table95[[#This Row],[total_steps]]&lt;5000, "Low",Table95[[#This Row],[total_steps]]&lt;10000,"Moderate",Table95[[#This Row],[total_steps]]&lt;15000,"High",Table95[[#This Row],[total_steps]]&gt;15000,"Very High")</f>
        <v>Low</v>
      </c>
      <c r="G606" t="str">
        <f>IF(Table95[[#This Row],[total_steps]]&gt;=10000,"Yes","No")</f>
        <v>No</v>
      </c>
      <c r="H606" s="3">
        <v>2.8399999141693102</v>
      </c>
      <c r="I606" s="3">
        <v>5.9999998658895499E-2</v>
      </c>
      <c r="J606" s="3">
        <v>0.239999994635582</v>
      </c>
      <c r="K606" s="3">
        <v>2.5299999713897701</v>
      </c>
      <c r="L606">
        <v>0</v>
      </c>
      <c r="M606" t="str">
        <f>CHOOSE(MATCH(MAX(Table95[[#This Row],[very_active_distance]:[sedentary_active_distance]]),Table95[[#This Row],[very_active_distance]:[sedentary_active_distance]],0),"Very High","High","Moderate","Low")</f>
        <v>Moderate</v>
      </c>
      <c r="N606">
        <v>1</v>
      </c>
      <c r="O606">
        <v>6</v>
      </c>
      <c r="P606">
        <v>235</v>
      </c>
      <c r="Q606">
        <v>702</v>
      </c>
      <c r="R606" s="2">
        <f>(Table95[[#This Row],[lightly_active_minutes]]+Table95[[#This Row],[fairly_active_minutes]]+Table95[[#This Row],[very_active_minutes]])/1440</f>
        <v>0.16805555555555557</v>
      </c>
      <c r="S606">
        <v>2217</v>
      </c>
    </row>
    <row r="607" spans="1:19" x14ac:dyDescent="0.25">
      <c r="A607">
        <v>4445114986</v>
      </c>
      <c r="B607" s="1">
        <v>42466</v>
      </c>
      <c r="C607" s="1" t="str">
        <f>TEXT(Table95[[#This Row],[activity_date]],"mmmm")</f>
        <v>April</v>
      </c>
      <c r="D607" s="1" t="str">
        <f>TEXT(Table95[[#This Row],[activity_date]],"dddd")</f>
        <v>Wednesday</v>
      </c>
      <c r="E607">
        <v>6911</v>
      </c>
      <c r="F607" t="str" cm="1">
        <f t="array" ref="F607">_xlfn.IFS(Table95[[#This Row],[total_steps]]&lt;5000, "Low",Table95[[#This Row],[total_steps]]&lt;10000,"Moderate",Table95[[#This Row],[total_steps]]&lt;15000,"High",Table95[[#This Row],[total_steps]]&gt;15000,"Very High")</f>
        <v>Moderate</v>
      </c>
      <c r="G607" t="str">
        <f>IF(Table95[[#This Row],[total_steps]]&gt;=10000,"Yes","No")</f>
        <v>No</v>
      </c>
      <c r="H607" s="3">
        <v>4.7800002098083496</v>
      </c>
      <c r="I607" s="3">
        <v>2.3199999332428001</v>
      </c>
      <c r="J607" s="3">
        <v>0.10000000149011599</v>
      </c>
      <c r="K607" s="3">
        <v>2.3599998950958301</v>
      </c>
      <c r="L607">
        <v>0</v>
      </c>
      <c r="M607" t="str">
        <f>CHOOSE(MATCH(MAX(Table95[[#This Row],[very_active_distance]:[sedentary_active_distance]]),Table95[[#This Row],[very_active_distance]:[sedentary_active_distance]],0),"Very High","High","Moderate","Low")</f>
        <v>Moderate</v>
      </c>
      <c r="N607">
        <v>28</v>
      </c>
      <c r="O607">
        <v>2</v>
      </c>
      <c r="P607">
        <v>215</v>
      </c>
      <c r="Q607">
        <v>745</v>
      </c>
      <c r="R607" s="2">
        <f>(Table95[[#This Row],[lightly_active_minutes]]+Table95[[#This Row],[fairly_active_minutes]]+Table95[[#This Row],[very_active_minutes]])/1440</f>
        <v>0.1701388888888889</v>
      </c>
      <c r="S607">
        <v>2374</v>
      </c>
    </row>
    <row r="608" spans="1:19" x14ac:dyDescent="0.25">
      <c r="A608">
        <v>4445114986</v>
      </c>
      <c r="B608" s="1">
        <v>42467</v>
      </c>
      <c r="C608" s="1" t="str">
        <f>TEXT(Table95[[#This Row],[activity_date]],"mmmm")</f>
        <v>April</v>
      </c>
      <c r="D608" s="1" t="str">
        <f>TEXT(Table95[[#This Row],[activity_date]],"dddd")</f>
        <v>Thursday</v>
      </c>
      <c r="E608">
        <v>6667</v>
      </c>
      <c r="F608" t="str" cm="1">
        <f t="array" ref="F608">_xlfn.IFS(Table95[[#This Row],[total_steps]]&lt;5000, "Low",Table95[[#This Row],[total_steps]]&lt;10000,"Moderate",Table95[[#This Row],[total_steps]]&lt;15000,"High",Table95[[#This Row],[total_steps]]&gt;15000,"Very High")</f>
        <v>Moderate</v>
      </c>
      <c r="G608" t="str">
        <f>IF(Table95[[#This Row],[total_steps]]&gt;=10000,"Yes","No")</f>
        <v>No</v>
      </c>
      <c r="H608" s="3">
        <v>4.6100001335143999</v>
      </c>
      <c r="I608" s="3">
        <v>2.0199999809265101</v>
      </c>
      <c r="J608" s="3">
        <v>5.0000000745058101E-2</v>
      </c>
      <c r="K608" s="3">
        <v>2.5499999523162802</v>
      </c>
      <c r="L608">
        <v>0</v>
      </c>
      <c r="M608" t="str">
        <f>CHOOSE(MATCH(MAX(Table95[[#This Row],[very_active_distance]:[sedentary_active_distance]]),Table95[[#This Row],[very_active_distance]:[sedentary_active_distance]],0),"Very High","High","Moderate","Low")</f>
        <v>Moderate</v>
      </c>
      <c r="N608">
        <v>24</v>
      </c>
      <c r="O608">
        <v>1</v>
      </c>
      <c r="P608">
        <v>208</v>
      </c>
      <c r="Q608">
        <v>939</v>
      </c>
      <c r="R608" s="2">
        <f>(Table95[[#This Row],[lightly_active_minutes]]+Table95[[#This Row],[fairly_active_minutes]]+Table95[[#This Row],[very_active_minutes]])/1440</f>
        <v>0.16180555555555556</v>
      </c>
      <c r="S608">
        <v>2335</v>
      </c>
    </row>
    <row r="609" spans="1:19" x14ac:dyDescent="0.25">
      <c r="A609">
        <v>4445114986</v>
      </c>
      <c r="B609" s="1">
        <v>42468</v>
      </c>
      <c r="C609" s="1" t="str">
        <f>TEXT(Table95[[#This Row],[activity_date]],"mmmm")</f>
        <v>April</v>
      </c>
      <c r="D609" s="1" t="str">
        <f>TEXT(Table95[[#This Row],[activity_date]],"dddd")</f>
        <v>Friday</v>
      </c>
      <c r="E609">
        <v>5543</v>
      </c>
      <c r="F609" t="str" cm="1">
        <f t="array" ref="F609">_xlfn.IFS(Table95[[#This Row],[total_steps]]&lt;5000, "Low",Table95[[#This Row],[total_steps]]&lt;10000,"Moderate",Table95[[#This Row],[total_steps]]&lt;15000,"High",Table95[[#This Row],[total_steps]]&gt;15000,"Very High")</f>
        <v>Moderate</v>
      </c>
      <c r="G609" t="str">
        <f>IF(Table95[[#This Row],[total_steps]]&gt;=10000,"Yes","No")</f>
        <v>No</v>
      </c>
      <c r="H609" s="3">
        <v>3.7200000286102299</v>
      </c>
      <c r="I609" s="3">
        <v>0</v>
      </c>
      <c r="J609" s="3">
        <v>0</v>
      </c>
      <c r="K609" s="3">
        <v>3.7200000286102299</v>
      </c>
      <c r="L609">
        <v>0</v>
      </c>
      <c r="M609" t="str">
        <f>CHOOSE(MATCH(MAX(Table95[[#This Row],[very_active_distance]:[sedentary_active_distance]]),Table95[[#This Row],[very_active_distance]:[sedentary_active_distance]],0),"Very High","High","Moderate","Low")</f>
        <v>Moderate</v>
      </c>
      <c r="N609">
        <v>0</v>
      </c>
      <c r="O609">
        <v>0</v>
      </c>
      <c r="P609">
        <v>266</v>
      </c>
      <c r="Q609">
        <v>941</v>
      </c>
      <c r="R609" s="2">
        <f>(Table95[[#This Row],[lightly_active_minutes]]+Table95[[#This Row],[fairly_active_minutes]]+Table95[[#This Row],[very_active_minutes]])/1440</f>
        <v>0.18472222222222223</v>
      </c>
      <c r="S609">
        <v>2303</v>
      </c>
    </row>
    <row r="610" spans="1:19" x14ac:dyDescent="0.25">
      <c r="A610">
        <v>4445114986</v>
      </c>
      <c r="B610" s="1">
        <v>42469</v>
      </c>
      <c r="C610" s="1" t="str">
        <f>TEXT(Table95[[#This Row],[activity_date]],"mmmm")</f>
        <v>April</v>
      </c>
      <c r="D610" s="1" t="str">
        <f>TEXT(Table95[[#This Row],[activity_date]],"dddd")</f>
        <v>Saturday</v>
      </c>
      <c r="E610">
        <v>4195</v>
      </c>
      <c r="F610" t="str" cm="1">
        <f t="array" ref="F610">_xlfn.IFS(Table95[[#This Row],[total_steps]]&lt;5000, "Low",Table95[[#This Row],[total_steps]]&lt;10000,"Moderate",Table95[[#This Row],[total_steps]]&lt;15000,"High",Table95[[#This Row],[total_steps]]&gt;15000,"Very High")</f>
        <v>Low</v>
      </c>
      <c r="G610" t="str">
        <f>IF(Table95[[#This Row],[total_steps]]&gt;=10000,"Yes","No")</f>
        <v>No</v>
      </c>
      <c r="H610" s="3">
        <v>2.8099999427795401</v>
      </c>
      <c r="I610" s="3">
        <v>0</v>
      </c>
      <c r="J610" s="3">
        <v>0</v>
      </c>
      <c r="K610" s="3">
        <v>2.8099999427795401</v>
      </c>
      <c r="L610">
        <v>0</v>
      </c>
      <c r="M610" t="str">
        <f>CHOOSE(MATCH(MAX(Table95[[#This Row],[very_active_distance]:[sedentary_active_distance]]),Table95[[#This Row],[very_active_distance]:[sedentary_active_distance]],0),"Very High","High","Moderate","Low")</f>
        <v>Moderate</v>
      </c>
      <c r="N610">
        <v>0</v>
      </c>
      <c r="O610">
        <v>0</v>
      </c>
      <c r="P610">
        <v>239</v>
      </c>
      <c r="Q610">
        <v>758</v>
      </c>
      <c r="R610" s="2">
        <f>(Table95[[#This Row],[lightly_active_minutes]]+Table95[[#This Row],[fairly_active_minutes]]+Table95[[#This Row],[very_active_minutes]])/1440</f>
        <v>0.16597222222222222</v>
      </c>
      <c r="S610">
        <v>2210</v>
      </c>
    </row>
    <row r="611" spans="1:19" x14ac:dyDescent="0.25">
      <c r="A611">
        <v>4445114986</v>
      </c>
      <c r="B611" s="1">
        <v>42470</v>
      </c>
      <c r="C611" s="1" t="str">
        <f>TEXT(Table95[[#This Row],[activity_date]],"mmmm")</f>
        <v>April</v>
      </c>
      <c r="D611" s="1" t="str">
        <f>TEXT(Table95[[#This Row],[activity_date]],"dddd")</f>
        <v>Sunday</v>
      </c>
      <c r="E611">
        <v>6625</v>
      </c>
      <c r="F611" t="str" cm="1">
        <f t="array" ref="F611">_xlfn.IFS(Table95[[#This Row],[total_steps]]&lt;5000, "Low",Table95[[#This Row],[total_steps]]&lt;10000,"Moderate",Table95[[#This Row],[total_steps]]&lt;15000,"High",Table95[[#This Row],[total_steps]]&gt;15000,"Very High")</f>
        <v>Moderate</v>
      </c>
      <c r="G611" t="str">
        <f>IF(Table95[[#This Row],[total_steps]]&gt;=10000,"Yes","No")</f>
        <v>No</v>
      </c>
      <c r="H611" s="3">
        <v>4.4499998092651403</v>
      </c>
      <c r="I611" s="3">
        <v>0</v>
      </c>
      <c r="J611" s="3">
        <v>0</v>
      </c>
      <c r="K611" s="3">
        <v>4.4499998092651403</v>
      </c>
      <c r="L611">
        <v>0</v>
      </c>
      <c r="M611" t="str">
        <f>CHOOSE(MATCH(MAX(Table95[[#This Row],[very_active_distance]:[sedentary_active_distance]]),Table95[[#This Row],[very_active_distance]:[sedentary_active_distance]],0),"Very High","High","Moderate","Low")</f>
        <v>Moderate</v>
      </c>
      <c r="N611">
        <v>0</v>
      </c>
      <c r="O611">
        <v>0</v>
      </c>
      <c r="P611">
        <v>316</v>
      </c>
      <c r="Q611">
        <v>755</v>
      </c>
      <c r="R611" s="2">
        <f>(Table95[[#This Row],[lightly_active_minutes]]+Table95[[#This Row],[fairly_active_minutes]]+Table95[[#This Row],[very_active_minutes]])/1440</f>
        <v>0.21944444444444444</v>
      </c>
      <c r="S611">
        <v>2424</v>
      </c>
    </row>
    <row r="612" spans="1:19" x14ac:dyDescent="0.25">
      <c r="A612">
        <v>4445114986</v>
      </c>
      <c r="B612" s="1">
        <v>42471</v>
      </c>
      <c r="C612" s="1" t="str">
        <f>TEXT(Table95[[#This Row],[activity_date]],"mmmm")</f>
        <v>April</v>
      </c>
      <c r="D612" s="1" t="str">
        <f>TEXT(Table95[[#This Row],[activity_date]],"dddd")</f>
        <v>Monday</v>
      </c>
      <c r="E612">
        <v>5986</v>
      </c>
      <c r="F612" t="str" cm="1">
        <f t="array" ref="F612">_xlfn.IFS(Table95[[#This Row],[total_steps]]&lt;5000, "Low",Table95[[#This Row],[total_steps]]&lt;10000,"Moderate",Table95[[#This Row],[total_steps]]&lt;15000,"High",Table95[[#This Row],[total_steps]]&gt;15000,"Very High")</f>
        <v>Moderate</v>
      </c>
      <c r="G612" t="str">
        <f>IF(Table95[[#This Row],[total_steps]]&gt;=10000,"Yes","No")</f>
        <v>No</v>
      </c>
      <c r="H612" s="3">
        <v>4.1300001144409197</v>
      </c>
      <c r="I612" s="3">
        <v>1.95000004768372</v>
      </c>
      <c r="J612" s="3">
        <v>0.230000004172325</v>
      </c>
      <c r="K612" s="3">
        <v>1.95000004768372</v>
      </c>
      <c r="L612">
        <v>0</v>
      </c>
      <c r="M612" t="str">
        <f>CHOOSE(MATCH(MAX(Table95[[#This Row],[very_active_distance]:[sedentary_active_distance]]),Table95[[#This Row],[very_active_distance]:[sedentary_active_distance]],0),"Very High","High","Moderate","Low")</f>
        <v>Very High</v>
      </c>
      <c r="N612">
        <v>23</v>
      </c>
      <c r="O612">
        <v>5</v>
      </c>
      <c r="P612">
        <v>195</v>
      </c>
      <c r="Q612">
        <v>789</v>
      </c>
      <c r="R612" s="2">
        <f>(Table95[[#This Row],[lightly_active_minutes]]+Table95[[#This Row],[fairly_active_minutes]]+Table95[[#This Row],[very_active_minutes]])/1440</f>
        <v>0.15486111111111112</v>
      </c>
      <c r="S612">
        <v>2297</v>
      </c>
    </row>
    <row r="613" spans="1:19" x14ac:dyDescent="0.25">
      <c r="A613">
        <v>4445114986</v>
      </c>
      <c r="B613" s="1">
        <v>42472</v>
      </c>
      <c r="C613" s="1" t="str">
        <f>TEXT(Table95[[#This Row],[activity_date]],"mmmm")</f>
        <v>April</v>
      </c>
      <c r="D613" s="1" t="str">
        <f>TEXT(Table95[[#This Row],[activity_date]],"dddd")</f>
        <v>Tuesday</v>
      </c>
      <c r="E613">
        <v>3276</v>
      </c>
      <c r="F613" t="str" cm="1">
        <f t="array" ref="F613">_xlfn.IFS(Table95[[#This Row],[total_steps]]&lt;5000, "Low",Table95[[#This Row],[total_steps]]&lt;10000,"Moderate",Table95[[#This Row],[total_steps]]&lt;15000,"High",Table95[[#This Row],[total_steps]]&gt;15000,"Very High")</f>
        <v>Low</v>
      </c>
      <c r="G613" t="str">
        <f>IF(Table95[[#This Row],[total_steps]]&gt;=10000,"Yes","No")</f>
        <v>No</v>
      </c>
      <c r="H613" s="3">
        <v>2.2000000476837198</v>
      </c>
      <c r="I613" s="3">
        <v>0</v>
      </c>
      <c r="J613" s="3">
        <v>0</v>
      </c>
      <c r="K613" s="3">
        <v>2.2000000476837198</v>
      </c>
      <c r="L613">
        <v>0</v>
      </c>
      <c r="M613" t="str">
        <f>CHOOSE(MATCH(MAX(Table95[[#This Row],[very_active_distance]:[sedentary_active_distance]]),Table95[[#This Row],[very_active_distance]:[sedentary_active_distance]],0),"Very High","High","Moderate","Low")</f>
        <v>Moderate</v>
      </c>
      <c r="N613">
        <v>0</v>
      </c>
      <c r="O613">
        <v>0</v>
      </c>
      <c r="P613">
        <v>196</v>
      </c>
      <c r="Q613">
        <v>787</v>
      </c>
      <c r="R613" s="2">
        <f>(Table95[[#This Row],[lightly_active_minutes]]+Table95[[#This Row],[fairly_active_minutes]]+Table95[[#This Row],[very_active_minutes]])/1440</f>
        <v>0.1361111111111111</v>
      </c>
      <c r="S613">
        <v>2113</v>
      </c>
    </row>
    <row r="614" spans="1:19" x14ac:dyDescent="0.25">
      <c r="A614">
        <v>4445114986</v>
      </c>
      <c r="B614" s="1">
        <v>42472</v>
      </c>
      <c r="C614" s="1" t="str">
        <f>TEXT(Table95[[#This Row],[activity_date]],"mmmm")</f>
        <v>April</v>
      </c>
      <c r="D614" s="1" t="str">
        <f>TEXT(Table95[[#This Row],[activity_date]],"dddd")</f>
        <v>Tuesday</v>
      </c>
      <c r="E614">
        <v>278</v>
      </c>
      <c r="F614" t="str" cm="1">
        <f t="array" ref="F614">_xlfn.IFS(Table95[[#This Row],[total_steps]]&lt;5000, "Low",Table95[[#This Row],[total_steps]]&lt;10000,"Moderate",Table95[[#This Row],[total_steps]]&lt;15000,"High",Table95[[#This Row],[total_steps]]&gt;15000,"Very High")</f>
        <v>Low</v>
      </c>
      <c r="G614" t="str">
        <f>IF(Table95[[#This Row],[total_steps]]&gt;=10000,"Yes","No")</f>
        <v>No</v>
      </c>
      <c r="H614" s="3">
        <v>0.18999999761581399</v>
      </c>
      <c r="I614" s="3">
        <v>0</v>
      </c>
      <c r="J614" s="3">
        <v>0</v>
      </c>
      <c r="K614" s="3">
        <v>0.18999999761581399</v>
      </c>
      <c r="L614">
        <v>0</v>
      </c>
      <c r="M614" t="str">
        <f>CHOOSE(MATCH(MAX(Table95[[#This Row],[very_active_distance]:[sedentary_active_distance]]),Table95[[#This Row],[very_active_distance]:[sedentary_active_distance]],0),"Very High","High","Moderate","Low")</f>
        <v>Moderate</v>
      </c>
      <c r="N614">
        <v>0</v>
      </c>
      <c r="O614">
        <v>0</v>
      </c>
      <c r="P614">
        <v>20</v>
      </c>
      <c r="Q614">
        <v>253</v>
      </c>
      <c r="R614" s="2">
        <f>(Table95[[#This Row],[lightly_active_minutes]]+Table95[[#This Row],[fairly_active_minutes]]+Table95[[#This Row],[very_active_minutes]])/1440</f>
        <v>1.3888888888888888E-2</v>
      </c>
      <c r="S614">
        <v>745</v>
      </c>
    </row>
    <row r="615" spans="1:19" x14ac:dyDescent="0.25">
      <c r="A615">
        <v>4445114986</v>
      </c>
      <c r="B615" s="1">
        <v>42473</v>
      </c>
      <c r="C615" s="1" t="str">
        <f>TEXT(Table95[[#This Row],[activity_date]],"mmmm")</f>
        <v>April</v>
      </c>
      <c r="D615" s="1" t="str">
        <f>TEXT(Table95[[#This Row],[activity_date]],"dddd")</f>
        <v>Wednesday</v>
      </c>
      <c r="E615">
        <v>2961</v>
      </c>
      <c r="F615" t="str" cm="1">
        <f t="array" ref="F615">_xlfn.IFS(Table95[[#This Row],[total_steps]]&lt;5000, "Low",Table95[[#This Row],[total_steps]]&lt;10000,"Moderate",Table95[[#This Row],[total_steps]]&lt;15000,"High",Table95[[#This Row],[total_steps]]&gt;15000,"Very High")</f>
        <v>Low</v>
      </c>
      <c r="G615" t="str">
        <f>IF(Table95[[#This Row],[total_steps]]&gt;=10000,"Yes","No")</f>
        <v>No</v>
      </c>
      <c r="H615" s="3">
        <v>1.9900000095367401</v>
      </c>
      <c r="I615" s="3">
        <v>0</v>
      </c>
      <c r="J615" s="3">
        <v>0</v>
      </c>
      <c r="K615" s="3">
        <v>1.9900000095367401</v>
      </c>
      <c r="L615">
        <v>0</v>
      </c>
      <c r="M615" t="str">
        <f>CHOOSE(MATCH(MAX(Table95[[#This Row],[very_active_distance]:[sedentary_active_distance]]),Table95[[#This Row],[very_active_distance]:[sedentary_active_distance]],0),"Very High","High","Moderate","Low")</f>
        <v>Moderate</v>
      </c>
      <c r="N615">
        <v>0</v>
      </c>
      <c r="O615">
        <v>0</v>
      </c>
      <c r="P615">
        <v>194</v>
      </c>
      <c r="Q615">
        <v>840</v>
      </c>
      <c r="R615" s="2">
        <f>(Table95[[#This Row],[lightly_active_minutes]]+Table95[[#This Row],[fairly_active_minutes]]+Table95[[#This Row],[very_active_minutes]])/1440</f>
        <v>0.13472222222222222</v>
      </c>
      <c r="S615">
        <v>2095</v>
      </c>
    </row>
    <row r="616" spans="1:19" x14ac:dyDescent="0.25">
      <c r="A616">
        <v>4445114986</v>
      </c>
      <c r="B616" s="1">
        <v>42474</v>
      </c>
      <c r="C616" s="1" t="str">
        <f>TEXT(Table95[[#This Row],[activity_date]],"mmmm")</f>
        <v>April</v>
      </c>
      <c r="D616" s="1" t="str">
        <f>TEXT(Table95[[#This Row],[activity_date]],"dddd")</f>
        <v>Thursday</v>
      </c>
      <c r="E616">
        <v>3974</v>
      </c>
      <c r="F616" t="str" cm="1">
        <f t="array" ref="F616">_xlfn.IFS(Table95[[#This Row],[total_steps]]&lt;5000, "Low",Table95[[#This Row],[total_steps]]&lt;10000,"Moderate",Table95[[#This Row],[total_steps]]&lt;15000,"High",Table95[[#This Row],[total_steps]]&gt;15000,"Very High")</f>
        <v>Low</v>
      </c>
      <c r="G616" t="str">
        <f>IF(Table95[[#This Row],[total_steps]]&gt;=10000,"Yes","No")</f>
        <v>No</v>
      </c>
      <c r="H616" s="3">
        <v>2.6700000762939502</v>
      </c>
      <c r="I616" s="3">
        <v>0</v>
      </c>
      <c r="J616" s="3">
        <v>0</v>
      </c>
      <c r="K616" s="3">
        <v>2.6700000762939502</v>
      </c>
      <c r="L616">
        <v>0</v>
      </c>
      <c r="M616" t="str">
        <f>CHOOSE(MATCH(MAX(Table95[[#This Row],[very_active_distance]:[sedentary_active_distance]]),Table95[[#This Row],[very_active_distance]:[sedentary_active_distance]],0),"Very High","High","Moderate","Low")</f>
        <v>Moderate</v>
      </c>
      <c r="N616">
        <v>0</v>
      </c>
      <c r="O616">
        <v>0</v>
      </c>
      <c r="P616">
        <v>231</v>
      </c>
      <c r="Q616">
        <v>717</v>
      </c>
      <c r="R616" s="2">
        <f>(Table95[[#This Row],[lightly_active_minutes]]+Table95[[#This Row],[fairly_active_minutes]]+Table95[[#This Row],[very_active_minutes]])/1440</f>
        <v>0.16041666666666668</v>
      </c>
      <c r="S616">
        <v>2194</v>
      </c>
    </row>
    <row r="617" spans="1:19" x14ac:dyDescent="0.25">
      <c r="A617">
        <v>4445114986</v>
      </c>
      <c r="B617" s="1">
        <v>42475</v>
      </c>
      <c r="C617" s="1" t="str">
        <f>TEXT(Table95[[#This Row],[activity_date]],"mmmm")</f>
        <v>April</v>
      </c>
      <c r="D617" s="1" t="str">
        <f>TEXT(Table95[[#This Row],[activity_date]],"dddd")</f>
        <v>Friday</v>
      </c>
      <c r="E617">
        <v>7198</v>
      </c>
      <c r="F617" t="str" cm="1">
        <f t="array" ref="F617">_xlfn.IFS(Table95[[#This Row],[total_steps]]&lt;5000, "Low",Table95[[#This Row],[total_steps]]&lt;10000,"Moderate",Table95[[#This Row],[total_steps]]&lt;15000,"High",Table95[[#This Row],[total_steps]]&gt;15000,"Very High")</f>
        <v>Moderate</v>
      </c>
      <c r="G617" t="str">
        <f>IF(Table95[[#This Row],[total_steps]]&gt;=10000,"Yes","No")</f>
        <v>No</v>
      </c>
      <c r="H617" s="3">
        <v>4.8299999237060502</v>
      </c>
      <c r="I617" s="3">
        <v>0</v>
      </c>
      <c r="J617" s="3">
        <v>0</v>
      </c>
      <c r="K617" s="3">
        <v>4.8299999237060502</v>
      </c>
      <c r="L617">
        <v>0</v>
      </c>
      <c r="M617" t="str">
        <f>CHOOSE(MATCH(MAX(Table95[[#This Row],[very_active_distance]:[sedentary_active_distance]]),Table95[[#This Row],[very_active_distance]:[sedentary_active_distance]],0),"Very High","High","Moderate","Low")</f>
        <v>Moderate</v>
      </c>
      <c r="N617">
        <v>0</v>
      </c>
      <c r="O617">
        <v>0</v>
      </c>
      <c r="P617">
        <v>350</v>
      </c>
      <c r="Q617">
        <v>711</v>
      </c>
      <c r="R617" s="2">
        <f>(Table95[[#This Row],[lightly_active_minutes]]+Table95[[#This Row],[fairly_active_minutes]]+Table95[[#This Row],[very_active_minutes]])/1440</f>
        <v>0.24305555555555555</v>
      </c>
      <c r="S617">
        <v>2496</v>
      </c>
    </row>
    <row r="618" spans="1:19" x14ac:dyDescent="0.25">
      <c r="A618">
        <v>4445114986</v>
      </c>
      <c r="B618" s="1">
        <v>42476</v>
      </c>
      <c r="C618" s="1" t="str">
        <f>TEXT(Table95[[#This Row],[activity_date]],"mmmm")</f>
        <v>April</v>
      </c>
      <c r="D618" s="1" t="str">
        <f>TEXT(Table95[[#This Row],[activity_date]],"dddd")</f>
        <v>Saturday</v>
      </c>
      <c r="E618">
        <v>3945</v>
      </c>
      <c r="F618" t="str" cm="1">
        <f t="array" ref="F618">_xlfn.IFS(Table95[[#This Row],[total_steps]]&lt;5000, "Low",Table95[[#This Row],[total_steps]]&lt;10000,"Moderate",Table95[[#This Row],[total_steps]]&lt;15000,"High",Table95[[#This Row],[total_steps]]&gt;15000,"Very High")</f>
        <v>Low</v>
      </c>
      <c r="G618" t="str">
        <f>IF(Table95[[#This Row],[total_steps]]&gt;=10000,"Yes","No")</f>
        <v>No</v>
      </c>
      <c r="H618" s="3">
        <v>2.6500000953674299</v>
      </c>
      <c r="I618" s="3">
        <v>0</v>
      </c>
      <c r="J618" s="3">
        <v>0</v>
      </c>
      <c r="K618" s="3">
        <v>2.6500000953674299</v>
      </c>
      <c r="L618">
        <v>0</v>
      </c>
      <c r="M618" t="str">
        <f>CHOOSE(MATCH(MAX(Table95[[#This Row],[very_active_distance]:[sedentary_active_distance]]),Table95[[#This Row],[very_active_distance]:[sedentary_active_distance]],0),"Very High","High","Moderate","Low")</f>
        <v>Moderate</v>
      </c>
      <c r="N618">
        <v>0</v>
      </c>
      <c r="O618">
        <v>0</v>
      </c>
      <c r="P618">
        <v>225</v>
      </c>
      <c r="Q618">
        <v>716</v>
      </c>
      <c r="R618" s="2">
        <f>(Table95[[#This Row],[lightly_active_minutes]]+Table95[[#This Row],[fairly_active_minutes]]+Table95[[#This Row],[very_active_minutes]])/1440</f>
        <v>0.15625</v>
      </c>
      <c r="S618">
        <v>2180</v>
      </c>
    </row>
    <row r="619" spans="1:19" x14ac:dyDescent="0.25">
      <c r="A619">
        <v>4445114986</v>
      </c>
      <c r="B619" s="1">
        <v>42477</v>
      </c>
      <c r="C619" s="1" t="str">
        <f>TEXT(Table95[[#This Row],[activity_date]],"mmmm")</f>
        <v>April</v>
      </c>
      <c r="D619" s="1" t="str">
        <f>TEXT(Table95[[#This Row],[activity_date]],"dddd")</f>
        <v>Sunday</v>
      </c>
      <c r="E619">
        <v>2268</v>
      </c>
      <c r="F619" t="str" cm="1">
        <f t="array" ref="F619">_xlfn.IFS(Table95[[#This Row],[total_steps]]&lt;5000, "Low",Table95[[#This Row],[total_steps]]&lt;10000,"Moderate",Table95[[#This Row],[total_steps]]&lt;15000,"High",Table95[[#This Row],[total_steps]]&gt;15000,"Very High")</f>
        <v>Low</v>
      </c>
      <c r="G619" t="str">
        <f>IF(Table95[[#This Row],[total_steps]]&gt;=10000,"Yes","No")</f>
        <v>No</v>
      </c>
      <c r="H619" s="3">
        <v>1.5199999809265099</v>
      </c>
      <c r="I619" s="3">
        <v>0</v>
      </c>
      <c r="J619" s="3">
        <v>0</v>
      </c>
      <c r="K619" s="3">
        <v>1.5199999809265099</v>
      </c>
      <c r="L619">
        <v>0</v>
      </c>
      <c r="M619" t="str">
        <f>CHOOSE(MATCH(MAX(Table95[[#This Row],[very_active_distance]:[sedentary_active_distance]]),Table95[[#This Row],[very_active_distance]:[sedentary_active_distance]],0),"Very High","High","Moderate","Low")</f>
        <v>Moderate</v>
      </c>
      <c r="N619">
        <v>0</v>
      </c>
      <c r="O619">
        <v>0</v>
      </c>
      <c r="P619">
        <v>114</v>
      </c>
      <c r="Q619">
        <v>1219</v>
      </c>
      <c r="R619" s="2">
        <f>(Table95[[#This Row],[lightly_active_minutes]]+Table95[[#This Row],[fairly_active_minutes]]+Table95[[#This Row],[very_active_minutes]])/1440</f>
        <v>7.9166666666666663E-2</v>
      </c>
      <c r="S619">
        <v>1933</v>
      </c>
    </row>
    <row r="620" spans="1:19" x14ac:dyDescent="0.25">
      <c r="A620">
        <v>4445114986</v>
      </c>
      <c r="B620" s="1">
        <v>42478</v>
      </c>
      <c r="C620" s="1" t="str">
        <f>TEXT(Table95[[#This Row],[activity_date]],"mmmm")</f>
        <v>April</v>
      </c>
      <c r="D620" s="1" t="str">
        <f>TEXT(Table95[[#This Row],[activity_date]],"dddd")</f>
        <v>Monday</v>
      </c>
      <c r="E620">
        <v>6155</v>
      </c>
      <c r="F620" t="str" cm="1">
        <f t="array" ref="F620">_xlfn.IFS(Table95[[#This Row],[total_steps]]&lt;5000, "Low",Table95[[#This Row],[total_steps]]&lt;10000,"Moderate",Table95[[#This Row],[total_steps]]&lt;15000,"High",Table95[[#This Row],[total_steps]]&gt;15000,"Very High")</f>
        <v>Moderate</v>
      </c>
      <c r="G620" t="str">
        <f>IF(Table95[[#This Row],[total_steps]]&gt;=10000,"Yes","No")</f>
        <v>No</v>
      </c>
      <c r="H620" s="3">
        <v>4.2399997711181596</v>
      </c>
      <c r="I620" s="3">
        <v>2</v>
      </c>
      <c r="J620" s="3">
        <v>0.28999999165535001</v>
      </c>
      <c r="K620" s="3">
        <v>1.95000004768372</v>
      </c>
      <c r="L620">
        <v>0</v>
      </c>
      <c r="M620" t="str">
        <f>CHOOSE(MATCH(MAX(Table95[[#This Row],[very_active_distance]:[sedentary_active_distance]]),Table95[[#This Row],[very_active_distance]:[sedentary_active_distance]],0),"Very High","High","Moderate","Low")</f>
        <v>Very High</v>
      </c>
      <c r="N620">
        <v>25</v>
      </c>
      <c r="O620">
        <v>6</v>
      </c>
      <c r="P620">
        <v>162</v>
      </c>
      <c r="Q620">
        <v>1247</v>
      </c>
      <c r="R620" s="2">
        <f>(Table95[[#This Row],[lightly_active_minutes]]+Table95[[#This Row],[fairly_active_minutes]]+Table95[[#This Row],[very_active_minutes]])/1440</f>
        <v>0.13402777777777777</v>
      </c>
      <c r="S620">
        <v>2248</v>
      </c>
    </row>
    <row r="621" spans="1:19" x14ac:dyDescent="0.25">
      <c r="A621">
        <v>4445114986</v>
      </c>
      <c r="B621" s="1">
        <v>42479</v>
      </c>
      <c r="C621" s="1" t="str">
        <f>TEXT(Table95[[#This Row],[activity_date]],"mmmm")</f>
        <v>April</v>
      </c>
      <c r="D621" s="1" t="str">
        <f>TEXT(Table95[[#This Row],[activity_date]],"dddd")</f>
        <v>Tuesday</v>
      </c>
      <c r="E621">
        <v>2064</v>
      </c>
      <c r="F621" t="str" cm="1">
        <f t="array" ref="F621">_xlfn.IFS(Table95[[#This Row],[total_steps]]&lt;5000, "Low",Table95[[#This Row],[total_steps]]&lt;10000,"Moderate",Table95[[#This Row],[total_steps]]&lt;15000,"High",Table95[[#This Row],[total_steps]]&gt;15000,"Very High")</f>
        <v>Low</v>
      </c>
      <c r="G621" t="str">
        <f>IF(Table95[[#This Row],[total_steps]]&gt;=10000,"Yes","No")</f>
        <v>No</v>
      </c>
      <c r="H621" s="3">
        <v>1.3899999856948899</v>
      </c>
      <c r="I621" s="3">
        <v>0</v>
      </c>
      <c r="J621" s="3">
        <v>0</v>
      </c>
      <c r="K621" s="3">
        <v>1.3899999856948899</v>
      </c>
      <c r="L621">
        <v>0</v>
      </c>
      <c r="M621" t="str">
        <f>CHOOSE(MATCH(MAX(Table95[[#This Row],[very_active_distance]:[sedentary_active_distance]]),Table95[[#This Row],[very_active_distance]:[sedentary_active_distance]],0),"Very High","High","Moderate","Low")</f>
        <v>Moderate</v>
      </c>
      <c r="N621">
        <v>0</v>
      </c>
      <c r="O621">
        <v>0</v>
      </c>
      <c r="P621">
        <v>121</v>
      </c>
      <c r="Q621">
        <v>895</v>
      </c>
      <c r="R621" s="2">
        <f>(Table95[[#This Row],[lightly_active_minutes]]+Table95[[#This Row],[fairly_active_minutes]]+Table95[[#This Row],[very_active_minutes]])/1440</f>
        <v>8.4027777777777785E-2</v>
      </c>
      <c r="S621">
        <v>1954</v>
      </c>
    </row>
    <row r="622" spans="1:19" x14ac:dyDescent="0.25">
      <c r="A622">
        <v>4445114986</v>
      </c>
      <c r="B622" s="1">
        <v>42480</v>
      </c>
      <c r="C622" s="1" t="str">
        <f>TEXT(Table95[[#This Row],[activity_date]],"mmmm")</f>
        <v>April</v>
      </c>
      <c r="D622" s="1" t="str">
        <f>TEXT(Table95[[#This Row],[activity_date]],"dddd")</f>
        <v>Wednesday</v>
      </c>
      <c r="E622">
        <v>2072</v>
      </c>
      <c r="F622" t="str" cm="1">
        <f t="array" ref="F622">_xlfn.IFS(Table95[[#This Row],[total_steps]]&lt;5000, "Low",Table95[[#This Row],[total_steps]]&lt;10000,"Moderate",Table95[[#This Row],[total_steps]]&lt;15000,"High",Table95[[#This Row],[total_steps]]&gt;15000,"Very High")</f>
        <v>Low</v>
      </c>
      <c r="G622" t="str">
        <f>IF(Table95[[#This Row],[total_steps]]&gt;=10000,"Yes","No")</f>
        <v>No</v>
      </c>
      <c r="H622" s="3">
        <v>1.3899999856948899</v>
      </c>
      <c r="I622" s="3">
        <v>0</v>
      </c>
      <c r="J622" s="3">
        <v>0</v>
      </c>
      <c r="K622" s="3">
        <v>1.3899999856948899</v>
      </c>
      <c r="L622">
        <v>0</v>
      </c>
      <c r="M622" t="str">
        <f>CHOOSE(MATCH(MAX(Table95[[#This Row],[very_active_distance]:[sedentary_active_distance]]),Table95[[#This Row],[very_active_distance]:[sedentary_active_distance]],0),"Very High","High","Moderate","Low")</f>
        <v>Moderate</v>
      </c>
      <c r="N622">
        <v>0</v>
      </c>
      <c r="O622">
        <v>0</v>
      </c>
      <c r="P622">
        <v>137</v>
      </c>
      <c r="Q622">
        <v>841</v>
      </c>
      <c r="R622" s="2">
        <f>(Table95[[#This Row],[lightly_active_minutes]]+Table95[[#This Row],[fairly_active_minutes]]+Table95[[#This Row],[very_active_minutes]])/1440</f>
        <v>9.5138888888888884E-2</v>
      </c>
      <c r="S622">
        <v>1974</v>
      </c>
    </row>
    <row r="623" spans="1:19" x14ac:dyDescent="0.25">
      <c r="A623">
        <v>4445114986</v>
      </c>
      <c r="B623" s="1">
        <v>42481</v>
      </c>
      <c r="C623" s="1" t="str">
        <f>TEXT(Table95[[#This Row],[activity_date]],"mmmm")</f>
        <v>April</v>
      </c>
      <c r="D623" s="1" t="str">
        <f>TEXT(Table95[[#This Row],[activity_date]],"dddd")</f>
        <v>Thursday</v>
      </c>
      <c r="E623">
        <v>3809</v>
      </c>
      <c r="F623" t="str" cm="1">
        <f t="array" ref="F623">_xlfn.IFS(Table95[[#This Row],[total_steps]]&lt;5000, "Low",Table95[[#This Row],[total_steps]]&lt;10000,"Moderate",Table95[[#This Row],[total_steps]]&lt;15000,"High",Table95[[#This Row],[total_steps]]&gt;15000,"Very High")</f>
        <v>Low</v>
      </c>
      <c r="G623" t="str">
        <f>IF(Table95[[#This Row],[total_steps]]&gt;=10000,"Yes","No")</f>
        <v>No</v>
      </c>
      <c r="H623" s="3">
        <v>2.5599999427795401</v>
      </c>
      <c r="I623" s="3">
        <v>0</v>
      </c>
      <c r="J623" s="3">
        <v>0</v>
      </c>
      <c r="K623" s="3">
        <v>2.53999996185303</v>
      </c>
      <c r="L623">
        <v>0</v>
      </c>
      <c r="M623" t="str">
        <f>CHOOSE(MATCH(MAX(Table95[[#This Row],[very_active_distance]:[sedentary_active_distance]]),Table95[[#This Row],[very_active_distance]:[sedentary_active_distance]],0),"Very High","High","Moderate","Low")</f>
        <v>Moderate</v>
      </c>
      <c r="N623">
        <v>0</v>
      </c>
      <c r="O623">
        <v>0</v>
      </c>
      <c r="P623">
        <v>215</v>
      </c>
      <c r="Q623">
        <v>756</v>
      </c>
      <c r="R623" s="2">
        <f>(Table95[[#This Row],[lightly_active_minutes]]+Table95[[#This Row],[fairly_active_minutes]]+Table95[[#This Row],[very_active_minutes]])/1440</f>
        <v>0.14930555555555555</v>
      </c>
      <c r="S623">
        <v>2150</v>
      </c>
    </row>
    <row r="624" spans="1:19" x14ac:dyDescent="0.25">
      <c r="A624">
        <v>4445114986</v>
      </c>
      <c r="B624" s="1">
        <v>42482</v>
      </c>
      <c r="C624" s="1" t="str">
        <f>TEXT(Table95[[#This Row],[activity_date]],"mmmm")</f>
        <v>April</v>
      </c>
      <c r="D624" s="1" t="str">
        <f>TEXT(Table95[[#This Row],[activity_date]],"dddd")</f>
        <v>Friday</v>
      </c>
      <c r="E624">
        <v>6831</v>
      </c>
      <c r="F624" t="str" cm="1">
        <f t="array" ref="F624">_xlfn.IFS(Table95[[#This Row],[total_steps]]&lt;5000, "Low",Table95[[#This Row],[total_steps]]&lt;10000,"Moderate",Table95[[#This Row],[total_steps]]&lt;15000,"High",Table95[[#This Row],[total_steps]]&gt;15000,"Very High")</f>
        <v>Moderate</v>
      </c>
      <c r="G624" t="str">
        <f>IF(Table95[[#This Row],[total_steps]]&gt;=10000,"Yes","No")</f>
        <v>No</v>
      </c>
      <c r="H624" s="3">
        <v>4.5799999237060502</v>
      </c>
      <c r="I624" s="3">
        <v>0</v>
      </c>
      <c r="J624" s="3">
        <v>0</v>
      </c>
      <c r="K624" s="3">
        <v>4.5799999237060502</v>
      </c>
      <c r="L624">
        <v>0</v>
      </c>
      <c r="M624" t="str">
        <f>CHOOSE(MATCH(MAX(Table95[[#This Row],[very_active_distance]:[sedentary_active_distance]]),Table95[[#This Row],[very_active_distance]:[sedentary_active_distance]],0),"Very High","High","Moderate","Low")</f>
        <v>Moderate</v>
      </c>
      <c r="N624">
        <v>0</v>
      </c>
      <c r="O624">
        <v>0</v>
      </c>
      <c r="P624">
        <v>317</v>
      </c>
      <c r="Q624">
        <v>706</v>
      </c>
      <c r="R624" s="2">
        <f>(Table95[[#This Row],[lightly_active_minutes]]+Table95[[#This Row],[fairly_active_minutes]]+Table95[[#This Row],[very_active_minutes]])/1440</f>
        <v>0.22013888888888888</v>
      </c>
      <c r="S624">
        <v>2432</v>
      </c>
    </row>
    <row r="625" spans="1:19" x14ac:dyDescent="0.25">
      <c r="A625">
        <v>4445114986</v>
      </c>
      <c r="B625" s="1">
        <v>42483</v>
      </c>
      <c r="C625" s="1" t="str">
        <f>TEXT(Table95[[#This Row],[activity_date]],"mmmm")</f>
        <v>April</v>
      </c>
      <c r="D625" s="1" t="str">
        <f>TEXT(Table95[[#This Row],[activity_date]],"dddd")</f>
        <v>Saturday</v>
      </c>
      <c r="E625">
        <v>4363</v>
      </c>
      <c r="F625" t="str" cm="1">
        <f t="array" ref="F625">_xlfn.IFS(Table95[[#This Row],[total_steps]]&lt;5000, "Low",Table95[[#This Row],[total_steps]]&lt;10000,"Moderate",Table95[[#This Row],[total_steps]]&lt;15000,"High",Table95[[#This Row],[total_steps]]&gt;15000,"Very High")</f>
        <v>Low</v>
      </c>
      <c r="G625" t="str">
        <f>IF(Table95[[#This Row],[total_steps]]&gt;=10000,"Yes","No")</f>
        <v>No</v>
      </c>
      <c r="H625" s="3">
        <v>2.9300000667571999</v>
      </c>
      <c r="I625" s="3">
        <v>0</v>
      </c>
      <c r="J625" s="3">
        <v>0</v>
      </c>
      <c r="K625" s="3">
        <v>2.9300000667571999</v>
      </c>
      <c r="L625">
        <v>0</v>
      </c>
      <c r="M625" t="str">
        <f>CHOOSE(MATCH(MAX(Table95[[#This Row],[very_active_distance]:[sedentary_active_distance]]),Table95[[#This Row],[very_active_distance]:[sedentary_active_distance]],0),"Very High","High","Moderate","Low")</f>
        <v>Moderate</v>
      </c>
      <c r="N625">
        <v>0</v>
      </c>
      <c r="O625">
        <v>0</v>
      </c>
      <c r="P625">
        <v>201</v>
      </c>
      <c r="Q625">
        <v>1239</v>
      </c>
      <c r="R625" s="2">
        <f>(Table95[[#This Row],[lightly_active_minutes]]+Table95[[#This Row],[fairly_active_minutes]]+Table95[[#This Row],[very_active_minutes]])/1440</f>
        <v>0.13958333333333334</v>
      </c>
      <c r="S625">
        <v>2149</v>
      </c>
    </row>
    <row r="626" spans="1:19" x14ac:dyDescent="0.25">
      <c r="A626">
        <v>4445114986</v>
      </c>
      <c r="B626" s="1">
        <v>42484</v>
      </c>
      <c r="C626" s="1" t="str">
        <f>TEXT(Table95[[#This Row],[activity_date]],"mmmm")</f>
        <v>April</v>
      </c>
      <c r="D626" s="1" t="str">
        <f>TEXT(Table95[[#This Row],[activity_date]],"dddd")</f>
        <v>Sunday</v>
      </c>
      <c r="E626">
        <v>5002</v>
      </c>
      <c r="F626" t="str" cm="1">
        <f t="array" ref="F626">_xlfn.IFS(Table95[[#This Row],[total_steps]]&lt;5000, "Low",Table95[[#This Row],[total_steps]]&lt;10000,"Moderate",Table95[[#This Row],[total_steps]]&lt;15000,"High",Table95[[#This Row],[total_steps]]&gt;15000,"Very High")</f>
        <v>Moderate</v>
      </c>
      <c r="G626" t="str">
        <f>IF(Table95[[#This Row],[total_steps]]&gt;=10000,"Yes","No")</f>
        <v>No</v>
      </c>
      <c r="H626" s="3">
        <v>3.3599998950958301</v>
      </c>
      <c r="I626" s="3">
        <v>0</v>
      </c>
      <c r="J626" s="3">
        <v>0</v>
      </c>
      <c r="K626" s="3">
        <v>3.3599998950958301</v>
      </c>
      <c r="L626">
        <v>0</v>
      </c>
      <c r="M626" t="str">
        <f>CHOOSE(MATCH(MAX(Table95[[#This Row],[very_active_distance]:[sedentary_active_distance]]),Table95[[#This Row],[very_active_distance]:[sedentary_active_distance]],0),"Very High","High","Moderate","Low")</f>
        <v>Moderate</v>
      </c>
      <c r="N626">
        <v>0</v>
      </c>
      <c r="O626">
        <v>0</v>
      </c>
      <c r="P626">
        <v>244</v>
      </c>
      <c r="Q626">
        <v>1196</v>
      </c>
      <c r="R626" s="2">
        <f>(Table95[[#This Row],[lightly_active_minutes]]+Table95[[#This Row],[fairly_active_minutes]]+Table95[[#This Row],[very_active_minutes]])/1440</f>
        <v>0.16944444444444445</v>
      </c>
      <c r="S626">
        <v>2247</v>
      </c>
    </row>
    <row r="627" spans="1:19" x14ac:dyDescent="0.25">
      <c r="A627">
        <v>4445114986</v>
      </c>
      <c r="B627" s="1">
        <v>42485</v>
      </c>
      <c r="C627" s="1" t="str">
        <f>TEXT(Table95[[#This Row],[activity_date]],"mmmm")</f>
        <v>April</v>
      </c>
      <c r="D627" s="1" t="str">
        <f>TEXT(Table95[[#This Row],[activity_date]],"dddd")</f>
        <v>Monday</v>
      </c>
      <c r="E627">
        <v>3385</v>
      </c>
      <c r="F627" t="str" cm="1">
        <f t="array" ref="F627">_xlfn.IFS(Table95[[#This Row],[total_steps]]&lt;5000, "Low",Table95[[#This Row],[total_steps]]&lt;10000,"Moderate",Table95[[#This Row],[total_steps]]&lt;15000,"High",Table95[[#This Row],[total_steps]]&gt;15000,"Very High")</f>
        <v>Low</v>
      </c>
      <c r="G627" t="str">
        <f>IF(Table95[[#This Row],[total_steps]]&gt;=10000,"Yes","No")</f>
        <v>No</v>
      </c>
      <c r="H627" s="3">
        <v>2.2699999809265101</v>
      </c>
      <c r="I627" s="3">
        <v>0</v>
      </c>
      <c r="J627" s="3">
        <v>0</v>
      </c>
      <c r="K627" s="3">
        <v>2.2699999809265101</v>
      </c>
      <c r="L627">
        <v>0</v>
      </c>
      <c r="M627" t="str">
        <f>CHOOSE(MATCH(MAX(Table95[[#This Row],[very_active_distance]:[sedentary_active_distance]]),Table95[[#This Row],[very_active_distance]:[sedentary_active_distance]],0),"Very High","High","Moderate","Low")</f>
        <v>Moderate</v>
      </c>
      <c r="N627">
        <v>0</v>
      </c>
      <c r="O627">
        <v>0</v>
      </c>
      <c r="P627">
        <v>179</v>
      </c>
      <c r="Q627">
        <v>916</v>
      </c>
      <c r="R627" s="2">
        <f>(Table95[[#This Row],[lightly_active_minutes]]+Table95[[#This Row],[fairly_active_minutes]]+Table95[[#This Row],[very_active_minutes]])/1440</f>
        <v>0.12430555555555556</v>
      </c>
      <c r="S627">
        <v>2070</v>
      </c>
    </row>
    <row r="628" spans="1:19" x14ac:dyDescent="0.25">
      <c r="A628">
        <v>4445114986</v>
      </c>
      <c r="B628" s="1">
        <v>42486</v>
      </c>
      <c r="C628" s="1" t="str">
        <f>TEXT(Table95[[#This Row],[activity_date]],"mmmm")</f>
        <v>April</v>
      </c>
      <c r="D628" s="1" t="str">
        <f>TEXT(Table95[[#This Row],[activity_date]],"dddd")</f>
        <v>Tuesday</v>
      </c>
      <c r="E628">
        <v>6326</v>
      </c>
      <c r="F628" t="str" cm="1">
        <f t="array" ref="F628">_xlfn.IFS(Table95[[#This Row],[total_steps]]&lt;5000, "Low",Table95[[#This Row],[total_steps]]&lt;10000,"Moderate",Table95[[#This Row],[total_steps]]&lt;15000,"High",Table95[[#This Row],[total_steps]]&gt;15000,"Very High")</f>
        <v>Moderate</v>
      </c>
      <c r="G628" t="str">
        <f>IF(Table95[[#This Row],[total_steps]]&gt;=10000,"Yes","No")</f>
        <v>No</v>
      </c>
      <c r="H628" s="3">
        <v>4.4099998474121103</v>
      </c>
      <c r="I628" s="3">
        <v>2.4100000858306898</v>
      </c>
      <c r="J628" s="3">
        <v>3.9999999105930301E-2</v>
      </c>
      <c r="K628" s="3">
        <v>1.96000003814697</v>
      </c>
      <c r="L628">
        <v>0</v>
      </c>
      <c r="M628" t="str">
        <f>CHOOSE(MATCH(MAX(Table95[[#This Row],[very_active_distance]:[sedentary_active_distance]]),Table95[[#This Row],[very_active_distance]:[sedentary_active_distance]],0),"Very High","High","Moderate","Low")</f>
        <v>Very High</v>
      </c>
      <c r="N628">
        <v>29</v>
      </c>
      <c r="O628">
        <v>1</v>
      </c>
      <c r="P628">
        <v>180</v>
      </c>
      <c r="Q628">
        <v>839</v>
      </c>
      <c r="R628" s="2">
        <f>(Table95[[#This Row],[lightly_active_minutes]]+Table95[[#This Row],[fairly_active_minutes]]+Table95[[#This Row],[very_active_minutes]])/1440</f>
        <v>0.14583333333333334</v>
      </c>
      <c r="S628">
        <v>2291</v>
      </c>
    </row>
    <row r="629" spans="1:19" x14ac:dyDescent="0.25">
      <c r="A629">
        <v>4445114986</v>
      </c>
      <c r="B629" s="1">
        <v>42487</v>
      </c>
      <c r="C629" s="1" t="str">
        <f>TEXT(Table95[[#This Row],[activity_date]],"mmmm")</f>
        <v>April</v>
      </c>
      <c r="D629" s="1" t="str">
        <f>TEXT(Table95[[#This Row],[activity_date]],"dddd")</f>
        <v>Wednesday</v>
      </c>
      <c r="E629">
        <v>7243</v>
      </c>
      <c r="F629" t="str" cm="1">
        <f t="array" ref="F629">_xlfn.IFS(Table95[[#This Row],[total_steps]]&lt;5000, "Low",Table95[[#This Row],[total_steps]]&lt;10000,"Moderate",Table95[[#This Row],[total_steps]]&lt;15000,"High",Table95[[#This Row],[total_steps]]&gt;15000,"Very High")</f>
        <v>Moderate</v>
      </c>
      <c r="G629" t="str">
        <f>IF(Table95[[#This Row],[total_steps]]&gt;=10000,"Yes","No")</f>
        <v>No</v>
      </c>
      <c r="H629" s="3">
        <v>5.0300002098083496</v>
      </c>
      <c r="I629" s="3">
        <v>2.6199998855590798</v>
      </c>
      <c r="J629" s="3">
        <v>2.9999999329447701E-2</v>
      </c>
      <c r="K629" s="3">
        <v>2.3800001144409202</v>
      </c>
      <c r="L629">
        <v>0</v>
      </c>
      <c r="M629" t="str">
        <f>CHOOSE(MATCH(MAX(Table95[[#This Row],[very_active_distance]:[sedentary_active_distance]]),Table95[[#This Row],[very_active_distance]:[sedentary_active_distance]],0),"Very High","High","Moderate","Low")</f>
        <v>Very High</v>
      </c>
      <c r="N629">
        <v>32</v>
      </c>
      <c r="O629">
        <v>1</v>
      </c>
      <c r="P629">
        <v>194</v>
      </c>
      <c r="Q629">
        <v>839</v>
      </c>
      <c r="R629" s="2">
        <f>(Table95[[#This Row],[lightly_active_minutes]]+Table95[[#This Row],[fairly_active_minutes]]+Table95[[#This Row],[very_active_minutes]])/1440</f>
        <v>0.15763888888888888</v>
      </c>
      <c r="S629">
        <v>2361</v>
      </c>
    </row>
    <row r="630" spans="1:19" x14ac:dyDescent="0.25">
      <c r="A630">
        <v>4445114986</v>
      </c>
      <c r="B630" s="1">
        <v>42488</v>
      </c>
      <c r="C630" s="1" t="str">
        <f>TEXT(Table95[[#This Row],[activity_date]],"mmmm")</f>
        <v>April</v>
      </c>
      <c r="D630" s="1" t="str">
        <f>TEXT(Table95[[#This Row],[activity_date]],"dddd")</f>
        <v>Thursday</v>
      </c>
      <c r="E630">
        <v>4493</v>
      </c>
      <c r="F630" t="str" cm="1">
        <f t="array" ref="F630">_xlfn.IFS(Table95[[#This Row],[total_steps]]&lt;5000, "Low",Table95[[#This Row],[total_steps]]&lt;10000,"Moderate",Table95[[#This Row],[total_steps]]&lt;15000,"High",Table95[[#This Row],[total_steps]]&gt;15000,"Very High")</f>
        <v>Low</v>
      </c>
      <c r="G630" t="str">
        <f>IF(Table95[[#This Row],[total_steps]]&gt;=10000,"Yes","No")</f>
        <v>No</v>
      </c>
      <c r="H630" s="3">
        <v>3.0099999904632599</v>
      </c>
      <c r="I630" s="3">
        <v>0</v>
      </c>
      <c r="J630" s="3">
        <v>0</v>
      </c>
      <c r="K630" s="3">
        <v>3.0099999904632599</v>
      </c>
      <c r="L630">
        <v>0</v>
      </c>
      <c r="M630" t="str">
        <f>CHOOSE(MATCH(MAX(Table95[[#This Row],[very_active_distance]:[sedentary_active_distance]]),Table95[[#This Row],[very_active_distance]:[sedentary_active_distance]],0),"Very High","High","Moderate","Low")</f>
        <v>Moderate</v>
      </c>
      <c r="N630">
        <v>0</v>
      </c>
      <c r="O630">
        <v>0</v>
      </c>
      <c r="P630">
        <v>236</v>
      </c>
      <c r="Q630">
        <v>762</v>
      </c>
      <c r="R630" s="2">
        <f>(Table95[[#This Row],[lightly_active_minutes]]+Table95[[#This Row],[fairly_active_minutes]]+Table95[[#This Row],[very_active_minutes]])/1440</f>
        <v>0.16388888888888889</v>
      </c>
      <c r="S630">
        <v>2203</v>
      </c>
    </row>
    <row r="631" spans="1:19" x14ac:dyDescent="0.25">
      <c r="A631">
        <v>4445114986</v>
      </c>
      <c r="B631" s="1">
        <v>42489</v>
      </c>
      <c r="C631" s="1" t="str">
        <f>TEXT(Table95[[#This Row],[activity_date]],"mmmm")</f>
        <v>April</v>
      </c>
      <c r="D631" s="1" t="str">
        <f>TEXT(Table95[[#This Row],[activity_date]],"dddd")</f>
        <v>Friday</v>
      </c>
      <c r="E631">
        <v>4676</v>
      </c>
      <c r="F631" t="str" cm="1">
        <f t="array" ref="F631">_xlfn.IFS(Table95[[#This Row],[total_steps]]&lt;5000, "Low",Table95[[#This Row],[total_steps]]&lt;10000,"Moderate",Table95[[#This Row],[total_steps]]&lt;15000,"High",Table95[[#This Row],[total_steps]]&gt;15000,"Very High")</f>
        <v>Low</v>
      </c>
      <c r="G631" t="str">
        <f>IF(Table95[[#This Row],[total_steps]]&gt;=10000,"Yes","No")</f>
        <v>No</v>
      </c>
      <c r="H631" s="3">
        <v>3.1400001049041699</v>
      </c>
      <c r="I631" s="3">
        <v>0</v>
      </c>
      <c r="J631" s="3">
        <v>0</v>
      </c>
      <c r="K631" s="3">
        <v>3.1300001144409202</v>
      </c>
      <c r="L631">
        <v>0</v>
      </c>
      <c r="M631" t="str">
        <f>CHOOSE(MATCH(MAX(Table95[[#This Row],[very_active_distance]:[sedentary_active_distance]]),Table95[[#This Row],[very_active_distance]:[sedentary_active_distance]],0),"Very High","High","Moderate","Low")</f>
        <v>Moderate</v>
      </c>
      <c r="N631">
        <v>0</v>
      </c>
      <c r="O631">
        <v>0</v>
      </c>
      <c r="P631">
        <v>226</v>
      </c>
      <c r="Q631">
        <v>1106</v>
      </c>
      <c r="R631" s="2">
        <f>(Table95[[#This Row],[lightly_active_minutes]]+Table95[[#This Row],[fairly_active_minutes]]+Table95[[#This Row],[very_active_minutes]])/1440</f>
        <v>0.15694444444444444</v>
      </c>
      <c r="S631">
        <v>2196</v>
      </c>
    </row>
    <row r="632" spans="1:19" x14ac:dyDescent="0.25">
      <c r="A632">
        <v>4445114986</v>
      </c>
      <c r="B632" s="1">
        <v>42490</v>
      </c>
      <c r="C632" s="1" t="str">
        <f>TEXT(Table95[[#This Row],[activity_date]],"mmmm")</f>
        <v>April</v>
      </c>
      <c r="D632" s="1" t="str">
        <f>TEXT(Table95[[#This Row],[activity_date]],"dddd")</f>
        <v>Saturday</v>
      </c>
      <c r="E632">
        <v>6222</v>
      </c>
      <c r="F632" t="str" cm="1">
        <f t="array" ref="F632">_xlfn.IFS(Table95[[#This Row],[total_steps]]&lt;5000, "Low",Table95[[#This Row],[total_steps]]&lt;10000,"Moderate",Table95[[#This Row],[total_steps]]&lt;15000,"High",Table95[[#This Row],[total_steps]]&gt;15000,"Very High")</f>
        <v>Moderate</v>
      </c>
      <c r="G632" t="str">
        <f>IF(Table95[[#This Row],[total_steps]]&gt;=10000,"Yes","No")</f>
        <v>No</v>
      </c>
      <c r="H632" s="3">
        <v>4.1799998283386204</v>
      </c>
      <c r="I632" s="3">
        <v>0</v>
      </c>
      <c r="J632" s="3">
        <v>0</v>
      </c>
      <c r="K632" s="3">
        <v>4.1799998283386204</v>
      </c>
      <c r="L632">
        <v>0</v>
      </c>
      <c r="M632" t="str">
        <f>CHOOSE(MATCH(MAX(Table95[[#This Row],[very_active_distance]:[sedentary_active_distance]]),Table95[[#This Row],[very_active_distance]:[sedentary_active_distance]],0),"Very High","High","Moderate","Low")</f>
        <v>Moderate</v>
      </c>
      <c r="N632">
        <v>0</v>
      </c>
      <c r="O632">
        <v>0</v>
      </c>
      <c r="P632">
        <v>290</v>
      </c>
      <c r="Q632">
        <v>797</v>
      </c>
      <c r="R632" s="2">
        <f>(Table95[[#This Row],[lightly_active_minutes]]+Table95[[#This Row],[fairly_active_minutes]]+Table95[[#This Row],[very_active_minutes]])/1440</f>
        <v>0.2013888888888889</v>
      </c>
      <c r="S632">
        <v>2363</v>
      </c>
    </row>
    <row r="633" spans="1:19" x14ac:dyDescent="0.25">
      <c r="A633">
        <v>4445114986</v>
      </c>
      <c r="B633" s="1">
        <v>42491</v>
      </c>
      <c r="C633" s="1" t="str">
        <f>TEXT(Table95[[#This Row],[activity_date]],"mmmm")</f>
        <v>May</v>
      </c>
      <c r="D633" s="1" t="str">
        <f>TEXT(Table95[[#This Row],[activity_date]],"dddd")</f>
        <v>Sunday</v>
      </c>
      <c r="E633">
        <v>5232</v>
      </c>
      <c r="F633" t="str" cm="1">
        <f t="array" ref="F633">_xlfn.IFS(Table95[[#This Row],[total_steps]]&lt;5000, "Low",Table95[[#This Row],[total_steps]]&lt;10000,"Moderate",Table95[[#This Row],[total_steps]]&lt;15000,"High",Table95[[#This Row],[total_steps]]&gt;15000,"Very High")</f>
        <v>Moderate</v>
      </c>
      <c r="G633" t="str">
        <f>IF(Table95[[#This Row],[total_steps]]&gt;=10000,"Yes","No")</f>
        <v>No</v>
      </c>
      <c r="H633" s="3">
        <v>3.5099999904632599</v>
      </c>
      <c r="I633" s="3">
        <v>0</v>
      </c>
      <c r="J633" s="3">
        <v>0</v>
      </c>
      <c r="K633" s="3">
        <v>3.5099999904632599</v>
      </c>
      <c r="L633">
        <v>0</v>
      </c>
      <c r="M633" t="str">
        <f>CHOOSE(MATCH(MAX(Table95[[#This Row],[very_active_distance]:[sedentary_active_distance]]),Table95[[#This Row],[very_active_distance]:[sedentary_active_distance]],0),"Very High","High","Moderate","Low")</f>
        <v>Moderate</v>
      </c>
      <c r="N633">
        <v>0</v>
      </c>
      <c r="O633">
        <v>0</v>
      </c>
      <c r="P633">
        <v>240</v>
      </c>
      <c r="Q633">
        <v>741</v>
      </c>
      <c r="R633" s="2">
        <f>(Table95[[#This Row],[lightly_active_minutes]]+Table95[[#This Row],[fairly_active_minutes]]+Table95[[#This Row],[very_active_minutes]])/1440</f>
        <v>0.16666666666666666</v>
      </c>
      <c r="S633">
        <v>2246</v>
      </c>
    </row>
    <row r="634" spans="1:19" x14ac:dyDescent="0.25">
      <c r="A634">
        <v>4445114986</v>
      </c>
      <c r="B634" s="1">
        <v>42492</v>
      </c>
      <c r="C634" s="1" t="str">
        <f>TEXT(Table95[[#This Row],[activity_date]],"mmmm")</f>
        <v>May</v>
      </c>
      <c r="D634" s="1" t="str">
        <f>TEXT(Table95[[#This Row],[activity_date]],"dddd")</f>
        <v>Monday</v>
      </c>
      <c r="E634">
        <v>6910</v>
      </c>
      <c r="F634" t="str" cm="1">
        <f t="array" ref="F634">_xlfn.IFS(Table95[[#This Row],[total_steps]]&lt;5000, "Low",Table95[[#This Row],[total_steps]]&lt;10000,"Moderate",Table95[[#This Row],[total_steps]]&lt;15000,"High",Table95[[#This Row],[total_steps]]&gt;15000,"Very High")</f>
        <v>Moderate</v>
      </c>
      <c r="G634" t="str">
        <f>IF(Table95[[#This Row],[total_steps]]&gt;=10000,"Yes","No")</f>
        <v>No</v>
      </c>
      <c r="H634" s="3">
        <v>4.75</v>
      </c>
      <c r="I634" s="3">
        <v>2.21000003814697</v>
      </c>
      <c r="J634" s="3">
        <v>0.18999999761581399</v>
      </c>
      <c r="K634" s="3">
        <v>2.3499999046325701</v>
      </c>
      <c r="L634">
        <v>0</v>
      </c>
      <c r="M634" t="str">
        <f>CHOOSE(MATCH(MAX(Table95[[#This Row],[very_active_distance]:[sedentary_active_distance]]),Table95[[#This Row],[very_active_distance]:[sedentary_active_distance]],0),"Very High","High","Moderate","Low")</f>
        <v>Moderate</v>
      </c>
      <c r="N634">
        <v>27</v>
      </c>
      <c r="O634">
        <v>4</v>
      </c>
      <c r="P634">
        <v>200</v>
      </c>
      <c r="Q634">
        <v>667</v>
      </c>
      <c r="R634" s="2">
        <f>(Table95[[#This Row],[lightly_active_minutes]]+Table95[[#This Row],[fairly_active_minutes]]+Table95[[#This Row],[very_active_minutes]])/1440</f>
        <v>0.16041666666666668</v>
      </c>
      <c r="S634">
        <v>2336</v>
      </c>
    </row>
    <row r="635" spans="1:19" x14ac:dyDescent="0.25">
      <c r="A635">
        <v>4445114986</v>
      </c>
      <c r="B635" s="1">
        <v>42493</v>
      </c>
      <c r="C635" s="1" t="str">
        <f>TEXT(Table95[[#This Row],[activity_date]],"mmmm")</f>
        <v>May</v>
      </c>
      <c r="D635" s="1" t="str">
        <f>TEXT(Table95[[#This Row],[activity_date]],"dddd")</f>
        <v>Tuesday</v>
      </c>
      <c r="E635">
        <v>7502</v>
      </c>
      <c r="F635" t="str" cm="1">
        <f t="array" ref="F635">_xlfn.IFS(Table95[[#This Row],[total_steps]]&lt;5000, "Low",Table95[[#This Row],[total_steps]]&lt;10000,"Moderate",Table95[[#This Row],[total_steps]]&lt;15000,"High",Table95[[#This Row],[total_steps]]&gt;15000,"Very High")</f>
        <v>Moderate</v>
      </c>
      <c r="G635" t="str">
        <f>IF(Table95[[#This Row],[total_steps]]&gt;=10000,"Yes","No")</f>
        <v>No</v>
      </c>
      <c r="H635" s="3">
        <v>5.1799998283386204</v>
      </c>
      <c r="I635" s="3">
        <v>2.4800000190734899</v>
      </c>
      <c r="J635" s="3">
        <v>0.109999999403954</v>
      </c>
      <c r="K635" s="3">
        <v>2.5799999237060498</v>
      </c>
      <c r="L635">
        <v>0</v>
      </c>
      <c r="M635" t="str">
        <f>CHOOSE(MATCH(MAX(Table95[[#This Row],[very_active_distance]:[sedentary_active_distance]]),Table95[[#This Row],[very_active_distance]:[sedentary_active_distance]],0),"Very High","High","Moderate","Low")</f>
        <v>Moderate</v>
      </c>
      <c r="N635">
        <v>30</v>
      </c>
      <c r="O635">
        <v>2</v>
      </c>
      <c r="P635">
        <v>233</v>
      </c>
      <c r="Q635">
        <v>725</v>
      </c>
      <c r="R635" s="2">
        <f>(Table95[[#This Row],[lightly_active_minutes]]+Table95[[#This Row],[fairly_active_minutes]]+Table95[[#This Row],[very_active_minutes]])/1440</f>
        <v>0.18402777777777779</v>
      </c>
      <c r="S635">
        <v>2421</v>
      </c>
    </row>
    <row r="636" spans="1:19" x14ac:dyDescent="0.25">
      <c r="A636">
        <v>4445114986</v>
      </c>
      <c r="B636" s="1">
        <v>42494</v>
      </c>
      <c r="C636" s="1" t="str">
        <f>TEXT(Table95[[#This Row],[activity_date]],"mmmm")</f>
        <v>May</v>
      </c>
      <c r="D636" s="1" t="str">
        <f>TEXT(Table95[[#This Row],[activity_date]],"dddd")</f>
        <v>Wednesday</v>
      </c>
      <c r="E636">
        <v>2923</v>
      </c>
      <c r="F636" t="str" cm="1">
        <f t="array" ref="F636">_xlfn.IFS(Table95[[#This Row],[total_steps]]&lt;5000, "Low",Table95[[#This Row],[total_steps]]&lt;10000,"Moderate",Table95[[#This Row],[total_steps]]&lt;15000,"High",Table95[[#This Row],[total_steps]]&gt;15000,"Very High")</f>
        <v>Low</v>
      </c>
      <c r="G636" t="str">
        <f>IF(Table95[[#This Row],[total_steps]]&gt;=10000,"Yes","No")</f>
        <v>No</v>
      </c>
      <c r="H636" s="3">
        <v>1.96000003814697</v>
      </c>
      <c r="I636" s="3">
        <v>0</v>
      </c>
      <c r="J636" s="3">
        <v>0</v>
      </c>
      <c r="K636" s="3">
        <v>1.96000003814697</v>
      </c>
      <c r="L636">
        <v>0</v>
      </c>
      <c r="M636" t="str">
        <f>CHOOSE(MATCH(MAX(Table95[[#This Row],[very_active_distance]:[sedentary_active_distance]]),Table95[[#This Row],[very_active_distance]:[sedentary_active_distance]],0),"Very High","High","Moderate","Low")</f>
        <v>Moderate</v>
      </c>
      <c r="N636">
        <v>0</v>
      </c>
      <c r="O636">
        <v>0</v>
      </c>
      <c r="P636">
        <v>180</v>
      </c>
      <c r="Q636">
        <v>897</v>
      </c>
      <c r="R636" s="2">
        <f>(Table95[[#This Row],[lightly_active_minutes]]+Table95[[#This Row],[fairly_active_minutes]]+Table95[[#This Row],[very_active_minutes]])/1440</f>
        <v>0.125</v>
      </c>
      <c r="S636">
        <v>2070</v>
      </c>
    </row>
    <row r="637" spans="1:19" x14ac:dyDescent="0.25">
      <c r="A637">
        <v>4445114986</v>
      </c>
      <c r="B637" s="1">
        <v>42495</v>
      </c>
      <c r="C637" s="1" t="str">
        <f>TEXT(Table95[[#This Row],[activity_date]],"mmmm")</f>
        <v>May</v>
      </c>
      <c r="D637" s="1" t="str">
        <f>TEXT(Table95[[#This Row],[activity_date]],"dddd")</f>
        <v>Thursday</v>
      </c>
      <c r="E637">
        <v>3800</v>
      </c>
      <c r="F637" t="str" cm="1">
        <f t="array" ref="F637">_xlfn.IFS(Table95[[#This Row],[total_steps]]&lt;5000, "Low",Table95[[#This Row],[total_steps]]&lt;10000,"Moderate",Table95[[#This Row],[total_steps]]&lt;15000,"High",Table95[[#This Row],[total_steps]]&gt;15000,"Very High")</f>
        <v>Low</v>
      </c>
      <c r="G637" t="str">
        <f>IF(Table95[[#This Row],[total_steps]]&gt;=10000,"Yes","No")</f>
        <v>No</v>
      </c>
      <c r="H637" s="3">
        <v>2.5499999523162802</v>
      </c>
      <c r="I637" s="3">
        <v>0.119999997317791</v>
      </c>
      <c r="J637" s="3">
        <v>0.239999994635582</v>
      </c>
      <c r="K637" s="3">
        <v>2.1800000667571999</v>
      </c>
      <c r="L637">
        <v>0</v>
      </c>
      <c r="M637" t="str">
        <f>CHOOSE(MATCH(MAX(Table95[[#This Row],[very_active_distance]:[sedentary_active_distance]]),Table95[[#This Row],[very_active_distance]:[sedentary_active_distance]],0),"Very High","High","Moderate","Low")</f>
        <v>Moderate</v>
      </c>
      <c r="N637">
        <v>2</v>
      </c>
      <c r="O637">
        <v>6</v>
      </c>
      <c r="P637">
        <v>185</v>
      </c>
      <c r="Q637">
        <v>734</v>
      </c>
      <c r="R637" s="2">
        <f>(Table95[[#This Row],[lightly_active_minutes]]+Table95[[#This Row],[fairly_active_minutes]]+Table95[[#This Row],[very_active_minutes]])/1440</f>
        <v>0.13402777777777777</v>
      </c>
      <c r="S637">
        <v>2120</v>
      </c>
    </row>
    <row r="638" spans="1:19" x14ac:dyDescent="0.25">
      <c r="A638">
        <v>4445114986</v>
      </c>
      <c r="B638" s="1">
        <v>42496</v>
      </c>
      <c r="C638" s="1" t="str">
        <f>TEXT(Table95[[#This Row],[activity_date]],"mmmm")</f>
        <v>May</v>
      </c>
      <c r="D638" s="1" t="str">
        <f>TEXT(Table95[[#This Row],[activity_date]],"dddd")</f>
        <v>Friday</v>
      </c>
      <c r="E638">
        <v>4514</v>
      </c>
      <c r="F638" t="str" cm="1">
        <f t="array" ref="F638">_xlfn.IFS(Table95[[#This Row],[total_steps]]&lt;5000, "Low",Table95[[#This Row],[total_steps]]&lt;10000,"Moderate",Table95[[#This Row],[total_steps]]&lt;15000,"High",Table95[[#This Row],[total_steps]]&gt;15000,"Very High")</f>
        <v>Low</v>
      </c>
      <c r="G638" t="str">
        <f>IF(Table95[[#This Row],[total_steps]]&gt;=10000,"Yes","No")</f>
        <v>No</v>
      </c>
      <c r="H638" s="3">
        <v>3.0299999713897701</v>
      </c>
      <c r="I638" s="3">
        <v>0</v>
      </c>
      <c r="J638" s="3">
        <v>0</v>
      </c>
      <c r="K638" s="3">
        <v>3.0299999713897701</v>
      </c>
      <c r="L638">
        <v>0</v>
      </c>
      <c r="M638" t="str">
        <f>CHOOSE(MATCH(MAX(Table95[[#This Row],[very_active_distance]:[sedentary_active_distance]]),Table95[[#This Row],[very_active_distance]:[sedentary_active_distance]],0),"Very High","High","Moderate","Low")</f>
        <v>Moderate</v>
      </c>
      <c r="N638">
        <v>0</v>
      </c>
      <c r="O638">
        <v>0</v>
      </c>
      <c r="P638">
        <v>229</v>
      </c>
      <c r="Q638">
        <v>809</v>
      </c>
      <c r="R638" s="2">
        <f>(Table95[[#This Row],[lightly_active_minutes]]+Table95[[#This Row],[fairly_active_minutes]]+Table95[[#This Row],[very_active_minutes]])/1440</f>
        <v>0.15902777777777777</v>
      </c>
      <c r="S638">
        <v>2211</v>
      </c>
    </row>
    <row r="639" spans="1:19" x14ac:dyDescent="0.25">
      <c r="A639">
        <v>4445114986</v>
      </c>
      <c r="B639" s="1">
        <v>42497</v>
      </c>
      <c r="C639" s="1" t="str">
        <f>TEXT(Table95[[#This Row],[activity_date]],"mmmm")</f>
        <v>May</v>
      </c>
      <c r="D639" s="1" t="str">
        <f>TEXT(Table95[[#This Row],[activity_date]],"dddd")</f>
        <v>Saturday</v>
      </c>
      <c r="E639">
        <v>5183</v>
      </c>
      <c r="F639" t="str" cm="1">
        <f t="array" ref="F639">_xlfn.IFS(Table95[[#This Row],[total_steps]]&lt;5000, "Low",Table95[[#This Row],[total_steps]]&lt;10000,"Moderate",Table95[[#This Row],[total_steps]]&lt;15000,"High",Table95[[#This Row],[total_steps]]&gt;15000,"Very High")</f>
        <v>Moderate</v>
      </c>
      <c r="G639" t="str">
        <f>IF(Table95[[#This Row],[total_steps]]&gt;=10000,"Yes","No")</f>
        <v>No</v>
      </c>
      <c r="H639" s="3">
        <v>3.5899999141693102</v>
      </c>
      <c r="I639" s="3">
        <v>2.1300001144409202</v>
      </c>
      <c r="J639" s="3">
        <v>0.18999999761581399</v>
      </c>
      <c r="K639" s="3">
        <v>1.25</v>
      </c>
      <c r="L639">
        <v>0</v>
      </c>
      <c r="M639" t="str">
        <f>CHOOSE(MATCH(MAX(Table95[[#This Row],[very_active_distance]:[sedentary_active_distance]]),Table95[[#This Row],[very_active_distance]:[sedentary_active_distance]],0),"Very High","High","Moderate","Low")</f>
        <v>Very High</v>
      </c>
      <c r="N639">
        <v>26</v>
      </c>
      <c r="O639">
        <v>4</v>
      </c>
      <c r="P639">
        <v>108</v>
      </c>
      <c r="Q639">
        <v>866</v>
      </c>
      <c r="R639" s="2">
        <f>(Table95[[#This Row],[lightly_active_minutes]]+Table95[[#This Row],[fairly_active_minutes]]+Table95[[#This Row],[very_active_minutes]])/1440</f>
        <v>9.583333333333334E-2</v>
      </c>
      <c r="S639">
        <v>2123</v>
      </c>
    </row>
    <row r="640" spans="1:19" x14ac:dyDescent="0.25">
      <c r="A640">
        <v>4445114986</v>
      </c>
      <c r="B640" s="1">
        <v>42498</v>
      </c>
      <c r="C640" s="1" t="str">
        <f>TEXT(Table95[[#This Row],[activity_date]],"mmmm")</f>
        <v>May</v>
      </c>
      <c r="D640" s="1" t="str">
        <f>TEXT(Table95[[#This Row],[activity_date]],"dddd")</f>
        <v>Sunday</v>
      </c>
      <c r="E640">
        <v>7303</v>
      </c>
      <c r="F640" t="str" cm="1">
        <f t="array" ref="F640">_xlfn.IFS(Table95[[#This Row],[total_steps]]&lt;5000, "Low",Table95[[#This Row],[total_steps]]&lt;10000,"Moderate",Table95[[#This Row],[total_steps]]&lt;15000,"High",Table95[[#This Row],[total_steps]]&gt;15000,"Very High")</f>
        <v>Moderate</v>
      </c>
      <c r="G640" t="str">
        <f>IF(Table95[[#This Row],[total_steps]]&gt;=10000,"Yes","No")</f>
        <v>No</v>
      </c>
      <c r="H640" s="3">
        <v>4.9000000953674299</v>
      </c>
      <c r="I640" s="3">
        <v>0</v>
      </c>
      <c r="J640" s="3">
        <v>0.25</v>
      </c>
      <c r="K640" s="3">
        <v>4.6500000953674299</v>
      </c>
      <c r="L640">
        <v>0</v>
      </c>
      <c r="M640" t="str">
        <f>CHOOSE(MATCH(MAX(Table95[[#This Row],[very_active_distance]:[sedentary_active_distance]]),Table95[[#This Row],[very_active_distance]:[sedentary_active_distance]],0),"Very High","High","Moderate","Low")</f>
        <v>Moderate</v>
      </c>
      <c r="N640">
        <v>0</v>
      </c>
      <c r="O640">
        <v>8</v>
      </c>
      <c r="P640">
        <v>308</v>
      </c>
      <c r="Q640">
        <v>733</v>
      </c>
      <c r="R640" s="2">
        <f>(Table95[[#This Row],[lightly_active_minutes]]+Table95[[#This Row],[fairly_active_minutes]]+Table95[[#This Row],[very_active_minutes]])/1440</f>
        <v>0.21944444444444444</v>
      </c>
      <c r="S640">
        <v>2423</v>
      </c>
    </row>
    <row r="641" spans="1:19" x14ac:dyDescent="0.25">
      <c r="A641">
        <v>4445114986</v>
      </c>
      <c r="B641" s="1">
        <v>42499</v>
      </c>
      <c r="C641" s="1" t="str">
        <f>TEXT(Table95[[#This Row],[activity_date]],"mmmm")</f>
        <v>May</v>
      </c>
      <c r="D641" s="1" t="str">
        <f>TEXT(Table95[[#This Row],[activity_date]],"dddd")</f>
        <v>Monday</v>
      </c>
      <c r="E641">
        <v>5275</v>
      </c>
      <c r="F641" t="str" cm="1">
        <f t="array" ref="F641">_xlfn.IFS(Table95[[#This Row],[total_steps]]&lt;5000, "Low",Table95[[#This Row],[total_steps]]&lt;10000,"Moderate",Table95[[#This Row],[total_steps]]&lt;15000,"High",Table95[[#This Row],[total_steps]]&gt;15000,"Very High")</f>
        <v>Moderate</v>
      </c>
      <c r="G641" t="str">
        <f>IF(Table95[[#This Row],[total_steps]]&gt;=10000,"Yes","No")</f>
        <v>No</v>
      </c>
      <c r="H641" s="3">
        <v>3.53999996185303</v>
      </c>
      <c r="I641" s="3">
        <v>0</v>
      </c>
      <c r="J641" s="3">
        <v>0</v>
      </c>
      <c r="K641" s="3">
        <v>3.53999996185303</v>
      </c>
      <c r="L641">
        <v>0</v>
      </c>
      <c r="M641" t="str">
        <f>CHOOSE(MATCH(MAX(Table95[[#This Row],[very_active_distance]:[sedentary_active_distance]]),Table95[[#This Row],[very_active_distance]:[sedentary_active_distance]],0),"Very High","High","Moderate","Low")</f>
        <v>Moderate</v>
      </c>
      <c r="N641">
        <v>0</v>
      </c>
      <c r="O641">
        <v>0</v>
      </c>
      <c r="P641">
        <v>266</v>
      </c>
      <c r="Q641">
        <v>641</v>
      </c>
      <c r="R641" s="2">
        <f>(Table95[[#This Row],[lightly_active_minutes]]+Table95[[#This Row],[fairly_active_minutes]]+Table95[[#This Row],[very_active_minutes]])/1440</f>
        <v>0.18472222222222223</v>
      </c>
      <c r="S641">
        <v>2281</v>
      </c>
    </row>
    <row r="642" spans="1:19" x14ac:dyDescent="0.25">
      <c r="A642">
        <v>4445114986</v>
      </c>
      <c r="B642" s="1">
        <v>42500</v>
      </c>
      <c r="C642" s="1" t="str">
        <f>TEXT(Table95[[#This Row],[activity_date]],"mmmm")</f>
        <v>May</v>
      </c>
      <c r="D642" s="1" t="str">
        <f>TEXT(Table95[[#This Row],[activity_date]],"dddd")</f>
        <v>Tuesday</v>
      </c>
      <c r="E642">
        <v>3915</v>
      </c>
      <c r="F642" t="str" cm="1">
        <f t="array" ref="F642">_xlfn.IFS(Table95[[#This Row],[total_steps]]&lt;5000, "Low",Table95[[#This Row],[total_steps]]&lt;10000,"Moderate",Table95[[#This Row],[total_steps]]&lt;15000,"High",Table95[[#This Row],[total_steps]]&gt;15000,"Very High")</f>
        <v>Low</v>
      </c>
      <c r="G642" t="str">
        <f>IF(Table95[[#This Row],[total_steps]]&gt;=10000,"Yes","No")</f>
        <v>No</v>
      </c>
      <c r="H642" s="3">
        <v>2.6300001144409202</v>
      </c>
      <c r="I642" s="3">
        <v>0</v>
      </c>
      <c r="J642" s="3">
        <v>0</v>
      </c>
      <c r="K642" s="3">
        <v>2.6300001144409202</v>
      </c>
      <c r="L642">
        <v>0</v>
      </c>
      <c r="M642" t="str">
        <f>CHOOSE(MATCH(MAX(Table95[[#This Row],[very_active_distance]:[sedentary_active_distance]]),Table95[[#This Row],[very_active_distance]:[sedentary_active_distance]],0),"Very High","High","Moderate","Low")</f>
        <v>Moderate</v>
      </c>
      <c r="N642">
        <v>0</v>
      </c>
      <c r="O642">
        <v>0</v>
      </c>
      <c r="P642">
        <v>231</v>
      </c>
      <c r="Q642">
        <v>783</v>
      </c>
      <c r="R642" s="2">
        <f>(Table95[[#This Row],[lightly_active_minutes]]+Table95[[#This Row],[fairly_active_minutes]]+Table95[[#This Row],[very_active_minutes]])/1440</f>
        <v>0.16041666666666668</v>
      </c>
      <c r="S642">
        <v>2181</v>
      </c>
    </row>
    <row r="643" spans="1:19" x14ac:dyDescent="0.25">
      <c r="A643">
        <v>4445114986</v>
      </c>
      <c r="B643" s="1">
        <v>42501</v>
      </c>
      <c r="C643" s="1" t="str">
        <f>TEXT(Table95[[#This Row],[activity_date]],"mmmm")</f>
        <v>May</v>
      </c>
      <c r="D643" s="1" t="str">
        <f>TEXT(Table95[[#This Row],[activity_date]],"dddd")</f>
        <v>Wednesday</v>
      </c>
      <c r="E643">
        <v>9105</v>
      </c>
      <c r="F643" t="str" cm="1">
        <f t="array" ref="F643">_xlfn.IFS(Table95[[#This Row],[total_steps]]&lt;5000, "Low",Table95[[#This Row],[total_steps]]&lt;10000,"Moderate",Table95[[#This Row],[total_steps]]&lt;15000,"High",Table95[[#This Row],[total_steps]]&gt;15000,"Very High")</f>
        <v>Moderate</v>
      </c>
      <c r="G643" t="str">
        <f>IF(Table95[[#This Row],[total_steps]]&gt;=10000,"Yes","No")</f>
        <v>No</v>
      </c>
      <c r="H643" s="3">
        <v>6.1100001335143999</v>
      </c>
      <c r="I643" s="3">
        <v>2.25</v>
      </c>
      <c r="J643" s="3">
        <v>1</v>
      </c>
      <c r="K643" s="3">
        <v>2.8599998950958301</v>
      </c>
      <c r="L643">
        <v>0</v>
      </c>
      <c r="M643" t="str">
        <f>CHOOSE(MATCH(MAX(Table95[[#This Row],[very_active_distance]:[sedentary_active_distance]]),Table95[[#This Row],[very_active_distance]:[sedentary_active_distance]],0),"Very High","High","Moderate","Low")</f>
        <v>Moderate</v>
      </c>
      <c r="N643">
        <v>34</v>
      </c>
      <c r="O643">
        <v>22</v>
      </c>
      <c r="P643">
        <v>232</v>
      </c>
      <c r="Q643">
        <v>622</v>
      </c>
      <c r="R643" s="2">
        <f>(Table95[[#This Row],[lightly_active_minutes]]+Table95[[#This Row],[fairly_active_minutes]]+Table95[[#This Row],[very_active_minutes]])/1440</f>
        <v>0.2</v>
      </c>
      <c r="S643">
        <v>2499</v>
      </c>
    </row>
    <row r="644" spans="1:19" x14ac:dyDescent="0.25">
      <c r="A644">
        <v>4445114986</v>
      </c>
      <c r="B644" s="1">
        <v>42502</v>
      </c>
      <c r="C644" s="1" t="str">
        <f>TEXT(Table95[[#This Row],[activity_date]],"mmmm")</f>
        <v>May</v>
      </c>
      <c r="D644" s="1" t="str">
        <f>TEXT(Table95[[#This Row],[activity_date]],"dddd")</f>
        <v>Thursday</v>
      </c>
      <c r="E644">
        <v>768</v>
      </c>
      <c r="F644" t="str" cm="1">
        <f t="array" ref="F644">_xlfn.IFS(Table95[[#This Row],[total_steps]]&lt;5000, "Low",Table95[[#This Row],[total_steps]]&lt;10000,"Moderate",Table95[[#This Row],[total_steps]]&lt;15000,"High",Table95[[#This Row],[total_steps]]&gt;15000,"Very High")</f>
        <v>Low</v>
      </c>
      <c r="G644" t="str">
        <f>IF(Table95[[#This Row],[total_steps]]&gt;=10000,"Yes","No")</f>
        <v>No</v>
      </c>
      <c r="H644" s="3">
        <v>0.519999980926514</v>
      </c>
      <c r="I644" s="3">
        <v>0</v>
      </c>
      <c r="J644" s="3">
        <v>0</v>
      </c>
      <c r="K644" s="3">
        <v>0.519999980926514</v>
      </c>
      <c r="L644">
        <v>0</v>
      </c>
      <c r="M644" t="str">
        <f>CHOOSE(MATCH(MAX(Table95[[#This Row],[very_active_distance]:[sedentary_active_distance]]),Table95[[#This Row],[very_active_distance]:[sedentary_active_distance]],0),"Very High","High","Moderate","Low")</f>
        <v>Moderate</v>
      </c>
      <c r="N644">
        <v>0</v>
      </c>
      <c r="O644">
        <v>0</v>
      </c>
      <c r="P644">
        <v>58</v>
      </c>
      <c r="Q644">
        <v>380</v>
      </c>
      <c r="R644" s="2">
        <f>(Table95[[#This Row],[lightly_active_minutes]]+Table95[[#This Row],[fairly_active_minutes]]+Table95[[#This Row],[very_active_minutes]])/1440</f>
        <v>4.027777777777778E-2</v>
      </c>
      <c r="S644">
        <v>1212</v>
      </c>
    </row>
    <row r="645" spans="1:19" x14ac:dyDescent="0.25">
      <c r="A645">
        <v>4558609924</v>
      </c>
      <c r="B645" s="1">
        <v>42461</v>
      </c>
      <c r="C645" s="1" t="str">
        <f>TEXT(Table95[[#This Row],[activity_date]],"mmmm")</f>
        <v>April</v>
      </c>
      <c r="D645" s="1" t="str">
        <f>TEXT(Table95[[#This Row],[activity_date]],"dddd")</f>
        <v>Friday</v>
      </c>
      <c r="E645">
        <v>5336</v>
      </c>
      <c r="F645" t="str" cm="1">
        <f t="array" ref="F645">_xlfn.IFS(Table95[[#This Row],[total_steps]]&lt;5000, "Low",Table95[[#This Row],[total_steps]]&lt;10000,"Moderate",Table95[[#This Row],[total_steps]]&lt;15000,"High",Table95[[#This Row],[total_steps]]&gt;15000,"Very High")</f>
        <v>Moderate</v>
      </c>
      <c r="G645" t="str">
        <f>IF(Table95[[#This Row],[total_steps]]&gt;=10000,"Yes","No")</f>
        <v>No</v>
      </c>
      <c r="H645" s="3">
        <v>3.5299999713897701</v>
      </c>
      <c r="I645" s="3">
        <v>0</v>
      </c>
      <c r="J645" s="3">
        <v>0</v>
      </c>
      <c r="K645" s="3">
        <v>3.5299999713897701</v>
      </c>
      <c r="L645">
        <v>0</v>
      </c>
      <c r="M645" t="str">
        <f>CHOOSE(MATCH(MAX(Table95[[#This Row],[very_active_distance]:[sedentary_active_distance]]),Table95[[#This Row],[very_active_distance]:[sedentary_active_distance]],0),"Very High","High","Moderate","Low")</f>
        <v>Moderate</v>
      </c>
      <c r="N645">
        <v>0</v>
      </c>
      <c r="O645">
        <v>0</v>
      </c>
      <c r="P645">
        <v>258</v>
      </c>
      <c r="Q645">
        <v>1182</v>
      </c>
      <c r="R645" s="2">
        <f>(Table95[[#This Row],[lightly_active_minutes]]+Table95[[#This Row],[fairly_active_minutes]]+Table95[[#This Row],[very_active_minutes]])/1440</f>
        <v>0.17916666666666667</v>
      </c>
      <c r="S645">
        <v>1902</v>
      </c>
    </row>
    <row r="646" spans="1:19" x14ac:dyDescent="0.25">
      <c r="A646">
        <v>4558609924</v>
      </c>
      <c r="B646" s="1">
        <v>42462</v>
      </c>
      <c r="C646" s="1" t="str">
        <f>TEXT(Table95[[#This Row],[activity_date]],"mmmm")</f>
        <v>April</v>
      </c>
      <c r="D646" s="1" t="str">
        <f>TEXT(Table95[[#This Row],[activity_date]],"dddd")</f>
        <v>Saturday</v>
      </c>
      <c r="E646">
        <v>3183</v>
      </c>
      <c r="F646" t="str" cm="1">
        <f t="array" ref="F646">_xlfn.IFS(Table95[[#This Row],[total_steps]]&lt;5000, "Low",Table95[[#This Row],[total_steps]]&lt;10000,"Moderate",Table95[[#This Row],[total_steps]]&lt;15000,"High",Table95[[#This Row],[total_steps]]&gt;15000,"Very High")</f>
        <v>Low</v>
      </c>
      <c r="G646" t="str">
        <f>IF(Table95[[#This Row],[total_steps]]&gt;=10000,"Yes","No")</f>
        <v>No</v>
      </c>
      <c r="H646" s="3">
        <v>2.0999999046325701</v>
      </c>
      <c r="I646" s="3">
        <v>0</v>
      </c>
      <c r="J646" s="3">
        <v>0</v>
      </c>
      <c r="K646" s="3">
        <v>2.0999999046325701</v>
      </c>
      <c r="L646">
        <v>0</v>
      </c>
      <c r="M646" t="str">
        <f>CHOOSE(MATCH(MAX(Table95[[#This Row],[very_active_distance]:[sedentary_active_distance]]),Table95[[#This Row],[very_active_distance]:[sedentary_active_distance]],0),"Very High","High","Moderate","Low")</f>
        <v>Moderate</v>
      </c>
      <c r="N646">
        <v>0</v>
      </c>
      <c r="O646">
        <v>0</v>
      </c>
      <c r="P646">
        <v>173</v>
      </c>
      <c r="Q646">
        <v>1180</v>
      </c>
      <c r="R646" s="2">
        <f>(Table95[[#This Row],[lightly_active_minutes]]+Table95[[#This Row],[fairly_active_minutes]]+Table95[[#This Row],[very_active_minutes]])/1440</f>
        <v>0.12013888888888889</v>
      </c>
      <c r="S646">
        <v>1680</v>
      </c>
    </row>
    <row r="647" spans="1:19" x14ac:dyDescent="0.25">
      <c r="A647">
        <v>4558609924</v>
      </c>
      <c r="B647" s="1">
        <v>42463</v>
      </c>
      <c r="C647" s="1" t="str">
        <f>TEXT(Table95[[#This Row],[activity_date]],"mmmm")</f>
        <v>April</v>
      </c>
      <c r="D647" s="1" t="str">
        <f>TEXT(Table95[[#This Row],[activity_date]],"dddd")</f>
        <v>Sunday</v>
      </c>
      <c r="E647">
        <v>6176</v>
      </c>
      <c r="F647" t="str" cm="1">
        <f t="array" ref="F647">_xlfn.IFS(Table95[[#This Row],[total_steps]]&lt;5000, "Low",Table95[[#This Row],[total_steps]]&lt;10000,"Moderate",Table95[[#This Row],[total_steps]]&lt;15000,"High",Table95[[#This Row],[total_steps]]&gt;15000,"Very High")</f>
        <v>Moderate</v>
      </c>
      <c r="G647" t="str">
        <f>IF(Table95[[#This Row],[total_steps]]&gt;=10000,"Yes","No")</f>
        <v>No</v>
      </c>
      <c r="H647" s="3">
        <v>4.0799999237060502</v>
      </c>
      <c r="I647" s="3">
        <v>7.0000000298023196E-2</v>
      </c>
      <c r="J647" s="3">
        <v>0.259999990463257</v>
      </c>
      <c r="K647" s="3">
        <v>3.75</v>
      </c>
      <c r="L647">
        <v>0</v>
      </c>
      <c r="M647" t="str">
        <f>CHOOSE(MATCH(MAX(Table95[[#This Row],[very_active_distance]:[sedentary_active_distance]]),Table95[[#This Row],[very_active_distance]:[sedentary_active_distance]],0),"Very High","High","Moderate","Low")</f>
        <v>Moderate</v>
      </c>
      <c r="N647">
        <v>1</v>
      </c>
      <c r="O647">
        <v>7</v>
      </c>
      <c r="P647">
        <v>269</v>
      </c>
      <c r="Q647">
        <v>886</v>
      </c>
      <c r="R647" s="2">
        <f>(Table95[[#This Row],[lightly_active_minutes]]+Table95[[#This Row],[fairly_active_minutes]]+Table95[[#This Row],[very_active_minutes]])/1440</f>
        <v>0.19236111111111112</v>
      </c>
      <c r="S647">
        <v>1901</v>
      </c>
    </row>
    <row r="648" spans="1:19" x14ac:dyDescent="0.25">
      <c r="A648">
        <v>4558609924</v>
      </c>
      <c r="B648" s="1">
        <v>42464</v>
      </c>
      <c r="C648" s="1" t="str">
        <f>TEXT(Table95[[#This Row],[activity_date]],"mmmm")</f>
        <v>April</v>
      </c>
      <c r="D648" s="1" t="str">
        <f>TEXT(Table95[[#This Row],[activity_date]],"dddd")</f>
        <v>Monday</v>
      </c>
      <c r="E648">
        <v>8205</v>
      </c>
      <c r="F648" t="str" cm="1">
        <f t="array" ref="F648">_xlfn.IFS(Table95[[#This Row],[total_steps]]&lt;5000, "Low",Table95[[#This Row],[total_steps]]&lt;10000,"Moderate",Table95[[#This Row],[total_steps]]&lt;15000,"High",Table95[[#This Row],[total_steps]]&gt;15000,"Very High")</f>
        <v>Moderate</v>
      </c>
      <c r="G648" t="str">
        <f>IF(Table95[[#This Row],[total_steps]]&gt;=10000,"Yes","No")</f>
        <v>No</v>
      </c>
      <c r="H648" s="3">
        <v>5.4200000762939498</v>
      </c>
      <c r="I648" s="3">
        <v>0</v>
      </c>
      <c r="J648" s="3">
        <v>0</v>
      </c>
      <c r="K648" s="3">
        <v>5.4200000762939498</v>
      </c>
      <c r="L648">
        <v>0</v>
      </c>
      <c r="M648" t="str">
        <f>CHOOSE(MATCH(MAX(Table95[[#This Row],[very_active_distance]:[sedentary_active_distance]]),Table95[[#This Row],[very_active_distance]:[sedentary_active_distance]],0),"Very High","High","Moderate","Low")</f>
        <v>Moderate</v>
      </c>
      <c r="N648">
        <v>0</v>
      </c>
      <c r="O648">
        <v>0</v>
      </c>
      <c r="P648">
        <v>367</v>
      </c>
      <c r="Q648">
        <v>1073</v>
      </c>
      <c r="R648" s="2">
        <f>(Table95[[#This Row],[lightly_active_minutes]]+Table95[[#This Row],[fairly_active_minutes]]+Table95[[#This Row],[very_active_minutes]])/1440</f>
        <v>0.25486111111111109</v>
      </c>
      <c r="S648">
        <v>2078</v>
      </c>
    </row>
    <row r="649" spans="1:19" x14ac:dyDescent="0.25">
      <c r="A649">
        <v>4558609924</v>
      </c>
      <c r="B649" s="1">
        <v>42465</v>
      </c>
      <c r="C649" s="1" t="str">
        <f>TEXT(Table95[[#This Row],[activity_date]],"mmmm")</f>
        <v>April</v>
      </c>
      <c r="D649" s="1" t="str">
        <f>TEXT(Table95[[#This Row],[activity_date]],"dddd")</f>
        <v>Tuesday</v>
      </c>
      <c r="E649">
        <v>6799</v>
      </c>
      <c r="F649" t="str" cm="1">
        <f t="array" ref="F649">_xlfn.IFS(Table95[[#This Row],[total_steps]]&lt;5000, "Low",Table95[[#This Row],[total_steps]]&lt;10000,"Moderate",Table95[[#This Row],[total_steps]]&lt;15000,"High",Table95[[#This Row],[total_steps]]&gt;15000,"Very High")</f>
        <v>Moderate</v>
      </c>
      <c r="G649" t="str">
        <f>IF(Table95[[#This Row],[total_steps]]&gt;=10000,"Yes","No")</f>
        <v>No</v>
      </c>
      <c r="H649" s="3">
        <v>4.4899997711181596</v>
      </c>
      <c r="I649" s="3">
        <v>1.5900000333786</v>
      </c>
      <c r="J649" s="3">
        <v>0.86000001430511497</v>
      </c>
      <c r="K649" s="3">
        <v>2.03999996185303</v>
      </c>
      <c r="L649">
        <v>0</v>
      </c>
      <c r="M649" t="str">
        <f>CHOOSE(MATCH(MAX(Table95[[#This Row],[very_active_distance]:[sedentary_active_distance]]),Table95[[#This Row],[very_active_distance]:[sedentary_active_distance]],0),"Very High","High","Moderate","Low")</f>
        <v>Moderate</v>
      </c>
      <c r="N649">
        <v>24</v>
      </c>
      <c r="O649">
        <v>14</v>
      </c>
      <c r="P649">
        <v>185</v>
      </c>
      <c r="Q649">
        <v>1217</v>
      </c>
      <c r="R649" s="2">
        <f>(Table95[[#This Row],[lightly_active_minutes]]+Table95[[#This Row],[fairly_active_minutes]]+Table95[[#This Row],[very_active_minutes]])/1440</f>
        <v>0.15486111111111112</v>
      </c>
      <c r="S649">
        <v>1876</v>
      </c>
    </row>
    <row r="650" spans="1:19" x14ac:dyDescent="0.25">
      <c r="A650">
        <v>4558609924</v>
      </c>
      <c r="B650" s="1">
        <v>42466</v>
      </c>
      <c r="C650" s="1" t="str">
        <f>TEXT(Table95[[#This Row],[activity_date]],"mmmm")</f>
        <v>April</v>
      </c>
      <c r="D650" s="1" t="str">
        <f>TEXT(Table95[[#This Row],[activity_date]],"dddd")</f>
        <v>Wednesday</v>
      </c>
      <c r="E650">
        <v>5668</v>
      </c>
      <c r="F650" t="str" cm="1">
        <f t="array" ref="F650">_xlfn.IFS(Table95[[#This Row],[total_steps]]&lt;5000, "Low",Table95[[#This Row],[total_steps]]&lt;10000,"Moderate",Table95[[#This Row],[total_steps]]&lt;15000,"High",Table95[[#This Row],[total_steps]]&gt;15000,"Very High")</f>
        <v>Moderate</v>
      </c>
      <c r="G650" t="str">
        <f>IF(Table95[[#This Row],[total_steps]]&gt;=10000,"Yes","No")</f>
        <v>No</v>
      </c>
      <c r="H650" s="3">
        <v>3.75</v>
      </c>
      <c r="I650" s="3">
        <v>0</v>
      </c>
      <c r="J650" s="3">
        <v>0</v>
      </c>
      <c r="K650" s="3">
        <v>3.75</v>
      </c>
      <c r="L650">
        <v>0</v>
      </c>
      <c r="M650" t="str">
        <f>CHOOSE(MATCH(MAX(Table95[[#This Row],[very_active_distance]:[sedentary_active_distance]]),Table95[[#This Row],[very_active_distance]:[sedentary_active_distance]],0),"Very High","High","Moderate","Low")</f>
        <v>Moderate</v>
      </c>
      <c r="N650">
        <v>0</v>
      </c>
      <c r="O650">
        <v>0</v>
      </c>
      <c r="P650">
        <v>259</v>
      </c>
      <c r="Q650">
        <v>1181</v>
      </c>
      <c r="R650" s="2">
        <f>(Table95[[#This Row],[lightly_active_minutes]]+Table95[[#This Row],[fairly_active_minutes]]+Table95[[#This Row],[very_active_minutes]])/1440</f>
        <v>0.17986111111111111</v>
      </c>
      <c r="S650">
        <v>1853</v>
      </c>
    </row>
    <row r="651" spans="1:19" x14ac:dyDescent="0.25">
      <c r="A651">
        <v>4558609924</v>
      </c>
      <c r="B651" s="1">
        <v>42467</v>
      </c>
      <c r="C651" s="1" t="str">
        <f>TEXT(Table95[[#This Row],[activity_date]],"mmmm")</f>
        <v>April</v>
      </c>
      <c r="D651" s="1" t="str">
        <f>TEXT(Table95[[#This Row],[activity_date]],"dddd")</f>
        <v>Thursday</v>
      </c>
      <c r="E651">
        <v>7998</v>
      </c>
      <c r="F651" t="str" cm="1">
        <f t="array" ref="F651">_xlfn.IFS(Table95[[#This Row],[total_steps]]&lt;5000, "Low",Table95[[#This Row],[total_steps]]&lt;10000,"Moderate",Table95[[#This Row],[total_steps]]&lt;15000,"High",Table95[[#This Row],[total_steps]]&gt;15000,"Very High")</f>
        <v>Moderate</v>
      </c>
      <c r="G651" t="str">
        <f>IF(Table95[[#This Row],[total_steps]]&gt;=10000,"Yes","No")</f>
        <v>No</v>
      </c>
      <c r="H651" s="3">
        <v>5.28999996185303</v>
      </c>
      <c r="I651" s="3">
        <v>0.50999999046325695</v>
      </c>
      <c r="J651" s="3">
        <v>0.25</v>
      </c>
      <c r="K651" s="3">
        <v>4.5300002098083496</v>
      </c>
      <c r="L651">
        <v>0</v>
      </c>
      <c r="M651" t="str">
        <f>CHOOSE(MATCH(MAX(Table95[[#This Row],[very_active_distance]:[sedentary_active_distance]]),Table95[[#This Row],[very_active_distance]:[sedentary_active_distance]],0),"Very High","High","Moderate","Low")</f>
        <v>Moderate</v>
      </c>
      <c r="N651">
        <v>27</v>
      </c>
      <c r="O651">
        <v>12</v>
      </c>
      <c r="P651">
        <v>296</v>
      </c>
      <c r="Q651">
        <v>1105</v>
      </c>
      <c r="R651" s="2">
        <f>(Table95[[#This Row],[lightly_active_minutes]]+Table95[[#This Row],[fairly_active_minutes]]+Table95[[#This Row],[very_active_minutes]])/1440</f>
        <v>0.2326388888888889</v>
      </c>
      <c r="S651">
        <v>2235</v>
      </c>
    </row>
    <row r="652" spans="1:19" x14ac:dyDescent="0.25">
      <c r="A652">
        <v>4558609924</v>
      </c>
      <c r="B652" s="1">
        <v>42468</v>
      </c>
      <c r="C652" s="1" t="str">
        <f>TEXT(Table95[[#This Row],[activity_date]],"mmmm")</f>
        <v>April</v>
      </c>
      <c r="D652" s="1" t="str">
        <f>TEXT(Table95[[#This Row],[activity_date]],"dddd")</f>
        <v>Friday</v>
      </c>
      <c r="E652">
        <v>4195</v>
      </c>
      <c r="F652" t="str" cm="1">
        <f t="array" ref="F652">_xlfn.IFS(Table95[[#This Row],[total_steps]]&lt;5000, "Low",Table95[[#This Row],[total_steps]]&lt;10000,"Moderate",Table95[[#This Row],[total_steps]]&lt;15000,"High",Table95[[#This Row],[total_steps]]&gt;15000,"Very High")</f>
        <v>Low</v>
      </c>
      <c r="G652" t="str">
        <f>IF(Table95[[#This Row],[total_steps]]&gt;=10000,"Yes","No")</f>
        <v>No</v>
      </c>
      <c r="H652" s="3">
        <v>2.7699999809265101</v>
      </c>
      <c r="I652" s="3">
        <v>0</v>
      </c>
      <c r="J652" s="3">
        <v>0</v>
      </c>
      <c r="K652" s="3">
        <v>2.7699999809265101</v>
      </c>
      <c r="L652">
        <v>0</v>
      </c>
      <c r="M652" t="str">
        <f>CHOOSE(MATCH(MAX(Table95[[#This Row],[very_active_distance]:[sedentary_active_distance]]),Table95[[#This Row],[very_active_distance]:[sedentary_active_distance]],0),"Very High","High","Moderate","Low")</f>
        <v>Moderate</v>
      </c>
      <c r="N652">
        <v>0</v>
      </c>
      <c r="O652">
        <v>0</v>
      </c>
      <c r="P652">
        <v>241</v>
      </c>
      <c r="Q652">
        <v>1199</v>
      </c>
      <c r="R652" s="2">
        <f>(Table95[[#This Row],[lightly_active_minutes]]+Table95[[#This Row],[fairly_active_minutes]]+Table95[[#This Row],[very_active_minutes]])/1440</f>
        <v>0.1673611111111111</v>
      </c>
      <c r="S652">
        <v>1778</v>
      </c>
    </row>
    <row r="653" spans="1:19" x14ac:dyDescent="0.25">
      <c r="A653">
        <v>4558609924</v>
      </c>
      <c r="B653" s="1">
        <v>42469</v>
      </c>
      <c r="C653" s="1" t="str">
        <f>TEXT(Table95[[#This Row],[activity_date]],"mmmm")</f>
        <v>April</v>
      </c>
      <c r="D653" s="1" t="str">
        <f>TEXT(Table95[[#This Row],[activity_date]],"dddd")</f>
        <v>Saturday</v>
      </c>
      <c r="E653">
        <v>5512</v>
      </c>
      <c r="F653" t="str" cm="1">
        <f t="array" ref="F653">_xlfn.IFS(Table95[[#This Row],[total_steps]]&lt;5000, "Low",Table95[[#This Row],[total_steps]]&lt;10000,"Moderate",Table95[[#This Row],[total_steps]]&lt;15000,"High",Table95[[#This Row],[total_steps]]&gt;15000,"Very High")</f>
        <v>Moderate</v>
      </c>
      <c r="G653" t="str">
        <f>IF(Table95[[#This Row],[total_steps]]&gt;=10000,"Yes","No")</f>
        <v>No</v>
      </c>
      <c r="H653" s="3">
        <v>3.6400001049041699</v>
      </c>
      <c r="I653" s="3">
        <v>0</v>
      </c>
      <c r="J653" s="3">
        <v>0</v>
      </c>
      <c r="K653" s="3">
        <v>3.6400001049041699</v>
      </c>
      <c r="L653">
        <v>0</v>
      </c>
      <c r="M653" t="str">
        <f>CHOOSE(MATCH(MAX(Table95[[#This Row],[very_active_distance]:[sedentary_active_distance]]),Table95[[#This Row],[very_active_distance]:[sedentary_active_distance]],0),"Very High","High","Moderate","Low")</f>
        <v>Moderate</v>
      </c>
      <c r="N653">
        <v>0</v>
      </c>
      <c r="O653">
        <v>0</v>
      </c>
      <c r="P653">
        <v>276</v>
      </c>
      <c r="Q653">
        <v>1164</v>
      </c>
      <c r="R653" s="2">
        <f>(Table95[[#This Row],[lightly_active_minutes]]+Table95[[#This Row],[fairly_active_minutes]]+Table95[[#This Row],[very_active_minutes]])/1440</f>
        <v>0.19166666666666668</v>
      </c>
      <c r="S653">
        <v>1882</v>
      </c>
    </row>
    <row r="654" spans="1:19" x14ac:dyDescent="0.25">
      <c r="A654">
        <v>4558609924</v>
      </c>
      <c r="B654" s="1">
        <v>42470</v>
      </c>
      <c r="C654" s="1" t="str">
        <f>TEXT(Table95[[#This Row],[activity_date]],"mmmm")</f>
        <v>April</v>
      </c>
      <c r="D654" s="1" t="str">
        <f>TEXT(Table95[[#This Row],[activity_date]],"dddd")</f>
        <v>Sunday</v>
      </c>
      <c r="E654">
        <v>6263</v>
      </c>
      <c r="F654" t="str" cm="1">
        <f t="array" ref="F654">_xlfn.IFS(Table95[[#This Row],[total_steps]]&lt;5000, "Low",Table95[[#This Row],[total_steps]]&lt;10000,"Moderate",Table95[[#This Row],[total_steps]]&lt;15000,"High",Table95[[#This Row],[total_steps]]&gt;15000,"Very High")</f>
        <v>Moderate</v>
      </c>
      <c r="G654" t="str">
        <f>IF(Table95[[#This Row],[total_steps]]&gt;=10000,"Yes","No")</f>
        <v>No</v>
      </c>
      <c r="H654" s="3">
        <v>4.1399998664856001</v>
      </c>
      <c r="I654" s="3">
        <v>0</v>
      </c>
      <c r="J654" s="3">
        <v>0</v>
      </c>
      <c r="K654" s="3">
        <v>4.1300001144409197</v>
      </c>
      <c r="L654">
        <v>0</v>
      </c>
      <c r="M654" t="str">
        <f>CHOOSE(MATCH(MAX(Table95[[#This Row],[very_active_distance]:[sedentary_active_distance]]),Table95[[#This Row],[very_active_distance]:[sedentary_active_distance]],0),"Very High","High","Moderate","Low")</f>
        <v>Moderate</v>
      </c>
      <c r="N654">
        <v>0</v>
      </c>
      <c r="O654">
        <v>0</v>
      </c>
      <c r="P654">
        <v>290</v>
      </c>
      <c r="Q654">
        <v>1150</v>
      </c>
      <c r="R654" s="2">
        <f>(Table95[[#This Row],[lightly_active_minutes]]+Table95[[#This Row],[fairly_active_minutes]]+Table95[[#This Row],[very_active_minutes]])/1440</f>
        <v>0.2013888888888889</v>
      </c>
      <c r="S654">
        <v>1906</v>
      </c>
    </row>
    <row r="655" spans="1:19" x14ac:dyDescent="0.25">
      <c r="A655">
        <v>4558609924</v>
      </c>
      <c r="B655" s="1">
        <v>42471</v>
      </c>
      <c r="C655" s="1" t="str">
        <f>TEXT(Table95[[#This Row],[activity_date]],"mmmm")</f>
        <v>April</v>
      </c>
      <c r="D655" s="1" t="str">
        <f>TEXT(Table95[[#This Row],[activity_date]],"dddd")</f>
        <v>Monday</v>
      </c>
      <c r="E655">
        <v>8828</v>
      </c>
      <c r="F655" t="str" cm="1">
        <f t="array" ref="F655">_xlfn.IFS(Table95[[#This Row],[total_steps]]&lt;5000, "Low",Table95[[#This Row],[total_steps]]&lt;10000,"Moderate",Table95[[#This Row],[total_steps]]&lt;15000,"High",Table95[[#This Row],[total_steps]]&gt;15000,"Very High")</f>
        <v>Moderate</v>
      </c>
      <c r="G655" t="str">
        <f>IF(Table95[[#This Row],[total_steps]]&gt;=10000,"Yes","No")</f>
        <v>No</v>
      </c>
      <c r="H655" s="3">
        <v>5.8400001525878897</v>
      </c>
      <c r="I655" s="3">
        <v>0</v>
      </c>
      <c r="J655" s="3">
        <v>0</v>
      </c>
      <c r="K655" s="3">
        <v>5.8400001525878897</v>
      </c>
      <c r="L655">
        <v>0</v>
      </c>
      <c r="M655" t="str">
        <f>CHOOSE(MATCH(MAX(Table95[[#This Row],[very_active_distance]:[sedentary_active_distance]]),Table95[[#This Row],[very_active_distance]:[sedentary_active_distance]],0),"Very High","High","Moderate","Low")</f>
        <v>Moderate</v>
      </c>
      <c r="N655">
        <v>0</v>
      </c>
      <c r="O655">
        <v>0</v>
      </c>
      <c r="P655">
        <v>308</v>
      </c>
      <c r="Q655">
        <v>1132</v>
      </c>
      <c r="R655" s="2">
        <f>(Table95[[#This Row],[lightly_active_minutes]]+Table95[[#This Row],[fairly_active_minutes]]+Table95[[#This Row],[very_active_minutes]])/1440</f>
        <v>0.21388888888888888</v>
      </c>
      <c r="S655">
        <v>2149</v>
      </c>
    </row>
    <row r="656" spans="1:19" x14ac:dyDescent="0.25">
      <c r="A656">
        <v>4558609924</v>
      </c>
      <c r="B656" s="1">
        <v>42472</v>
      </c>
      <c r="C656" s="1" t="str">
        <f>TEXT(Table95[[#This Row],[activity_date]],"mmmm")</f>
        <v>April</v>
      </c>
      <c r="D656" s="1" t="str">
        <f>TEXT(Table95[[#This Row],[activity_date]],"dddd")</f>
        <v>Tuesday</v>
      </c>
      <c r="E656">
        <v>5135</v>
      </c>
      <c r="F656" t="str" cm="1">
        <f t="array" ref="F656">_xlfn.IFS(Table95[[#This Row],[total_steps]]&lt;5000, "Low",Table95[[#This Row],[total_steps]]&lt;10000,"Moderate",Table95[[#This Row],[total_steps]]&lt;15000,"High",Table95[[#This Row],[total_steps]]&gt;15000,"Very High")</f>
        <v>Moderate</v>
      </c>
      <c r="G656" t="str">
        <f>IF(Table95[[#This Row],[total_steps]]&gt;=10000,"Yes","No")</f>
        <v>No</v>
      </c>
      <c r="H656" s="3">
        <v>3.3900001049041699</v>
      </c>
      <c r="I656" s="3">
        <v>0</v>
      </c>
      <c r="J656" s="3">
        <v>0</v>
      </c>
      <c r="K656" s="3">
        <v>3.3900001049041699</v>
      </c>
      <c r="L656">
        <v>0</v>
      </c>
      <c r="M656" t="str">
        <f>CHOOSE(MATCH(MAX(Table95[[#This Row],[very_active_distance]:[sedentary_active_distance]]),Table95[[#This Row],[very_active_distance]:[sedentary_active_distance]],0),"Very High","High","Moderate","Low")</f>
        <v>Moderate</v>
      </c>
      <c r="N656">
        <v>0</v>
      </c>
      <c r="O656">
        <v>0</v>
      </c>
      <c r="P656">
        <v>318</v>
      </c>
      <c r="Q656">
        <v>1122</v>
      </c>
      <c r="R656" s="2">
        <f>(Table95[[#This Row],[lightly_active_minutes]]+Table95[[#This Row],[fairly_active_minutes]]+Table95[[#This Row],[very_active_minutes]])/1440</f>
        <v>0.22083333333333333</v>
      </c>
      <c r="S656">
        <v>1909</v>
      </c>
    </row>
    <row r="657" spans="1:19" x14ac:dyDescent="0.25">
      <c r="A657">
        <v>4558609924</v>
      </c>
      <c r="B657" s="1">
        <v>42472</v>
      </c>
      <c r="C657" s="1" t="str">
        <f>TEXT(Table95[[#This Row],[activity_date]],"mmmm")</f>
        <v>April</v>
      </c>
      <c r="D657" s="1" t="str">
        <f>TEXT(Table95[[#This Row],[activity_date]],"dddd")</f>
        <v>Tuesday</v>
      </c>
      <c r="E657">
        <v>1260</v>
      </c>
      <c r="F657" t="str" cm="1">
        <f t="array" ref="F657">_xlfn.IFS(Table95[[#This Row],[total_steps]]&lt;5000, "Low",Table95[[#This Row],[total_steps]]&lt;10000,"Moderate",Table95[[#This Row],[total_steps]]&lt;15000,"High",Table95[[#This Row],[total_steps]]&gt;15000,"Very High")</f>
        <v>Low</v>
      </c>
      <c r="G657" t="str">
        <f>IF(Table95[[#This Row],[total_steps]]&gt;=10000,"Yes","No")</f>
        <v>No</v>
      </c>
      <c r="H657" s="3">
        <v>0.82999998331069902</v>
      </c>
      <c r="I657" s="3">
        <v>0</v>
      </c>
      <c r="J657" s="3">
        <v>0</v>
      </c>
      <c r="K657" s="3">
        <v>0.81999999284744296</v>
      </c>
      <c r="L657">
        <v>0</v>
      </c>
      <c r="M657" t="str">
        <f>CHOOSE(MATCH(MAX(Table95[[#This Row],[very_active_distance]:[sedentary_active_distance]]),Table95[[#This Row],[very_active_distance]:[sedentary_active_distance]],0),"Very High","High","Moderate","Low")</f>
        <v>Moderate</v>
      </c>
      <c r="N657">
        <v>0</v>
      </c>
      <c r="O657">
        <v>0</v>
      </c>
      <c r="P657">
        <v>76</v>
      </c>
      <c r="Q657">
        <v>555</v>
      </c>
      <c r="R657" s="2">
        <f>(Table95[[#This Row],[lightly_active_minutes]]+Table95[[#This Row],[fairly_active_minutes]]+Table95[[#This Row],[very_active_minutes]])/1440</f>
        <v>5.2777777777777778E-2</v>
      </c>
      <c r="S657">
        <v>722</v>
      </c>
    </row>
    <row r="658" spans="1:19" x14ac:dyDescent="0.25">
      <c r="A658">
        <v>4558609924</v>
      </c>
      <c r="B658" s="1">
        <v>42473</v>
      </c>
      <c r="C658" s="1" t="str">
        <f>TEXT(Table95[[#This Row],[activity_date]],"mmmm")</f>
        <v>April</v>
      </c>
      <c r="D658" s="1" t="str">
        <f>TEXT(Table95[[#This Row],[activity_date]],"dddd")</f>
        <v>Wednesday</v>
      </c>
      <c r="E658">
        <v>4978</v>
      </c>
      <c r="F658" t="str" cm="1">
        <f t="array" ref="F658">_xlfn.IFS(Table95[[#This Row],[total_steps]]&lt;5000, "Low",Table95[[#This Row],[total_steps]]&lt;10000,"Moderate",Table95[[#This Row],[total_steps]]&lt;15000,"High",Table95[[#This Row],[total_steps]]&gt;15000,"Very High")</f>
        <v>Low</v>
      </c>
      <c r="G658" t="str">
        <f>IF(Table95[[#This Row],[total_steps]]&gt;=10000,"Yes","No")</f>
        <v>No</v>
      </c>
      <c r="H658" s="3">
        <v>3.28999996185303</v>
      </c>
      <c r="I658" s="3">
        <v>1.2400000095367401</v>
      </c>
      <c r="J658" s="3">
        <v>0.43999999761581399</v>
      </c>
      <c r="K658" s="3">
        <v>1.6100000143051101</v>
      </c>
      <c r="L658">
        <v>0</v>
      </c>
      <c r="M658" t="str">
        <f>CHOOSE(MATCH(MAX(Table95[[#This Row],[very_active_distance]:[sedentary_active_distance]]),Table95[[#This Row],[very_active_distance]:[sedentary_active_distance]],0),"Very High","High","Moderate","Low")</f>
        <v>Moderate</v>
      </c>
      <c r="N658">
        <v>19</v>
      </c>
      <c r="O658">
        <v>7</v>
      </c>
      <c r="P658">
        <v>127</v>
      </c>
      <c r="Q658">
        <v>1287</v>
      </c>
      <c r="R658" s="2">
        <f>(Table95[[#This Row],[lightly_active_minutes]]+Table95[[#This Row],[fairly_active_minutes]]+Table95[[#This Row],[very_active_minutes]])/1440</f>
        <v>0.10625</v>
      </c>
      <c r="S658">
        <v>1722</v>
      </c>
    </row>
    <row r="659" spans="1:19" x14ac:dyDescent="0.25">
      <c r="A659">
        <v>4558609924</v>
      </c>
      <c r="B659" s="1">
        <v>42474</v>
      </c>
      <c r="C659" s="1" t="str">
        <f>TEXT(Table95[[#This Row],[activity_date]],"mmmm")</f>
        <v>April</v>
      </c>
      <c r="D659" s="1" t="str">
        <f>TEXT(Table95[[#This Row],[activity_date]],"dddd")</f>
        <v>Thursday</v>
      </c>
      <c r="E659">
        <v>6799</v>
      </c>
      <c r="F659" t="str" cm="1">
        <f t="array" ref="F659">_xlfn.IFS(Table95[[#This Row],[total_steps]]&lt;5000, "Low",Table95[[#This Row],[total_steps]]&lt;10000,"Moderate",Table95[[#This Row],[total_steps]]&lt;15000,"High",Table95[[#This Row],[total_steps]]&gt;15000,"Very High")</f>
        <v>Moderate</v>
      </c>
      <c r="G659" t="str">
        <f>IF(Table95[[#This Row],[total_steps]]&gt;=10000,"Yes","No")</f>
        <v>No</v>
      </c>
      <c r="H659" s="3">
        <v>4.4899997711181596</v>
      </c>
      <c r="I659" s="3">
        <v>0</v>
      </c>
      <c r="J659" s="3">
        <v>0</v>
      </c>
      <c r="K659" s="3">
        <v>4.4899997711181596</v>
      </c>
      <c r="L659">
        <v>0</v>
      </c>
      <c r="M659" t="str">
        <f>CHOOSE(MATCH(MAX(Table95[[#This Row],[very_active_distance]:[sedentary_active_distance]]),Table95[[#This Row],[very_active_distance]:[sedentary_active_distance]],0),"Very High","High","Moderate","Low")</f>
        <v>Moderate</v>
      </c>
      <c r="N659">
        <v>0</v>
      </c>
      <c r="O659">
        <v>0</v>
      </c>
      <c r="P659">
        <v>279</v>
      </c>
      <c r="Q659">
        <v>1161</v>
      </c>
      <c r="R659" s="2">
        <f>(Table95[[#This Row],[lightly_active_minutes]]+Table95[[#This Row],[fairly_active_minutes]]+Table95[[#This Row],[very_active_minutes]])/1440</f>
        <v>0.19375000000000001</v>
      </c>
      <c r="S659">
        <v>1922</v>
      </c>
    </row>
    <row r="660" spans="1:19" x14ac:dyDescent="0.25">
      <c r="A660">
        <v>4558609924</v>
      </c>
      <c r="B660" s="1">
        <v>42475</v>
      </c>
      <c r="C660" s="1" t="str">
        <f>TEXT(Table95[[#This Row],[activity_date]],"mmmm")</f>
        <v>April</v>
      </c>
      <c r="D660" s="1" t="str">
        <f>TEXT(Table95[[#This Row],[activity_date]],"dddd")</f>
        <v>Friday</v>
      </c>
      <c r="E660">
        <v>7795</v>
      </c>
      <c r="F660" t="str" cm="1">
        <f t="array" ref="F660">_xlfn.IFS(Table95[[#This Row],[total_steps]]&lt;5000, "Low",Table95[[#This Row],[total_steps]]&lt;10000,"Moderate",Table95[[#This Row],[total_steps]]&lt;15000,"High",Table95[[#This Row],[total_steps]]&gt;15000,"Very High")</f>
        <v>Moderate</v>
      </c>
      <c r="G660" t="str">
        <f>IF(Table95[[#This Row],[total_steps]]&gt;=10000,"Yes","No")</f>
        <v>No</v>
      </c>
      <c r="H660" s="3">
        <v>5.1500000953674299</v>
      </c>
      <c r="I660" s="3">
        <v>0.58999997377395597</v>
      </c>
      <c r="J660" s="3">
        <v>0.83999997377395597</v>
      </c>
      <c r="K660" s="3">
        <v>3.7300000190734899</v>
      </c>
      <c r="L660">
        <v>0</v>
      </c>
      <c r="M660" t="str">
        <f>CHOOSE(MATCH(MAX(Table95[[#This Row],[very_active_distance]:[sedentary_active_distance]]),Table95[[#This Row],[very_active_distance]:[sedentary_active_distance]],0),"Very High","High","Moderate","Low")</f>
        <v>Moderate</v>
      </c>
      <c r="N660">
        <v>17</v>
      </c>
      <c r="O660">
        <v>30</v>
      </c>
      <c r="P660">
        <v>262</v>
      </c>
      <c r="Q660">
        <v>1131</v>
      </c>
      <c r="R660" s="2">
        <f>(Table95[[#This Row],[lightly_active_minutes]]+Table95[[#This Row],[fairly_active_minutes]]+Table95[[#This Row],[very_active_minutes]])/1440</f>
        <v>0.21458333333333332</v>
      </c>
      <c r="S660">
        <v>2121</v>
      </c>
    </row>
    <row r="661" spans="1:19" x14ac:dyDescent="0.25">
      <c r="A661">
        <v>4558609924</v>
      </c>
      <c r="B661" s="1">
        <v>42476</v>
      </c>
      <c r="C661" s="1" t="str">
        <f>TEXT(Table95[[#This Row],[activity_date]],"mmmm")</f>
        <v>April</v>
      </c>
      <c r="D661" s="1" t="str">
        <f>TEXT(Table95[[#This Row],[activity_date]],"dddd")</f>
        <v>Saturday</v>
      </c>
      <c r="E661">
        <v>7289</v>
      </c>
      <c r="F661" t="str" cm="1">
        <f t="array" ref="F661">_xlfn.IFS(Table95[[#This Row],[total_steps]]&lt;5000, "Low",Table95[[#This Row],[total_steps]]&lt;10000,"Moderate",Table95[[#This Row],[total_steps]]&lt;15000,"High",Table95[[#This Row],[total_steps]]&gt;15000,"Very High")</f>
        <v>Moderate</v>
      </c>
      <c r="G661" t="str">
        <f>IF(Table95[[#This Row],[total_steps]]&gt;=10000,"Yes","No")</f>
        <v>No</v>
      </c>
      <c r="H661" s="3">
        <v>4.8200001716613796</v>
      </c>
      <c r="I661" s="3">
        <v>0.55000001192092896</v>
      </c>
      <c r="J661" s="3">
        <v>0.75</v>
      </c>
      <c r="K661" s="3">
        <v>3.5</v>
      </c>
      <c r="L661">
        <v>0</v>
      </c>
      <c r="M661" t="str">
        <f>CHOOSE(MATCH(MAX(Table95[[#This Row],[very_active_distance]:[sedentary_active_distance]]),Table95[[#This Row],[very_active_distance]:[sedentary_active_distance]],0),"Very High","High","Moderate","Low")</f>
        <v>Moderate</v>
      </c>
      <c r="N661">
        <v>8</v>
      </c>
      <c r="O661">
        <v>12</v>
      </c>
      <c r="P661">
        <v>308</v>
      </c>
      <c r="Q661">
        <v>1112</v>
      </c>
      <c r="R661" s="2">
        <f>(Table95[[#This Row],[lightly_active_minutes]]+Table95[[#This Row],[fairly_active_minutes]]+Table95[[#This Row],[very_active_minutes]])/1440</f>
        <v>0.22777777777777777</v>
      </c>
      <c r="S661">
        <v>1997</v>
      </c>
    </row>
    <row r="662" spans="1:19" x14ac:dyDescent="0.25">
      <c r="A662">
        <v>4558609924</v>
      </c>
      <c r="B662" s="1">
        <v>42477</v>
      </c>
      <c r="C662" s="1" t="str">
        <f>TEXT(Table95[[#This Row],[activity_date]],"mmmm")</f>
        <v>April</v>
      </c>
      <c r="D662" s="1" t="str">
        <f>TEXT(Table95[[#This Row],[activity_date]],"dddd")</f>
        <v>Sunday</v>
      </c>
      <c r="E662">
        <v>9634</v>
      </c>
      <c r="F662" t="str" cm="1">
        <f t="array" ref="F662">_xlfn.IFS(Table95[[#This Row],[total_steps]]&lt;5000, "Low",Table95[[#This Row],[total_steps]]&lt;10000,"Moderate",Table95[[#This Row],[total_steps]]&lt;15000,"High",Table95[[#This Row],[total_steps]]&gt;15000,"Very High")</f>
        <v>Moderate</v>
      </c>
      <c r="G662" t="str">
        <f>IF(Table95[[#This Row],[total_steps]]&gt;=10000,"Yes","No")</f>
        <v>No</v>
      </c>
      <c r="H662" s="3">
        <v>6.4000000953674299</v>
      </c>
      <c r="I662" s="3">
        <v>0.55000001192092896</v>
      </c>
      <c r="J662" s="3">
        <v>1.1399999856948899</v>
      </c>
      <c r="K662" s="3">
        <v>4.71000003814697</v>
      </c>
      <c r="L662">
        <v>0</v>
      </c>
      <c r="M662" t="str">
        <f>CHOOSE(MATCH(MAX(Table95[[#This Row],[very_active_distance]:[sedentary_active_distance]]),Table95[[#This Row],[very_active_distance]:[sedentary_active_distance]],0),"Very High","High","Moderate","Low")</f>
        <v>Moderate</v>
      </c>
      <c r="N662">
        <v>7</v>
      </c>
      <c r="O662">
        <v>19</v>
      </c>
      <c r="P662">
        <v>304</v>
      </c>
      <c r="Q662">
        <v>1110</v>
      </c>
      <c r="R662" s="2">
        <f>(Table95[[#This Row],[lightly_active_minutes]]+Table95[[#This Row],[fairly_active_minutes]]+Table95[[#This Row],[very_active_minutes]])/1440</f>
        <v>0.22916666666666666</v>
      </c>
      <c r="S662">
        <v>2117</v>
      </c>
    </row>
    <row r="663" spans="1:19" x14ac:dyDescent="0.25">
      <c r="A663">
        <v>4558609924</v>
      </c>
      <c r="B663" s="1">
        <v>42478</v>
      </c>
      <c r="C663" s="1" t="str">
        <f>TEXT(Table95[[#This Row],[activity_date]],"mmmm")</f>
        <v>April</v>
      </c>
      <c r="D663" s="1" t="str">
        <f>TEXT(Table95[[#This Row],[activity_date]],"dddd")</f>
        <v>Monday</v>
      </c>
      <c r="E663">
        <v>8940</v>
      </c>
      <c r="F663" t="str" cm="1">
        <f t="array" ref="F663">_xlfn.IFS(Table95[[#This Row],[total_steps]]&lt;5000, "Low",Table95[[#This Row],[total_steps]]&lt;10000,"Moderate",Table95[[#This Row],[total_steps]]&lt;15000,"High",Table95[[#This Row],[total_steps]]&gt;15000,"Very High")</f>
        <v>Moderate</v>
      </c>
      <c r="G663" t="str">
        <f>IF(Table95[[#This Row],[total_steps]]&gt;=10000,"Yes","No")</f>
        <v>No</v>
      </c>
      <c r="H663" s="3">
        <v>5.9099998474121103</v>
      </c>
      <c r="I663" s="3">
        <v>0.980000019073486</v>
      </c>
      <c r="J663" s="3">
        <v>0.93000000715255704</v>
      </c>
      <c r="K663" s="3">
        <v>4</v>
      </c>
      <c r="L663">
        <v>0</v>
      </c>
      <c r="M663" t="str">
        <f>CHOOSE(MATCH(MAX(Table95[[#This Row],[very_active_distance]:[sedentary_active_distance]]),Table95[[#This Row],[very_active_distance]:[sedentary_active_distance]],0),"Very High","High","Moderate","Low")</f>
        <v>Moderate</v>
      </c>
      <c r="N663">
        <v>14</v>
      </c>
      <c r="O663">
        <v>15</v>
      </c>
      <c r="P663">
        <v>331</v>
      </c>
      <c r="Q663">
        <v>1080</v>
      </c>
      <c r="R663" s="2">
        <f>(Table95[[#This Row],[lightly_active_minutes]]+Table95[[#This Row],[fairly_active_minutes]]+Table95[[#This Row],[very_active_minutes]])/1440</f>
        <v>0.25</v>
      </c>
      <c r="S663">
        <v>2116</v>
      </c>
    </row>
    <row r="664" spans="1:19" x14ac:dyDescent="0.25">
      <c r="A664">
        <v>4558609924</v>
      </c>
      <c r="B664" s="1">
        <v>42479</v>
      </c>
      <c r="C664" s="1" t="str">
        <f>TEXT(Table95[[#This Row],[activity_date]],"mmmm")</f>
        <v>April</v>
      </c>
      <c r="D664" s="1" t="str">
        <f>TEXT(Table95[[#This Row],[activity_date]],"dddd")</f>
        <v>Tuesday</v>
      </c>
      <c r="E664">
        <v>5401</v>
      </c>
      <c r="F664" t="str" cm="1">
        <f t="array" ref="F664">_xlfn.IFS(Table95[[#This Row],[total_steps]]&lt;5000, "Low",Table95[[#This Row],[total_steps]]&lt;10000,"Moderate",Table95[[#This Row],[total_steps]]&lt;15000,"High",Table95[[#This Row],[total_steps]]&gt;15000,"Very High")</f>
        <v>Moderate</v>
      </c>
      <c r="G664" t="str">
        <f>IF(Table95[[#This Row],[total_steps]]&gt;=10000,"Yes","No")</f>
        <v>No</v>
      </c>
      <c r="H664" s="3">
        <v>3.5699999332428001</v>
      </c>
      <c r="I664" s="3">
        <v>5.0000000745058101E-2</v>
      </c>
      <c r="J664" s="3">
        <v>0.36000001430511502</v>
      </c>
      <c r="K664" s="3">
        <v>3.1600000858306898</v>
      </c>
      <c r="L664">
        <v>0</v>
      </c>
      <c r="M664" t="str">
        <f>CHOOSE(MATCH(MAX(Table95[[#This Row],[very_active_distance]:[sedentary_active_distance]]),Table95[[#This Row],[very_active_distance]:[sedentary_active_distance]],0),"Very High","High","Moderate","Low")</f>
        <v>Moderate</v>
      </c>
      <c r="N664">
        <v>1</v>
      </c>
      <c r="O664">
        <v>9</v>
      </c>
      <c r="P664">
        <v>248</v>
      </c>
      <c r="Q664">
        <v>1182</v>
      </c>
      <c r="R664" s="2">
        <f>(Table95[[#This Row],[lightly_active_minutes]]+Table95[[#This Row],[fairly_active_minutes]]+Table95[[#This Row],[very_active_minutes]])/1440</f>
        <v>0.17916666666666667</v>
      </c>
      <c r="S664">
        <v>1876</v>
      </c>
    </row>
    <row r="665" spans="1:19" x14ac:dyDescent="0.25">
      <c r="A665">
        <v>4558609924</v>
      </c>
      <c r="B665" s="1">
        <v>42480</v>
      </c>
      <c r="C665" s="1" t="str">
        <f>TEXT(Table95[[#This Row],[activity_date]],"mmmm")</f>
        <v>April</v>
      </c>
      <c r="D665" s="1" t="str">
        <f>TEXT(Table95[[#This Row],[activity_date]],"dddd")</f>
        <v>Wednesday</v>
      </c>
      <c r="E665">
        <v>4803</v>
      </c>
      <c r="F665" t="str" cm="1">
        <f t="array" ref="F665">_xlfn.IFS(Table95[[#This Row],[total_steps]]&lt;5000, "Low",Table95[[#This Row],[total_steps]]&lt;10000,"Moderate",Table95[[#This Row],[total_steps]]&lt;15000,"High",Table95[[#This Row],[total_steps]]&gt;15000,"Very High")</f>
        <v>Low</v>
      </c>
      <c r="G665" t="str">
        <f>IF(Table95[[#This Row],[total_steps]]&gt;=10000,"Yes","No")</f>
        <v>No</v>
      </c>
      <c r="H665" s="3">
        <v>3.1700000762939502</v>
      </c>
      <c r="I665" s="3">
        <v>0</v>
      </c>
      <c r="J665" s="3">
        <v>0</v>
      </c>
      <c r="K665" s="3">
        <v>3.1700000762939502</v>
      </c>
      <c r="L665">
        <v>0</v>
      </c>
      <c r="M665" t="str">
        <f>CHOOSE(MATCH(MAX(Table95[[#This Row],[very_active_distance]:[sedentary_active_distance]]),Table95[[#This Row],[very_active_distance]:[sedentary_active_distance]],0),"Very High","High","Moderate","Low")</f>
        <v>Moderate</v>
      </c>
      <c r="N665">
        <v>0</v>
      </c>
      <c r="O665">
        <v>0</v>
      </c>
      <c r="P665">
        <v>222</v>
      </c>
      <c r="Q665">
        <v>1218</v>
      </c>
      <c r="R665" s="2">
        <f>(Table95[[#This Row],[lightly_active_minutes]]+Table95[[#This Row],[fairly_active_minutes]]+Table95[[#This Row],[very_active_minutes]])/1440</f>
        <v>0.15416666666666667</v>
      </c>
      <c r="S665">
        <v>1788</v>
      </c>
    </row>
    <row r="666" spans="1:19" x14ac:dyDescent="0.25">
      <c r="A666">
        <v>4558609924</v>
      </c>
      <c r="B666" s="1">
        <v>42481</v>
      </c>
      <c r="C666" s="1" t="str">
        <f>TEXT(Table95[[#This Row],[activity_date]],"mmmm")</f>
        <v>April</v>
      </c>
      <c r="D666" s="1" t="str">
        <f>TEXT(Table95[[#This Row],[activity_date]],"dddd")</f>
        <v>Thursday</v>
      </c>
      <c r="E666">
        <v>13743</v>
      </c>
      <c r="F666" t="str" cm="1">
        <f t="array" ref="F666">_xlfn.IFS(Table95[[#This Row],[total_steps]]&lt;5000, "Low",Table95[[#This Row],[total_steps]]&lt;10000,"Moderate",Table95[[#This Row],[total_steps]]&lt;15000,"High",Table95[[#This Row],[total_steps]]&gt;15000,"Very High")</f>
        <v>High</v>
      </c>
      <c r="G666" t="str">
        <f>IF(Table95[[#This Row],[total_steps]]&gt;=10000,"Yes","No")</f>
        <v>Yes</v>
      </c>
      <c r="H666" s="3">
        <v>9.0799999237060494</v>
      </c>
      <c r="I666" s="3">
        <v>0.41999998688697798</v>
      </c>
      <c r="J666" s="3">
        <v>0.97000002861022905</v>
      </c>
      <c r="K666" s="3">
        <v>7.6999998092651403</v>
      </c>
      <c r="L666">
        <v>0</v>
      </c>
      <c r="M666" t="str">
        <f>CHOOSE(MATCH(MAX(Table95[[#This Row],[very_active_distance]:[sedentary_active_distance]]),Table95[[#This Row],[very_active_distance]:[sedentary_active_distance]],0),"Very High","High","Moderate","Low")</f>
        <v>Moderate</v>
      </c>
      <c r="N666">
        <v>6</v>
      </c>
      <c r="O666">
        <v>21</v>
      </c>
      <c r="P666">
        <v>432</v>
      </c>
      <c r="Q666">
        <v>844</v>
      </c>
      <c r="R666" s="2">
        <f>(Table95[[#This Row],[lightly_active_minutes]]+Table95[[#This Row],[fairly_active_minutes]]+Table95[[#This Row],[very_active_minutes]])/1440</f>
        <v>0.31874999999999998</v>
      </c>
      <c r="S666">
        <v>2486</v>
      </c>
    </row>
    <row r="667" spans="1:19" x14ac:dyDescent="0.25">
      <c r="A667">
        <v>4558609924</v>
      </c>
      <c r="B667" s="1">
        <v>42482</v>
      </c>
      <c r="C667" s="1" t="str">
        <f>TEXT(Table95[[#This Row],[activity_date]],"mmmm")</f>
        <v>April</v>
      </c>
      <c r="D667" s="1" t="str">
        <f>TEXT(Table95[[#This Row],[activity_date]],"dddd")</f>
        <v>Friday</v>
      </c>
      <c r="E667">
        <v>9601</v>
      </c>
      <c r="F667" t="str" cm="1">
        <f t="array" ref="F667">_xlfn.IFS(Table95[[#This Row],[total_steps]]&lt;5000, "Low",Table95[[#This Row],[total_steps]]&lt;10000,"Moderate",Table95[[#This Row],[total_steps]]&lt;15000,"High",Table95[[#This Row],[total_steps]]&gt;15000,"Very High")</f>
        <v>Moderate</v>
      </c>
      <c r="G667" t="str">
        <f>IF(Table95[[#This Row],[total_steps]]&gt;=10000,"Yes","No")</f>
        <v>No</v>
      </c>
      <c r="H667" s="3">
        <v>6.3499999046325701</v>
      </c>
      <c r="I667" s="3">
        <v>1.37000000476837</v>
      </c>
      <c r="J667" s="3">
        <v>1.5</v>
      </c>
      <c r="K667" s="3">
        <v>3.4700000286102299</v>
      </c>
      <c r="L667">
        <v>0</v>
      </c>
      <c r="M667" t="str">
        <f>CHOOSE(MATCH(MAX(Table95[[#This Row],[very_active_distance]:[sedentary_active_distance]]),Table95[[#This Row],[very_active_distance]:[sedentary_active_distance]],0),"Very High","High","Moderate","Low")</f>
        <v>Moderate</v>
      </c>
      <c r="N667">
        <v>20</v>
      </c>
      <c r="O667">
        <v>25</v>
      </c>
      <c r="P667">
        <v>273</v>
      </c>
      <c r="Q667">
        <v>1122</v>
      </c>
      <c r="R667" s="2">
        <f>(Table95[[#This Row],[lightly_active_minutes]]+Table95[[#This Row],[fairly_active_minutes]]+Table95[[#This Row],[very_active_minutes]])/1440</f>
        <v>0.22083333333333333</v>
      </c>
      <c r="S667">
        <v>2094</v>
      </c>
    </row>
    <row r="668" spans="1:19" x14ac:dyDescent="0.25">
      <c r="A668">
        <v>4558609924</v>
      </c>
      <c r="B668" s="1">
        <v>42483</v>
      </c>
      <c r="C668" s="1" t="str">
        <f>TEXT(Table95[[#This Row],[activity_date]],"mmmm")</f>
        <v>April</v>
      </c>
      <c r="D668" s="1" t="str">
        <f>TEXT(Table95[[#This Row],[activity_date]],"dddd")</f>
        <v>Saturday</v>
      </c>
      <c r="E668">
        <v>6890</v>
      </c>
      <c r="F668" t="str" cm="1">
        <f t="array" ref="F668">_xlfn.IFS(Table95[[#This Row],[total_steps]]&lt;5000, "Low",Table95[[#This Row],[total_steps]]&lt;10000,"Moderate",Table95[[#This Row],[total_steps]]&lt;15000,"High",Table95[[#This Row],[total_steps]]&gt;15000,"Very High")</f>
        <v>Moderate</v>
      </c>
      <c r="G668" t="str">
        <f>IF(Table95[[#This Row],[total_steps]]&gt;=10000,"Yes","No")</f>
        <v>No</v>
      </c>
      <c r="H668" s="3">
        <v>4.5500001907348597</v>
      </c>
      <c r="I668" s="3">
        <v>0.34000000357627902</v>
      </c>
      <c r="J668" s="3">
        <v>0.20000000298023199</v>
      </c>
      <c r="K668" s="3">
        <v>4.0100002288818404</v>
      </c>
      <c r="L668">
        <v>0</v>
      </c>
      <c r="M668" t="str">
        <f>CHOOSE(MATCH(MAX(Table95[[#This Row],[very_active_distance]:[sedentary_active_distance]]),Table95[[#This Row],[very_active_distance]:[sedentary_active_distance]],0),"Very High","High","Moderate","Low")</f>
        <v>Moderate</v>
      </c>
      <c r="N668">
        <v>5</v>
      </c>
      <c r="O668">
        <v>5</v>
      </c>
      <c r="P668">
        <v>308</v>
      </c>
      <c r="Q668">
        <v>1122</v>
      </c>
      <c r="R668" s="2">
        <f>(Table95[[#This Row],[lightly_active_minutes]]+Table95[[#This Row],[fairly_active_minutes]]+Table95[[#This Row],[very_active_minutes]])/1440</f>
        <v>0.22083333333333333</v>
      </c>
      <c r="S668">
        <v>2085</v>
      </c>
    </row>
    <row r="669" spans="1:19" x14ac:dyDescent="0.25">
      <c r="A669">
        <v>4558609924</v>
      </c>
      <c r="B669" s="1">
        <v>42484</v>
      </c>
      <c r="C669" s="1" t="str">
        <f>TEXT(Table95[[#This Row],[activity_date]],"mmmm")</f>
        <v>April</v>
      </c>
      <c r="D669" s="1" t="str">
        <f>TEXT(Table95[[#This Row],[activity_date]],"dddd")</f>
        <v>Sunday</v>
      </c>
      <c r="E669">
        <v>8563</v>
      </c>
      <c r="F669" t="str" cm="1">
        <f t="array" ref="F669">_xlfn.IFS(Table95[[#This Row],[total_steps]]&lt;5000, "Low",Table95[[#This Row],[total_steps]]&lt;10000,"Moderate",Table95[[#This Row],[total_steps]]&lt;15000,"High",Table95[[#This Row],[total_steps]]&gt;15000,"Very High")</f>
        <v>Moderate</v>
      </c>
      <c r="G669" t="str">
        <f>IF(Table95[[#This Row],[total_steps]]&gt;=10000,"Yes","No")</f>
        <v>No</v>
      </c>
      <c r="H669" s="3">
        <v>5.6599998474121103</v>
      </c>
      <c r="I669" s="3">
        <v>0</v>
      </c>
      <c r="J669" s="3">
        <v>0</v>
      </c>
      <c r="K669" s="3">
        <v>5.6500000953674299</v>
      </c>
      <c r="L669">
        <v>0</v>
      </c>
      <c r="M669" t="str">
        <f>CHOOSE(MATCH(MAX(Table95[[#This Row],[very_active_distance]:[sedentary_active_distance]]),Table95[[#This Row],[very_active_distance]:[sedentary_active_distance]],0),"Very High","High","Moderate","Low")</f>
        <v>Moderate</v>
      </c>
      <c r="N669">
        <v>0</v>
      </c>
      <c r="O669">
        <v>0</v>
      </c>
      <c r="P669">
        <v>395</v>
      </c>
      <c r="Q669">
        <v>1045</v>
      </c>
      <c r="R669" s="2">
        <f>(Table95[[#This Row],[lightly_active_minutes]]+Table95[[#This Row],[fairly_active_minutes]]+Table95[[#This Row],[very_active_minutes]])/1440</f>
        <v>0.27430555555555558</v>
      </c>
      <c r="S669">
        <v>2173</v>
      </c>
    </row>
    <row r="670" spans="1:19" x14ac:dyDescent="0.25">
      <c r="A670">
        <v>4558609924</v>
      </c>
      <c r="B670" s="1">
        <v>42485</v>
      </c>
      <c r="C670" s="1" t="str">
        <f>TEXT(Table95[[#This Row],[activity_date]],"mmmm")</f>
        <v>April</v>
      </c>
      <c r="D670" s="1" t="str">
        <f>TEXT(Table95[[#This Row],[activity_date]],"dddd")</f>
        <v>Monday</v>
      </c>
      <c r="E670">
        <v>8095</v>
      </c>
      <c r="F670" t="str" cm="1">
        <f t="array" ref="F670">_xlfn.IFS(Table95[[#This Row],[total_steps]]&lt;5000, "Low",Table95[[#This Row],[total_steps]]&lt;10000,"Moderate",Table95[[#This Row],[total_steps]]&lt;15000,"High",Table95[[#This Row],[total_steps]]&gt;15000,"Very High")</f>
        <v>Moderate</v>
      </c>
      <c r="G670" t="str">
        <f>IF(Table95[[#This Row],[total_steps]]&gt;=10000,"Yes","No")</f>
        <v>No</v>
      </c>
      <c r="H670" s="3">
        <v>5.3499999046325701</v>
      </c>
      <c r="I670" s="3">
        <v>0.58999997377395597</v>
      </c>
      <c r="J670" s="3">
        <v>0.25</v>
      </c>
      <c r="K670" s="3">
        <v>4.5100002288818404</v>
      </c>
      <c r="L670">
        <v>0</v>
      </c>
      <c r="M670" t="str">
        <f>CHOOSE(MATCH(MAX(Table95[[#This Row],[very_active_distance]:[sedentary_active_distance]]),Table95[[#This Row],[very_active_distance]:[sedentary_active_distance]],0),"Very High","High","Moderate","Low")</f>
        <v>Moderate</v>
      </c>
      <c r="N670">
        <v>18</v>
      </c>
      <c r="O670">
        <v>10</v>
      </c>
      <c r="P670">
        <v>340</v>
      </c>
      <c r="Q670">
        <v>993</v>
      </c>
      <c r="R670" s="2">
        <f>(Table95[[#This Row],[lightly_active_minutes]]+Table95[[#This Row],[fairly_active_minutes]]+Table95[[#This Row],[very_active_minutes]])/1440</f>
        <v>0.25555555555555554</v>
      </c>
      <c r="S670">
        <v>2225</v>
      </c>
    </row>
    <row r="671" spans="1:19" x14ac:dyDescent="0.25">
      <c r="A671">
        <v>4558609924</v>
      </c>
      <c r="B671" s="1">
        <v>42486</v>
      </c>
      <c r="C671" s="1" t="str">
        <f>TEXT(Table95[[#This Row],[activity_date]],"mmmm")</f>
        <v>April</v>
      </c>
      <c r="D671" s="1" t="str">
        <f>TEXT(Table95[[#This Row],[activity_date]],"dddd")</f>
        <v>Tuesday</v>
      </c>
      <c r="E671">
        <v>9148</v>
      </c>
      <c r="F671" t="str" cm="1">
        <f t="array" ref="F671">_xlfn.IFS(Table95[[#This Row],[total_steps]]&lt;5000, "Low",Table95[[#This Row],[total_steps]]&lt;10000,"Moderate",Table95[[#This Row],[total_steps]]&lt;15000,"High",Table95[[#This Row],[total_steps]]&gt;15000,"Very High")</f>
        <v>Moderate</v>
      </c>
      <c r="G671" t="str">
        <f>IF(Table95[[#This Row],[total_steps]]&gt;=10000,"Yes","No")</f>
        <v>No</v>
      </c>
      <c r="H671" s="3">
        <v>6.0500001907348597</v>
      </c>
      <c r="I671" s="3">
        <v>0.43000000715255698</v>
      </c>
      <c r="J671" s="3">
        <v>2.0299999713897701</v>
      </c>
      <c r="K671" s="3">
        <v>3.5899999141693102</v>
      </c>
      <c r="L671">
        <v>0</v>
      </c>
      <c r="M671" t="str">
        <f>CHOOSE(MATCH(MAX(Table95[[#This Row],[very_active_distance]:[sedentary_active_distance]]),Table95[[#This Row],[very_active_distance]:[sedentary_active_distance]],0),"Very High","High","Moderate","Low")</f>
        <v>Moderate</v>
      </c>
      <c r="N671">
        <v>12</v>
      </c>
      <c r="O671">
        <v>41</v>
      </c>
      <c r="P671">
        <v>283</v>
      </c>
      <c r="Q671">
        <v>1062</v>
      </c>
      <c r="R671" s="2">
        <f>(Table95[[#This Row],[lightly_active_minutes]]+Table95[[#This Row],[fairly_active_minutes]]+Table95[[#This Row],[very_active_minutes]])/1440</f>
        <v>0.23333333333333334</v>
      </c>
      <c r="S671">
        <v>2223</v>
      </c>
    </row>
    <row r="672" spans="1:19" x14ac:dyDescent="0.25">
      <c r="A672">
        <v>4558609924</v>
      </c>
      <c r="B672" s="1">
        <v>42487</v>
      </c>
      <c r="C672" s="1" t="str">
        <f>TEXT(Table95[[#This Row],[activity_date]],"mmmm")</f>
        <v>April</v>
      </c>
      <c r="D672" s="1" t="str">
        <f>TEXT(Table95[[#This Row],[activity_date]],"dddd")</f>
        <v>Wednesday</v>
      </c>
      <c r="E672">
        <v>9557</v>
      </c>
      <c r="F672" t="str" cm="1">
        <f t="array" ref="F672">_xlfn.IFS(Table95[[#This Row],[total_steps]]&lt;5000, "Low",Table95[[#This Row],[total_steps]]&lt;10000,"Moderate",Table95[[#This Row],[total_steps]]&lt;15000,"High",Table95[[#This Row],[total_steps]]&gt;15000,"Very High")</f>
        <v>Moderate</v>
      </c>
      <c r="G672" t="str">
        <f>IF(Table95[[#This Row],[total_steps]]&gt;=10000,"Yes","No")</f>
        <v>No</v>
      </c>
      <c r="H672" s="3">
        <v>6.3200001716613796</v>
      </c>
      <c r="I672" s="3">
        <v>1.96000003814697</v>
      </c>
      <c r="J672" s="3">
        <v>0.88999998569488503</v>
      </c>
      <c r="K672" s="3">
        <v>3.46000003814697</v>
      </c>
      <c r="L672">
        <v>0</v>
      </c>
      <c r="M672" t="str">
        <f>CHOOSE(MATCH(MAX(Table95[[#This Row],[very_active_distance]:[sedentary_active_distance]]),Table95[[#This Row],[very_active_distance]:[sedentary_active_distance]],0),"Very High","High","Moderate","Low")</f>
        <v>Moderate</v>
      </c>
      <c r="N672">
        <v>27</v>
      </c>
      <c r="O672">
        <v>14</v>
      </c>
      <c r="P672">
        <v>312</v>
      </c>
      <c r="Q672">
        <v>1087</v>
      </c>
      <c r="R672" s="2">
        <f>(Table95[[#This Row],[lightly_active_minutes]]+Table95[[#This Row],[fairly_active_minutes]]+Table95[[#This Row],[very_active_minutes]])/1440</f>
        <v>0.24513888888888888</v>
      </c>
      <c r="S672">
        <v>2098</v>
      </c>
    </row>
    <row r="673" spans="1:19" x14ac:dyDescent="0.25">
      <c r="A673">
        <v>4558609924</v>
      </c>
      <c r="B673" s="1">
        <v>42488</v>
      </c>
      <c r="C673" s="1" t="str">
        <f>TEXT(Table95[[#This Row],[activity_date]],"mmmm")</f>
        <v>April</v>
      </c>
      <c r="D673" s="1" t="str">
        <f>TEXT(Table95[[#This Row],[activity_date]],"dddd")</f>
        <v>Thursday</v>
      </c>
      <c r="E673">
        <v>9451</v>
      </c>
      <c r="F673" t="str" cm="1">
        <f t="array" ref="F673">_xlfn.IFS(Table95[[#This Row],[total_steps]]&lt;5000, "Low",Table95[[#This Row],[total_steps]]&lt;10000,"Moderate",Table95[[#This Row],[total_steps]]&lt;15000,"High",Table95[[#This Row],[total_steps]]&gt;15000,"Very High")</f>
        <v>Moderate</v>
      </c>
      <c r="G673" t="str">
        <f>IF(Table95[[#This Row],[total_steps]]&gt;=10000,"Yes","No")</f>
        <v>No</v>
      </c>
      <c r="H673" s="3">
        <v>6.25</v>
      </c>
      <c r="I673" s="3">
        <v>1.9999999552965199E-2</v>
      </c>
      <c r="J673" s="3">
        <v>0.270000010728836</v>
      </c>
      <c r="K673" s="3">
        <v>5.9499998092651403</v>
      </c>
      <c r="L673">
        <v>0</v>
      </c>
      <c r="M673" t="str">
        <f>CHOOSE(MATCH(MAX(Table95[[#This Row],[very_active_distance]:[sedentary_active_distance]]),Table95[[#This Row],[very_active_distance]:[sedentary_active_distance]],0),"Very High","High","Moderate","Low")</f>
        <v>Moderate</v>
      </c>
      <c r="N673">
        <v>1</v>
      </c>
      <c r="O673">
        <v>11</v>
      </c>
      <c r="P673">
        <v>367</v>
      </c>
      <c r="Q673">
        <v>985</v>
      </c>
      <c r="R673" s="2">
        <f>(Table95[[#This Row],[lightly_active_minutes]]+Table95[[#This Row],[fairly_active_minutes]]+Table95[[#This Row],[very_active_minutes]])/1440</f>
        <v>0.26319444444444445</v>
      </c>
      <c r="S673">
        <v>2185</v>
      </c>
    </row>
    <row r="674" spans="1:19" x14ac:dyDescent="0.25">
      <c r="A674">
        <v>4558609924</v>
      </c>
      <c r="B674" s="1">
        <v>42489</v>
      </c>
      <c r="C674" s="1" t="str">
        <f>TEXT(Table95[[#This Row],[activity_date]],"mmmm")</f>
        <v>April</v>
      </c>
      <c r="D674" s="1" t="str">
        <f>TEXT(Table95[[#This Row],[activity_date]],"dddd")</f>
        <v>Friday</v>
      </c>
      <c r="E674">
        <v>7833</v>
      </c>
      <c r="F674" t="str" cm="1">
        <f t="array" ref="F674">_xlfn.IFS(Table95[[#This Row],[total_steps]]&lt;5000, "Low",Table95[[#This Row],[total_steps]]&lt;10000,"Moderate",Table95[[#This Row],[total_steps]]&lt;15000,"High",Table95[[#This Row],[total_steps]]&gt;15000,"Very High")</f>
        <v>Moderate</v>
      </c>
      <c r="G674" t="str">
        <f>IF(Table95[[#This Row],[total_steps]]&gt;=10000,"Yes","No")</f>
        <v>No</v>
      </c>
      <c r="H674" s="3">
        <v>5.1799998283386204</v>
      </c>
      <c r="I674" s="3">
        <v>1.0199999809265099</v>
      </c>
      <c r="J674" s="3">
        <v>1.8500000238418599</v>
      </c>
      <c r="K674" s="3">
        <v>2.3099999427795401</v>
      </c>
      <c r="L674">
        <v>0</v>
      </c>
      <c r="M674" t="str">
        <f>CHOOSE(MATCH(MAX(Table95[[#This Row],[very_active_distance]:[sedentary_active_distance]]),Table95[[#This Row],[very_active_distance]:[sedentary_active_distance]],0),"Very High","High","Moderate","Low")</f>
        <v>Moderate</v>
      </c>
      <c r="N674">
        <v>15</v>
      </c>
      <c r="O674">
        <v>29</v>
      </c>
      <c r="P674">
        <v>197</v>
      </c>
      <c r="Q674">
        <v>1096</v>
      </c>
      <c r="R674" s="2">
        <f>(Table95[[#This Row],[lightly_active_minutes]]+Table95[[#This Row],[fairly_active_minutes]]+Table95[[#This Row],[very_active_minutes]])/1440</f>
        <v>0.1673611111111111</v>
      </c>
      <c r="S674">
        <v>1918</v>
      </c>
    </row>
    <row r="675" spans="1:19" x14ac:dyDescent="0.25">
      <c r="A675">
        <v>4558609924</v>
      </c>
      <c r="B675" s="1">
        <v>42490</v>
      </c>
      <c r="C675" s="1" t="str">
        <f>TEXT(Table95[[#This Row],[activity_date]],"mmmm")</f>
        <v>April</v>
      </c>
      <c r="D675" s="1" t="str">
        <f>TEXT(Table95[[#This Row],[activity_date]],"dddd")</f>
        <v>Saturday</v>
      </c>
      <c r="E675">
        <v>10319</v>
      </c>
      <c r="F675" t="str" cm="1">
        <f t="array" ref="F675">_xlfn.IFS(Table95[[#This Row],[total_steps]]&lt;5000, "Low",Table95[[#This Row],[total_steps]]&lt;10000,"Moderate",Table95[[#This Row],[total_steps]]&lt;15000,"High",Table95[[#This Row],[total_steps]]&gt;15000,"Very High")</f>
        <v>High</v>
      </c>
      <c r="G675" t="str">
        <f>IF(Table95[[#This Row],[total_steps]]&gt;=10000,"Yes","No")</f>
        <v>Yes</v>
      </c>
      <c r="H675" s="3">
        <v>6.8200001716613796</v>
      </c>
      <c r="I675" s="3">
        <v>0.46999999880790699</v>
      </c>
      <c r="J675" s="3">
        <v>1.8899999856948899</v>
      </c>
      <c r="K675" s="3">
        <v>4.46000003814697</v>
      </c>
      <c r="L675">
        <v>0</v>
      </c>
      <c r="M675" t="str">
        <f>CHOOSE(MATCH(MAX(Table95[[#This Row],[very_active_distance]:[sedentary_active_distance]]),Table95[[#This Row],[very_active_distance]:[sedentary_active_distance]],0),"Very High","High","Moderate","Low")</f>
        <v>Moderate</v>
      </c>
      <c r="N675">
        <v>7</v>
      </c>
      <c r="O675">
        <v>29</v>
      </c>
      <c r="P675">
        <v>293</v>
      </c>
      <c r="Q675">
        <v>1111</v>
      </c>
      <c r="R675" s="2">
        <f>(Table95[[#This Row],[lightly_active_minutes]]+Table95[[#This Row],[fairly_active_minutes]]+Table95[[#This Row],[very_active_minutes]])/1440</f>
        <v>0.22847222222222222</v>
      </c>
      <c r="S675">
        <v>2105</v>
      </c>
    </row>
    <row r="676" spans="1:19" x14ac:dyDescent="0.25">
      <c r="A676">
        <v>4558609924</v>
      </c>
      <c r="B676" s="1">
        <v>42491</v>
      </c>
      <c r="C676" s="1" t="str">
        <f>TEXT(Table95[[#This Row],[activity_date]],"mmmm")</f>
        <v>May</v>
      </c>
      <c r="D676" s="1" t="str">
        <f>TEXT(Table95[[#This Row],[activity_date]],"dddd")</f>
        <v>Sunday</v>
      </c>
      <c r="E676">
        <v>3428</v>
      </c>
      <c r="F676" t="str" cm="1">
        <f t="array" ref="F676">_xlfn.IFS(Table95[[#This Row],[total_steps]]&lt;5000, "Low",Table95[[#This Row],[total_steps]]&lt;10000,"Moderate",Table95[[#This Row],[total_steps]]&lt;15000,"High",Table95[[#This Row],[total_steps]]&gt;15000,"Very High")</f>
        <v>Low</v>
      </c>
      <c r="G676" t="str">
        <f>IF(Table95[[#This Row],[total_steps]]&gt;=10000,"Yes","No")</f>
        <v>No</v>
      </c>
      <c r="H676" s="3">
        <v>2.2699999809265101</v>
      </c>
      <c r="I676" s="3">
        <v>0</v>
      </c>
      <c r="J676" s="3">
        <v>0</v>
      </c>
      <c r="K676" s="3">
        <v>2.2699999809265101</v>
      </c>
      <c r="L676">
        <v>0</v>
      </c>
      <c r="M676" t="str">
        <f>CHOOSE(MATCH(MAX(Table95[[#This Row],[very_active_distance]:[sedentary_active_distance]]),Table95[[#This Row],[very_active_distance]:[sedentary_active_distance]],0),"Very High","High","Moderate","Low")</f>
        <v>Moderate</v>
      </c>
      <c r="N676">
        <v>0</v>
      </c>
      <c r="O676">
        <v>0</v>
      </c>
      <c r="P676">
        <v>190</v>
      </c>
      <c r="Q676">
        <v>1121</v>
      </c>
      <c r="R676" s="2">
        <f>(Table95[[#This Row],[lightly_active_minutes]]+Table95[[#This Row],[fairly_active_minutes]]+Table95[[#This Row],[very_active_minutes]])/1440</f>
        <v>0.13194444444444445</v>
      </c>
      <c r="S676">
        <v>1692</v>
      </c>
    </row>
    <row r="677" spans="1:19" x14ac:dyDescent="0.25">
      <c r="A677">
        <v>4558609924</v>
      </c>
      <c r="B677" s="1">
        <v>42492</v>
      </c>
      <c r="C677" s="1" t="str">
        <f>TEXT(Table95[[#This Row],[activity_date]],"mmmm")</f>
        <v>May</v>
      </c>
      <c r="D677" s="1" t="str">
        <f>TEXT(Table95[[#This Row],[activity_date]],"dddd")</f>
        <v>Monday</v>
      </c>
      <c r="E677">
        <v>7891</v>
      </c>
      <c r="F677" t="str" cm="1">
        <f t="array" ref="F677">_xlfn.IFS(Table95[[#This Row],[total_steps]]&lt;5000, "Low",Table95[[#This Row],[total_steps]]&lt;10000,"Moderate",Table95[[#This Row],[total_steps]]&lt;15000,"High",Table95[[#This Row],[total_steps]]&gt;15000,"Very High")</f>
        <v>Moderate</v>
      </c>
      <c r="G677" t="str">
        <f>IF(Table95[[#This Row],[total_steps]]&gt;=10000,"Yes","No")</f>
        <v>No</v>
      </c>
      <c r="H677" s="3">
        <v>5.2199997901916504</v>
      </c>
      <c r="I677" s="3">
        <v>0</v>
      </c>
      <c r="J677" s="3">
        <v>0</v>
      </c>
      <c r="K677" s="3">
        <v>5.2199997901916504</v>
      </c>
      <c r="L677">
        <v>0</v>
      </c>
      <c r="M677" t="str">
        <f>CHOOSE(MATCH(MAX(Table95[[#This Row],[very_active_distance]:[sedentary_active_distance]]),Table95[[#This Row],[very_active_distance]:[sedentary_active_distance]],0),"Very High","High","Moderate","Low")</f>
        <v>Moderate</v>
      </c>
      <c r="N677">
        <v>0</v>
      </c>
      <c r="O677">
        <v>0</v>
      </c>
      <c r="P677">
        <v>383</v>
      </c>
      <c r="Q677">
        <v>1057</v>
      </c>
      <c r="R677" s="2">
        <f>(Table95[[#This Row],[lightly_active_minutes]]+Table95[[#This Row],[fairly_active_minutes]]+Table95[[#This Row],[very_active_minutes]])/1440</f>
        <v>0.26597222222222222</v>
      </c>
      <c r="S677">
        <v>2066</v>
      </c>
    </row>
    <row r="678" spans="1:19" x14ac:dyDescent="0.25">
      <c r="A678">
        <v>4558609924</v>
      </c>
      <c r="B678" s="1">
        <v>42493</v>
      </c>
      <c r="C678" s="1" t="str">
        <f>TEXT(Table95[[#This Row],[activity_date]],"mmmm")</f>
        <v>May</v>
      </c>
      <c r="D678" s="1" t="str">
        <f>TEXT(Table95[[#This Row],[activity_date]],"dddd")</f>
        <v>Tuesday</v>
      </c>
      <c r="E678">
        <v>5267</v>
      </c>
      <c r="F678" t="str" cm="1">
        <f t="array" ref="F678">_xlfn.IFS(Table95[[#This Row],[total_steps]]&lt;5000, "Low",Table95[[#This Row],[total_steps]]&lt;10000,"Moderate",Table95[[#This Row],[total_steps]]&lt;15000,"High",Table95[[#This Row],[total_steps]]&gt;15000,"Very High")</f>
        <v>Moderate</v>
      </c>
      <c r="G678" t="str">
        <f>IF(Table95[[#This Row],[total_steps]]&gt;=10000,"Yes","No")</f>
        <v>No</v>
      </c>
      <c r="H678" s="3">
        <v>3.4800000190734899</v>
      </c>
      <c r="I678" s="3">
        <v>0.60000002384185802</v>
      </c>
      <c r="J678" s="3">
        <v>0.28000000119209301</v>
      </c>
      <c r="K678" s="3">
        <v>2.5999999046325701</v>
      </c>
      <c r="L678">
        <v>0</v>
      </c>
      <c r="M678" t="str">
        <f>CHOOSE(MATCH(MAX(Table95[[#This Row],[very_active_distance]:[sedentary_active_distance]]),Table95[[#This Row],[very_active_distance]:[sedentary_active_distance]],0),"Very High","High","Moderate","Low")</f>
        <v>Moderate</v>
      </c>
      <c r="N678">
        <v>21</v>
      </c>
      <c r="O678">
        <v>10</v>
      </c>
      <c r="P678">
        <v>237</v>
      </c>
      <c r="Q678">
        <v>1172</v>
      </c>
      <c r="R678" s="2">
        <f>(Table95[[#This Row],[lightly_active_minutes]]+Table95[[#This Row],[fairly_active_minutes]]+Table95[[#This Row],[very_active_minutes]])/1440</f>
        <v>0.18611111111111112</v>
      </c>
      <c r="S678">
        <v>1953</v>
      </c>
    </row>
    <row r="679" spans="1:19" x14ac:dyDescent="0.25">
      <c r="A679">
        <v>4558609924</v>
      </c>
      <c r="B679" s="1">
        <v>42494</v>
      </c>
      <c r="C679" s="1" t="str">
        <f>TEXT(Table95[[#This Row],[activity_date]],"mmmm")</f>
        <v>May</v>
      </c>
      <c r="D679" s="1" t="str">
        <f>TEXT(Table95[[#This Row],[activity_date]],"dddd")</f>
        <v>Wednesday</v>
      </c>
      <c r="E679">
        <v>5232</v>
      </c>
      <c r="F679" t="str" cm="1">
        <f t="array" ref="F679">_xlfn.IFS(Table95[[#This Row],[total_steps]]&lt;5000, "Low",Table95[[#This Row],[total_steps]]&lt;10000,"Moderate",Table95[[#This Row],[total_steps]]&lt;15000,"High",Table95[[#This Row],[total_steps]]&gt;15000,"Very High")</f>
        <v>Moderate</v>
      </c>
      <c r="G679" t="str">
        <f>IF(Table95[[#This Row],[total_steps]]&gt;=10000,"Yes","No")</f>
        <v>No</v>
      </c>
      <c r="H679" s="3">
        <v>3.46000003814697</v>
      </c>
      <c r="I679" s="3">
        <v>0</v>
      </c>
      <c r="J679" s="3">
        <v>0</v>
      </c>
      <c r="K679" s="3">
        <v>3.46000003814697</v>
      </c>
      <c r="L679">
        <v>0</v>
      </c>
      <c r="M679" t="str">
        <f>CHOOSE(MATCH(MAX(Table95[[#This Row],[very_active_distance]:[sedentary_active_distance]]),Table95[[#This Row],[very_active_distance]:[sedentary_active_distance]],0),"Very High","High","Moderate","Low")</f>
        <v>Moderate</v>
      </c>
      <c r="N679">
        <v>0</v>
      </c>
      <c r="O679">
        <v>0</v>
      </c>
      <c r="P679">
        <v>252</v>
      </c>
      <c r="Q679">
        <v>1188</v>
      </c>
      <c r="R679" s="2">
        <f>(Table95[[#This Row],[lightly_active_minutes]]+Table95[[#This Row],[fairly_active_minutes]]+Table95[[#This Row],[very_active_minutes]])/1440</f>
        <v>0.17499999999999999</v>
      </c>
      <c r="S679">
        <v>1842</v>
      </c>
    </row>
    <row r="680" spans="1:19" x14ac:dyDescent="0.25">
      <c r="A680">
        <v>4558609924</v>
      </c>
      <c r="B680" s="1">
        <v>42495</v>
      </c>
      <c r="C680" s="1" t="str">
        <f>TEXT(Table95[[#This Row],[activity_date]],"mmmm")</f>
        <v>May</v>
      </c>
      <c r="D680" s="1" t="str">
        <f>TEXT(Table95[[#This Row],[activity_date]],"dddd")</f>
        <v>Thursday</v>
      </c>
      <c r="E680">
        <v>10611</v>
      </c>
      <c r="F680" t="str" cm="1">
        <f t="array" ref="F680">_xlfn.IFS(Table95[[#This Row],[total_steps]]&lt;5000, "Low",Table95[[#This Row],[total_steps]]&lt;10000,"Moderate",Table95[[#This Row],[total_steps]]&lt;15000,"High",Table95[[#This Row],[total_steps]]&gt;15000,"Very High")</f>
        <v>High</v>
      </c>
      <c r="G680" t="str">
        <f>IF(Table95[[#This Row],[total_steps]]&gt;=10000,"Yes","No")</f>
        <v>Yes</v>
      </c>
      <c r="H680" s="3">
        <v>7.0100002288818404</v>
      </c>
      <c r="I680" s="3">
        <v>1.0099999904632599</v>
      </c>
      <c r="J680" s="3">
        <v>0.5</v>
      </c>
      <c r="K680" s="3">
        <v>5.5100002288818404</v>
      </c>
      <c r="L680">
        <v>0</v>
      </c>
      <c r="M680" t="str">
        <f>CHOOSE(MATCH(MAX(Table95[[#This Row],[very_active_distance]:[sedentary_active_distance]]),Table95[[#This Row],[very_active_distance]:[sedentary_active_distance]],0),"Very High","High","Moderate","Low")</f>
        <v>Moderate</v>
      </c>
      <c r="N680">
        <v>14</v>
      </c>
      <c r="O680">
        <v>8</v>
      </c>
      <c r="P680">
        <v>370</v>
      </c>
      <c r="Q680">
        <v>1048</v>
      </c>
      <c r="R680" s="2">
        <f>(Table95[[#This Row],[lightly_active_minutes]]+Table95[[#This Row],[fairly_active_minutes]]+Table95[[#This Row],[very_active_minutes]])/1440</f>
        <v>0.2722222222222222</v>
      </c>
      <c r="S680">
        <v>2262</v>
      </c>
    </row>
    <row r="681" spans="1:19" x14ac:dyDescent="0.25">
      <c r="A681">
        <v>4558609924</v>
      </c>
      <c r="B681" s="1">
        <v>42496</v>
      </c>
      <c r="C681" s="1" t="str">
        <f>TEXT(Table95[[#This Row],[activity_date]],"mmmm")</f>
        <v>May</v>
      </c>
      <c r="D681" s="1" t="str">
        <f>TEXT(Table95[[#This Row],[activity_date]],"dddd")</f>
        <v>Friday</v>
      </c>
      <c r="E681">
        <v>3755</v>
      </c>
      <c r="F681" t="str" cm="1">
        <f t="array" ref="F681">_xlfn.IFS(Table95[[#This Row],[total_steps]]&lt;5000, "Low",Table95[[#This Row],[total_steps]]&lt;10000,"Moderate",Table95[[#This Row],[total_steps]]&lt;15000,"High",Table95[[#This Row],[total_steps]]&gt;15000,"Very High")</f>
        <v>Low</v>
      </c>
      <c r="G681" t="str">
        <f>IF(Table95[[#This Row],[total_steps]]&gt;=10000,"Yes","No")</f>
        <v>No</v>
      </c>
      <c r="H681" s="3">
        <v>2.4800000190734899</v>
      </c>
      <c r="I681" s="3">
        <v>0</v>
      </c>
      <c r="J681" s="3">
        <v>0</v>
      </c>
      <c r="K681" s="3">
        <v>2.4800000190734899</v>
      </c>
      <c r="L681">
        <v>0</v>
      </c>
      <c r="M681" t="str">
        <f>CHOOSE(MATCH(MAX(Table95[[#This Row],[very_active_distance]:[sedentary_active_distance]]),Table95[[#This Row],[very_active_distance]:[sedentary_active_distance]],0),"Very High","High","Moderate","Low")</f>
        <v>Moderate</v>
      </c>
      <c r="N681">
        <v>0</v>
      </c>
      <c r="O681">
        <v>0</v>
      </c>
      <c r="P681">
        <v>202</v>
      </c>
      <c r="Q681">
        <v>1238</v>
      </c>
      <c r="R681" s="2">
        <f>(Table95[[#This Row],[lightly_active_minutes]]+Table95[[#This Row],[fairly_active_minutes]]+Table95[[#This Row],[very_active_minutes]])/1440</f>
        <v>0.14027777777777778</v>
      </c>
      <c r="S681">
        <v>1722</v>
      </c>
    </row>
    <row r="682" spans="1:19" x14ac:dyDescent="0.25">
      <c r="A682">
        <v>4558609924</v>
      </c>
      <c r="B682" s="1">
        <v>42497</v>
      </c>
      <c r="C682" s="1" t="str">
        <f>TEXT(Table95[[#This Row],[activity_date]],"mmmm")</f>
        <v>May</v>
      </c>
      <c r="D682" s="1" t="str">
        <f>TEXT(Table95[[#This Row],[activity_date]],"dddd")</f>
        <v>Saturday</v>
      </c>
      <c r="E682">
        <v>8237</v>
      </c>
      <c r="F682" t="str" cm="1">
        <f t="array" ref="F682">_xlfn.IFS(Table95[[#This Row],[total_steps]]&lt;5000, "Low",Table95[[#This Row],[total_steps]]&lt;10000,"Moderate",Table95[[#This Row],[total_steps]]&lt;15000,"High",Table95[[#This Row],[total_steps]]&gt;15000,"Very High")</f>
        <v>Moderate</v>
      </c>
      <c r="G682" t="str">
        <f>IF(Table95[[#This Row],[total_steps]]&gt;=10000,"Yes","No")</f>
        <v>No</v>
      </c>
      <c r="H682" s="3">
        <v>5.4400000572204599</v>
      </c>
      <c r="I682" s="3">
        <v>1.6100000143051101</v>
      </c>
      <c r="J682" s="3">
        <v>1</v>
      </c>
      <c r="K682" s="3">
        <v>2.8299999237060498</v>
      </c>
      <c r="L682">
        <v>0</v>
      </c>
      <c r="M682" t="str">
        <f>CHOOSE(MATCH(MAX(Table95[[#This Row],[very_active_distance]:[sedentary_active_distance]]),Table95[[#This Row],[very_active_distance]:[sedentary_active_distance]],0),"Very High","High","Moderate","Low")</f>
        <v>Moderate</v>
      </c>
      <c r="N682">
        <v>23</v>
      </c>
      <c r="O682">
        <v>16</v>
      </c>
      <c r="P682">
        <v>233</v>
      </c>
      <c r="Q682">
        <v>1116</v>
      </c>
      <c r="R682" s="2">
        <f>(Table95[[#This Row],[lightly_active_minutes]]+Table95[[#This Row],[fairly_active_minutes]]+Table95[[#This Row],[very_active_minutes]])/1440</f>
        <v>0.18888888888888888</v>
      </c>
      <c r="S682">
        <v>1973</v>
      </c>
    </row>
    <row r="683" spans="1:19" x14ac:dyDescent="0.25">
      <c r="A683">
        <v>4558609924</v>
      </c>
      <c r="B683" s="1">
        <v>42498</v>
      </c>
      <c r="C683" s="1" t="str">
        <f>TEXT(Table95[[#This Row],[activity_date]],"mmmm")</f>
        <v>May</v>
      </c>
      <c r="D683" s="1" t="str">
        <f>TEXT(Table95[[#This Row],[activity_date]],"dddd")</f>
        <v>Sunday</v>
      </c>
      <c r="E683">
        <v>6543</v>
      </c>
      <c r="F683" t="str" cm="1">
        <f t="array" ref="F683">_xlfn.IFS(Table95[[#This Row],[total_steps]]&lt;5000, "Low",Table95[[#This Row],[total_steps]]&lt;10000,"Moderate",Table95[[#This Row],[total_steps]]&lt;15000,"High",Table95[[#This Row],[total_steps]]&gt;15000,"Very High")</f>
        <v>Moderate</v>
      </c>
      <c r="G683" t="str">
        <f>IF(Table95[[#This Row],[total_steps]]&gt;=10000,"Yes","No")</f>
        <v>No</v>
      </c>
      <c r="H683" s="3">
        <v>4.3299999237060502</v>
      </c>
      <c r="I683" s="3">
        <v>1.79999995231628</v>
      </c>
      <c r="J683" s="3">
        <v>0.5</v>
      </c>
      <c r="K683" s="3">
        <v>2.0199999809265101</v>
      </c>
      <c r="L683">
        <v>0</v>
      </c>
      <c r="M683" t="str">
        <f>CHOOSE(MATCH(MAX(Table95[[#This Row],[very_active_distance]:[sedentary_active_distance]]),Table95[[#This Row],[very_active_distance]:[sedentary_active_distance]],0),"Very High","High","Moderate","Low")</f>
        <v>Moderate</v>
      </c>
      <c r="N683">
        <v>66</v>
      </c>
      <c r="O683">
        <v>35</v>
      </c>
      <c r="P683">
        <v>238</v>
      </c>
      <c r="Q683">
        <v>1019</v>
      </c>
      <c r="R683" s="2">
        <f>(Table95[[#This Row],[lightly_active_minutes]]+Table95[[#This Row],[fairly_active_minutes]]+Table95[[#This Row],[very_active_minutes]])/1440</f>
        <v>0.23541666666666666</v>
      </c>
      <c r="S683">
        <v>2666</v>
      </c>
    </row>
    <row r="684" spans="1:19" x14ac:dyDescent="0.25">
      <c r="A684">
        <v>4558609924</v>
      </c>
      <c r="B684" s="1">
        <v>42499</v>
      </c>
      <c r="C684" s="1" t="str">
        <f>TEXT(Table95[[#This Row],[activity_date]],"mmmm")</f>
        <v>May</v>
      </c>
      <c r="D684" s="1" t="str">
        <f>TEXT(Table95[[#This Row],[activity_date]],"dddd")</f>
        <v>Monday</v>
      </c>
      <c r="E684">
        <v>11451</v>
      </c>
      <c r="F684" t="str" cm="1">
        <f t="array" ref="F684">_xlfn.IFS(Table95[[#This Row],[total_steps]]&lt;5000, "Low",Table95[[#This Row],[total_steps]]&lt;10000,"Moderate",Table95[[#This Row],[total_steps]]&lt;15000,"High",Table95[[#This Row],[total_steps]]&gt;15000,"Very High")</f>
        <v>High</v>
      </c>
      <c r="G684" t="str">
        <f>IF(Table95[[#This Row],[total_steps]]&gt;=10000,"Yes","No")</f>
        <v>Yes</v>
      </c>
      <c r="H684" s="3">
        <v>7.5700001716613796</v>
      </c>
      <c r="I684" s="3">
        <v>0.43000000715255698</v>
      </c>
      <c r="J684" s="3">
        <v>1.62000000476837</v>
      </c>
      <c r="K684" s="3">
        <v>5.5199999809265101</v>
      </c>
      <c r="L684">
        <v>0</v>
      </c>
      <c r="M684" t="str">
        <f>CHOOSE(MATCH(MAX(Table95[[#This Row],[very_active_distance]:[sedentary_active_distance]]),Table95[[#This Row],[very_active_distance]:[sedentary_active_distance]],0),"Very High","High","Moderate","Low")</f>
        <v>Moderate</v>
      </c>
      <c r="N684">
        <v>6</v>
      </c>
      <c r="O684">
        <v>30</v>
      </c>
      <c r="P684">
        <v>339</v>
      </c>
      <c r="Q684">
        <v>1065</v>
      </c>
      <c r="R684" s="2">
        <f>(Table95[[#This Row],[lightly_active_minutes]]+Table95[[#This Row],[fairly_active_minutes]]+Table95[[#This Row],[very_active_minutes]])/1440</f>
        <v>0.26041666666666669</v>
      </c>
      <c r="S684">
        <v>2223</v>
      </c>
    </row>
    <row r="685" spans="1:19" x14ac:dyDescent="0.25">
      <c r="A685">
        <v>4558609924</v>
      </c>
      <c r="B685" s="1">
        <v>42500</v>
      </c>
      <c r="C685" s="1" t="str">
        <f>TEXT(Table95[[#This Row],[activity_date]],"mmmm")</f>
        <v>May</v>
      </c>
      <c r="D685" s="1" t="str">
        <f>TEXT(Table95[[#This Row],[activity_date]],"dddd")</f>
        <v>Tuesday</v>
      </c>
      <c r="E685">
        <v>6435</v>
      </c>
      <c r="F685" t="str" cm="1">
        <f t="array" ref="F685">_xlfn.IFS(Table95[[#This Row],[total_steps]]&lt;5000, "Low",Table95[[#This Row],[total_steps]]&lt;10000,"Moderate",Table95[[#This Row],[total_steps]]&lt;15000,"High",Table95[[#This Row],[total_steps]]&gt;15000,"Very High")</f>
        <v>Moderate</v>
      </c>
      <c r="G685" t="str">
        <f>IF(Table95[[#This Row],[total_steps]]&gt;=10000,"Yes","No")</f>
        <v>No</v>
      </c>
      <c r="H685" s="3">
        <v>4.25</v>
      </c>
      <c r="I685" s="3">
        <v>0.74000000953674305</v>
      </c>
      <c r="J685" s="3">
        <v>1.12000000476837</v>
      </c>
      <c r="K685" s="3">
        <v>2.3900001049041699</v>
      </c>
      <c r="L685">
        <v>0</v>
      </c>
      <c r="M685" t="str">
        <f>CHOOSE(MATCH(MAX(Table95[[#This Row],[very_active_distance]:[sedentary_active_distance]]),Table95[[#This Row],[very_active_distance]:[sedentary_active_distance]],0),"Very High","High","Moderate","Low")</f>
        <v>Moderate</v>
      </c>
      <c r="N685">
        <v>11</v>
      </c>
      <c r="O685">
        <v>18</v>
      </c>
      <c r="P685">
        <v>220</v>
      </c>
      <c r="Q685">
        <v>1191</v>
      </c>
      <c r="R685" s="2">
        <f>(Table95[[#This Row],[lightly_active_minutes]]+Table95[[#This Row],[fairly_active_minutes]]+Table95[[#This Row],[very_active_minutes]])/1440</f>
        <v>0.17291666666666666</v>
      </c>
      <c r="S685">
        <v>1889</v>
      </c>
    </row>
    <row r="686" spans="1:19" x14ac:dyDescent="0.25">
      <c r="A686">
        <v>4558609924</v>
      </c>
      <c r="B686" s="1">
        <v>42501</v>
      </c>
      <c r="C686" s="1" t="str">
        <f>TEXT(Table95[[#This Row],[activity_date]],"mmmm")</f>
        <v>May</v>
      </c>
      <c r="D686" s="1" t="str">
        <f>TEXT(Table95[[#This Row],[activity_date]],"dddd")</f>
        <v>Wednesday</v>
      </c>
      <c r="E686">
        <v>9108</v>
      </c>
      <c r="F686" t="str" cm="1">
        <f t="array" ref="F686">_xlfn.IFS(Table95[[#This Row],[total_steps]]&lt;5000, "Low",Table95[[#This Row],[total_steps]]&lt;10000,"Moderate",Table95[[#This Row],[total_steps]]&lt;15000,"High",Table95[[#This Row],[total_steps]]&gt;15000,"Very High")</f>
        <v>Moderate</v>
      </c>
      <c r="G686" t="str">
        <f>IF(Table95[[#This Row],[total_steps]]&gt;=10000,"Yes","No")</f>
        <v>No</v>
      </c>
      <c r="H686" s="3">
        <v>6.0199999809265101</v>
      </c>
      <c r="I686" s="3">
        <v>0.259999990463257</v>
      </c>
      <c r="J686" s="3">
        <v>1.8200000524520901</v>
      </c>
      <c r="K686" s="3">
        <v>3.9400000572204599</v>
      </c>
      <c r="L686">
        <v>0</v>
      </c>
      <c r="M686" t="str">
        <f>CHOOSE(MATCH(MAX(Table95[[#This Row],[very_active_distance]:[sedentary_active_distance]]),Table95[[#This Row],[very_active_distance]:[sedentary_active_distance]],0),"Very High","High","Moderate","Low")</f>
        <v>Moderate</v>
      </c>
      <c r="N686">
        <v>4</v>
      </c>
      <c r="O686">
        <v>31</v>
      </c>
      <c r="P686">
        <v>324</v>
      </c>
      <c r="Q686">
        <v>1081</v>
      </c>
      <c r="R686" s="2">
        <f>(Table95[[#This Row],[lightly_active_minutes]]+Table95[[#This Row],[fairly_active_minutes]]+Table95[[#This Row],[very_active_minutes]])/1440</f>
        <v>0.24930555555555556</v>
      </c>
      <c r="S686">
        <v>2131</v>
      </c>
    </row>
    <row r="687" spans="1:19" x14ac:dyDescent="0.25">
      <c r="A687">
        <v>4558609924</v>
      </c>
      <c r="B687" s="1">
        <v>42502</v>
      </c>
      <c r="C687" s="1" t="str">
        <f>TEXT(Table95[[#This Row],[activity_date]],"mmmm")</f>
        <v>May</v>
      </c>
      <c r="D687" s="1" t="str">
        <f>TEXT(Table95[[#This Row],[activity_date]],"dddd")</f>
        <v>Thursday</v>
      </c>
      <c r="E687">
        <v>6307</v>
      </c>
      <c r="F687" t="str" cm="1">
        <f t="array" ref="F687">_xlfn.IFS(Table95[[#This Row],[total_steps]]&lt;5000, "Low",Table95[[#This Row],[total_steps]]&lt;10000,"Moderate",Table95[[#This Row],[total_steps]]&lt;15000,"High",Table95[[#This Row],[total_steps]]&gt;15000,"Very High")</f>
        <v>Moderate</v>
      </c>
      <c r="G687" t="str">
        <f>IF(Table95[[#This Row],[total_steps]]&gt;=10000,"Yes","No")</f>
        <v>No</v>
      </c>
      <c r="H687" s="3">
        <v>4.1700000762939498</v>
      </c>
      <c r="I687" s="3">
        <v>0</v>
      </c>
      <c r="J687" s="3">
        <v>0</v>
      </c>
      <c r="K687" s="3">
        <v>4.1700000762939498</v>
      </c>
      <c r="L687">
        <v>0</v>
      </c>
      <c r="M687" t="str">
        <f>CHOOSE(MATCH(MAX(Table95[[#This Row],[very_active_distance]:[sedentary_active_distance]]),Table95[[#This Row],[very_active_distance]:[sedentary_active_distance]],0),"Very High","High","Moderate","Low")</f>
        <v>Moderate</v>
      </c>
      <c r="N687">
        <v>0</v>
      </c>
      <c r="O687">
        <v>0</v>
      </c>
      <c r="P687">
        <v>247</v>
      </c>
      <c r="Q687">
        <v>736</v>
      </c>
      <c r="R687" s="2">
        <f>(Table95[[#This Row],[lightly_active_minutes]]+Table95[[#This Row],[fairly_active_minutes]]+Table95[[#This Row],[very_active_minutes]])/1440</f>
        <v>0.17152777777777778</v>
      </c>
      <c r="S687">
        <v>1452</v>
      </c>
    </row>
    <row r="688" spans="1:19" x14ac:dyDescent="0.25">
      <c r="A688">
        <v>4702921684</v>
      </c>
      <c r="B688" s="1">
        <v>42458</v>
      </c>
      <c r="C688" s="1" t="str">
        <f>TEXT(Table95[[#This Row],[activity_date]],"mmmm")</f>
        <v>March</v>
      </c>
      <c r="D688" s="1" t="str">
        <f>TEXT(Table95[[#This Row],[activity_date]],"dddd")</f>
        <v>Tuesday</v>
      </c>
      <c r="E688">
        <v>6506</v>
      </c>
      <c r="F688" t="str" cm="1">
        <f t="array" ref="F688">_xlfn.IFS(Table95[[#This Row],[total_steps]]&lt;5000, "Low",Table95[[#This Row],[total_steps]]&lt;10000,"Moderate",Table95[[#This Row],[total_steps]]&lt;15000,"High",Table95[[#This Row],[total_steps]]&gt;15000,"Very High")</f>
        <v>Moderate</v>
      </c>
      <c r="G688" t="str">
        <f>IF(Table95[[#This Row],[total_steps]]&gt;=10000,"Yes","No")</f>
        <v>No</v>
      </c>
      <c r="H688" s="3">
        <v>5.2800002098083496</v>
      </c>
      <c r="I688" s="3">
        <v>0.33000001311302202</v>
      </c>
      <c r="J688" s="3">
        <v>0.270000010728836</v>
      </c>
      <c r="K688" s="3">
        <v>4.6700000762939498</v>
      </c>
      <c r="L688">
        <v>0</v>
      </c>
      <c r="M688" t="str">
        <f>CHOOSE(MATCH(MAX(Table95[[#This Row],[very_active_distance]:[sedentary_active_distance]]),Table95[[#This Row],[very_active_distance]:[sedentary_active_distance]],0),"Very High","High","Moderate","Low")</f>
        <v>Moderate</v>
      </c>
      <c r="N688">
        <v>4</v>
      </c>
      <c r="O688">
        <v>5</v>
      </c>
      <c r="P688">
        <v>241</v>
      </c>
      <c r="Q688">
        <v>760</v>
      </c>
      <c r="R688" s="2">
        <f>(Table95[[#This Row],[lightly_active_minutes]]+Table95[[#This Row],[fairly_active_minutes]]+Table95[[#This Row],[very_active_minutes]])/1440</f>
        <v>0.1736111111111111</v>
      </c>
      <c r="S688">
        <v>2886</v>
      </c>
    </row>
    <row r="689" spans="1:19" x14ac:dyDescent="0.25">
      <c r="A689">
        <v>4702921684</v>
      </c>
      <c r="B689" s="1">
        <v>42459</v>
      </c>
      <c r="C689" s="1" t="str">
        <f>TEXT(Table95[[#This Row],[activity_date]],"mmmm")</f>
        <v>March</v>
      </c>
      <c r="D689" s="1" t="str">
        <f>TEXT(Table95[[#This Row],[activity_date]],"dddd")</f>
        <v>Wednesday</v>
      </c>
      <c r="E689">
        <v>7583</v>
      </c>
      <c r="F689" t="str" cm="1">
        <f t="array" ref="F689">_xlfn.IFS(Table95[[#This Row],[total_steps]]&lt;5000, "Low",Table95[[#This Row],[total_steps]]&lt;10000,"Moderate",Table95[[#This Row],[total_steps]]&lt;15000,"High",Table95[[#This Row],[total_steps]]&gt;15000,"Very High")</f>
        <v>Moderate</v>
      </c>
      <c r="G689" t="str">
        <f>IF(Table95[[#This Row],[total_steps]]&gt;=10000,"Yes","No")</f>
        <v>No</v>
      </c>
      <c r="H689" s="3">
        <v>6.1500000953674299</v>
      </c>
      <c r="I689" s="3">
        <v>0.25</v>
      </c>
      <c r="J689" s="3">
        <v>0.55000001192092896</v>
      </c>
      <c r="K689" s="3">
        <v>5.3499999046325701</v>
      </c>
      <c r="L689">
        <v>0</v>
      </c>
      <c r="M689" t="str">
        <f>CHOOSE(MATCH(MAX(Table95[[#This Row],[very_active_distance]:[sedentary_active_distance]]),Table95[[#This Row],[very_active_distance]:[sedentary_active_distance]],0),"Very High","High","Moderate","Low")</f>
        <v>Moderate</v>
      </c>
      <c r="N689">
        <v>3</v>
      </c>
      <c r="O689">
        <v>13</v>
      </c>
      <c r="P689">
        <v>227</v>
      </c>
      <c r="Q689">
        <v>742</v>
      </c>
      <c r="R689" s="2">
        <f>(Table95[[#This Row],[lightly_active_minutes]]+Table95[[#This Row],[fairly_active_minutes]]+Table95[[#This Row],[very_active_minutes]])/1440</f>
        <v>0.16875000000000001</v>
      </c>
      <c r="S689">
        <v>2915</v>
      </c>
    </row>
    <row r="690" spans="1:19" x14ac:dyDescent="0.25">
      <c r="A690">
        <v>4702921684</v>
      </c>
      <c r="B690" s="1">
        <v>42460</v>
      </c>
      <c r="C690" s="1" t="str">
        <f>TEXT(Table95[[#This Row],[activity_date]],"mmmm")</f>
        <v>March</v>
      </c>
      <c r="D690" s="1" t="str">
        <f>TEXT(Table95[[#This Row],[activity_date]],"dddd")</f>
        <v>Thursday</v>
      </c>
      <c r="E690">
        <v>6963</v>
      </c>
      <c r="F690" t="str" cm="1">
        <f t="array" ref="F690">_xlfn.IFS(Table95[[#This Row],[total_steps]]&lt;5000, "Low",Table95[[#This Row],[total_steps]]&lt;10000,"Moderate",Table95[[#This Row],[total_steps]]&lt;15000,"High",Table95[[#This Row],[total_steps]]&gt;15000,"Very High")</f>
        <v>Moderate</v>
      </c>
      <c r="G690" t="str">
        <f>IF(Table95[[#This Row],[total_steps]]&gt;=10000,"Yes","No")</f>
        <v>No</v>
      </c>
      <c r="H690" s="3">
        <v>5.6500000953674299</v>
      </c>
      <c r="I690" s="3">
        <v>0</v>
      </c>
      <c r="J690" s="3">
        <v>0</v>
      </c>
      <c r="K690" s="3">
        <v>5.6500000953674299</v>
      </c>
      <c r="L690">
        <v>0</v>
      </c>
      <c r="M690" t="str">
        <f>CHOOSE(MATCH(MAX(Table95[[#This Row],[very_active_distance]:[sedentary_active_distance]]),Table95[[#This Row],[very_active_distance]:[sedentary_active_distance]],0),"Very High","High","Moderate","Low")</f>
        <v>Moderate</v>
      </c>
      <c r="N690">
        <v>0</v>
      </c>
      <c r="O690">
        <v>0</v>
      </c>
      <c r="P690">
        <v>256</v>
      </c>
      <c r="Q690">
        <v>759</v>
      </c>
      <c r="R690" s="2">
        <f>(Table95[[#This Row],[lightly_active_minutes]]+Table95[[#This Row],[fairly_active_minutes]]+Table95[[#This Row],[very_active_minutes]])/1440</f>
        <v>0.17777777777777778</v>
      </c>
      <c r="S690">
        <v>2895</v>
      </c>
    </row>
    <row r="691" spans="1:19" x14ac:dyDescent="0.25">
      <c r="A691">
        <v>4702921684</v>
      </c>
      <c r="B691" s="1">
        <v>42461</v>
      </c>
      <c r="C691" s="1" t="str">
        <f>TEXT(Table95[[#This Row],[activity_date]],"mmmm")</f>
        <v>April</v>
      </c>
      <c r="D691" s="1" t="str">
        <f>TEXT(Table95[[#This Row],[activity_date]],"dddd")</f>
        <v>Friday</v>
      </c>
      <c r="E691">
        <v>7165</v>
      </c>
      <c r="F691" t="str" cm="1">
        <f t="array" ref="F691">_xlfn.IFS(Table95[[#This Row],[total_steps]]&lt;5000, "Low",Table95[[#This Row],[total_steps]]&lt;10000,"Moderate",Table95[[#This Row],[total_steps]]&lt;15000,"High",Table95[[#This Row],[total_steps]]&gt;15000,"Very High")</f>
        <v>Moderate</v>
      </c>
      <c r="G691" t="str">
        <f>IF(Table95[[#This Row],[total_steps]]&gt;=10000,"Yes","No")</f>
        <v>No</v>
      </c>
      <c r="H691" s="3">
        <v>5.8099999427795401</v>
      </c>
      <c r="I691" s="3">
        <v>0</v>
      </c>
      <c r="J691" s="3">
        <v>0.37000000476837203</v>
      </c>
      <c r="K691" s="3">
        <v>5.4400000572204599</v>
      </c>
      <c r="L691">
        <v>0</v>
      </c>
      <c r="M691" t="str">
        <f>CHOOSE(MATCH(MAX(Table95[[#This Row],[very_active_distance]:[sedentary_active_distance]]),Table95[[#This Row],[very_active_distance]:[sedentary_active_distance]],0),"Very High","High","Moderate","Low")</f>
        <v>Moderate</v>
      </c>
      <c r="N691">
        <v>0</v>
      </c>
      <c r="O691">
        <v>9</v>
      </c>
      <c r="P691">
        <v>248</v>
      </c>
      <c r="Q691">
        <v>708</v>
      </c>
      <c r="R691" s="2">
        <f>(Table95[[#This Row],[lightly_active_minutes]]+Table95[[#This Row],[fairly_active_minutes]]+Table95[[#This Row],[very_active_minutes]])/1440</f>
        <v>0.17847222222222223</v>
      </c>
      <c r="S691">
        <v>2923</v>
      </c>
    </row>
    <row r="692" spans="1:19" x14ac:dyDescent="0.25">
      <c r="A692">
        <v>4702921684</v>
      </c>
      <c r="B692" s="1">
        <v>42462</v>
      </c>
      <c r="C692" s="1" t="str">
        <f>TEXT(Table95[[#This Row],[activity_date]],"mmmm")</f>
        <v>April</v>
      </c>
      <c r="D692" s="1" t="str">
        <f>TEXT(Table95[[#This Row],[activity_date]],"dddd")</f>
        <v>Saturday</v>
      </c>
      <c r="E692">
        <v>10328</v>
      </c>
      <c r="F692" t="str" cm="1">
        <f t="array" ref="F692">_xlfn.IFS(Table95[[#This Row],[total_steps]]&lt;5000, "Low",Table95[[#This Row],[total_steps]]&lt;10000,"Moderate",Table95[[#This Row],[total_steps]]&lt;15000,"High",Table95[[#This Row],[total_steps]]&gt;15000,"Very High")</f>
        <v>High</v>
      </c>
      <c r="G692" t="str">
        <f>IF(Table95[[#This Row],[total_steps]]&gt;=10000,"Yes","No")</f>
        <v>Yes</v>
      </c>
      <c r="H692" s="3">
        <v>8.3800001144409197</v>
      </c>
      <c r="I692" s="3">
        <v>0</v>
      </c>
      <c r="J692" s="3">
        <v>1.46000003814697</v>
      </c>
      <c r="K692" s="3">
        <v>6.9200000762939498</v>
      </c>
      <c r="L692">
        <v>0</v>
      </c>
      <c r="M692" t="str">
        <f>CHOOSE(MATCH(MAX(Table95[[#This Row],[very_active_distance]:[sedentary_active_distance]]),Table95[[#This Row],[very_active_distance]:[sedentary_active_distance]],0),"Very High","High","Moderate","Low")</f>
        <v>Moderate</v>
      </c>
      <c r="N692">
        <v>0</v>
      </c>
      <c r="O692">
        <v>32</v>
      </c>
      <c r="P692">
        <v>367</v>
      </c>
      <c r="Q692">
        <v>475</v>
      </c>
      <c r="R692" s="2">
        <f>(Table95[[#This Row],[lightly_active_minutes]]+Table95[[#This Row],[fairly_active_minutes]]+Table95[[#This Row],[very_active_minutes]])/1440</f>
        <v>0.27708333333333335</v>
      </c>
      <c r="S692">
        <v>3323</v>
      </c>
    </row>
    <row r="693" spans="1:19" x14ac:dyDescent="0.25">
      <c r="A693">
        <v>4702921684</v>
      </c>
      <c r="B693" s="1">
        <v>42463</v>
      </c>
      <c r="C693" s="1" t="str">
        <f>TEXT(Table95[[#This Row],[activity_date]],"mmmm")</f>
        <v>April</v>
      </c>
      <c r="D693" s="1" t="str">
        <f>TEXT(Table95[[#This Row],[activity_date]],"dddd")</f>
        <v>Sunday</v>
      </c>
      <c r="E693">
        <v>12116</v>
      </c>
      <c r="F693" t="str" cm="1">
        <f t="array" ref="F693">_xlfn.IFS(Table95[[#This Row],[total_steps]]&lt;5000, "Low",Table95[[#This Row],[total_steps]]&lt;10000,"Moderate",Table95[[#This Row],[total_steps]]&lt;15000,"High",Table95[[#This Row],[total_steps]]&gt;15000,"Very High")</f>
        <v>High</v>
      </c>
      <c r="G693" t="str">
        <f>IF(Table95[[#This Row],[total_steps]]&gt;=10000,"Yes","No")</f>
        <v>Yes</v>
      </c>
      <c r="H693" s="3">
        <v>9.8299999237060494</v>
      </c>
      <c r="I693" s="3">
        <v>0.25</v>
      </c>
      <c r="J693" s="3">
        <v>2.8499999046325701</v>
      </c>
      <c r="K693" s="3">
        <v>6.7199997901916504</v>
      </c>
      <c r="L693">
        <v>0</v>
      </c>
      <c r="M693" t="str">
        <f>CHOOSE(MATCH(MAX(Table95[[#This Row],[very_active_distance]:[sedentary_active_distance]]),Table95[[#This Row],[very_active_distance]:[sedentary_active_distance]],0),"Very High","High","Moderate","Low")</f>
        <v>Moderate</v>
      </c>
      <c r="N693">
        <v>3</v>
      </c>
      <c r="O693">
        <v>57</v>
      </c>
      <c r="P693">
        <v>323</v>
      </c>
      <c r="Q693">
        <v>471</v>
      </c>
      <c r="R693" s="2">
        <f>(Table95[[#This Row],[lightly_active_minutes]]+Table95[[#This Row],[fairly_active_minutes]]+Table95[[#This Row],[very_active_minutes]])/1440</f>
        <v>0.26597222222222222</v>
      </c>
      <c r="S693">
        <v>3357</v>
      </c>
    </row>
    <row r="694" spans="1:19" x14ac:dyDescent="0.25">
      <c r="A694">
        <v>4702921684</v>
      </c>
      <c r="B694" s="1">
        <v>42464</v>
      </c>
      <c r="C694" s="1" t="str">
        <f>TEXT(Table95[[#This Row],[activity_date]],"mmmm")</f>
        <v>April</v>
      </c>
      <c r="D694" s="1" t="str">
        <f>TEXT(Table95[[#This Row],[activity_date]],"dddd")</f>
        <v>Monday</v>
      </c>
      <c r="E694">
        <v>7810</v>
      </c>
      <c r="F694" t="str" cm="1">
        <f t="array" ref="F694">_xlfn.IFS(Table95[[#This Row],[total_steps]]&lt;5000, "Low",Table95[[#This Row],[total_steps]]&lt;10000,"Moderate",Table95[[#This Row],[total_steps]]&lt;15000,"High",Table95[[#This Row],[total_steps]]&gt;15000,"Very High")</f>
        <v>Moderate</v>
      </c>
      <c r="G694" t="str">
        <f>IF(Table95[[#This Row],[total_steps]]&gt;=10000,"Yes","No")</f>
        <v>No</v>
      </c>
      <c r="H694" s="3">
        <v>6.3600001335143999</v>
      </c>
      <c r="I694" s="3">
        <v>0.479999989271164</v>
      </c>
      <c r="J694" s="3">
        <v>1.20000004768372</v>
      </c>
      <c r="K694" s="3">
        <v>4.6799998283386204</v>
      </c>
      <c r="L694">
        <v>0</v>
      </c>
      <c r="M694" t="str">
        <f>CHOOSE(MATCH(MAX(Table95[[#This Row],[very_active_distance]:[sedentary_active_distance]]),Table95[[#This Row],[very_active_distance]:[sedentary_active_distance]],0),"Very High","High","Moderate","Low")</f>
        <v>Moderate</v>
      </c>
      <c r="N694">
        <v>6</v>
      </c>
      <c r="O694">
        <v>27</v>
      </c>
      <c r="P694">
        <v>216</v>
      </c>
      <c r="Q694">
        <v>746</v>
      </c>
      <c r="R694" s="2">
        <f>(Table95[[#This Row],[lightly_active_minutes]]+Table95[[#This Row],[fairly_active_minutes]]+Table95[[#This Row],[very_active_minutes]])/1440</f>
        <v>0.17291666666666666</v>
      </c>
      <c r="S694">
        <v>2931</v>
      </c>
    </row>
    <row r="695" spans="1:19" x14ac:dyDescent="0.25">
      <c r="A695">
        <v>4702921684</v>
      </c>
      <c r="B695" s="1">
        <v>42465</v>
      </c>
      <c r="C695" s="1" t="str">
        <f>TEXT(Table95[[#This Row],[activity_date]],"mmmm")</f>
        <v>April</v>
      </c>
      <c r="D695" s="1" t="str">
        <f>TEXT(Table95[[#This Row],[activity_date]],"dddd")</f>
        <v>Tuesday</v>
      </c>
      <c r="E695">
        <v>6670</v>
      </c>
      <c r="F695" t="str" cm="1">
        <f t="array" ref="F695">_xlfn.IFS(Table95[[#This Row],[total_steps]]&lt;5000, "Low",Table95[[#This Row],[total_steps]]&lt;10000,"Moderate",Table95[[#This Row],[total_steps]]&lt;15000,"High",Table95[[#This Row],[total_steps]]&gt;15000,"Very High")</f>
        <v>Moderate</v>
      </c>
      <c r="G695" t="str">
        <f>IF(Table95[[#This Row],[total_steps]]&gt;=10000,"Yes","No")</f>
        <v>No</v>
      </c>
      <c r="H695" s="3">
        <v>5.4099998474121103</v>
      </c>
      <c r="I695" s="3">
        <v>1.2400000095367401</v>
      </c>
      <c r="J695" s="3">
        <v>0.80000001192092896</v>
      </c>
      <c r="K695" s="3">
        <v>3.3699998855590798</v>
      </c>
      <c r="L695">
        <v>0</v>
      </c>
      <c r="M695" t="str">
        <f>CHOOSE(MATCH(MAX(Table95[[#This Row],[very_active_distance]:[sedentary_active_distance]]),Table95[[#This Row],[very_active_distance]:[sedentary_active_distance]],0),"Very High","High","Moderate","Low")</f>
        <v>Moderate</v>
      </c>
      <c r="N695">
        <v>15</v>
      </c>
      <c r="O695">
        <v>16</v>
      </c>
      <c r="P695">
        <v>199</v>
      </c>
      <c r="Q695">
        <v>770</v>
      </c>
      <c r="R695" s="2">
        <f>(Table95[[#This Row],[lightly_active_minutes]]+Table95[[#This Row],[fairly_active_minutes]]+Table95[[#This Row],[very_active_minutes]])/1440</f>
        <v>0.15972222222222221</v>
      </c>
      <c r="S695">
        <v>2848</v>
      </c>
    </row>
    <row r="696" spans="1:19" x14ac:dyDescent="0.25">
      <c r="A696">
        <v>4702921684</v>
      </c>
      <c r="B696" s="1">
        <v>42466</v>
      </c>
      <c r="C696" s="1" t="str">
        <f>TEXT(Table95[[#This Row],[activity_date]],"mmmm")</f>
        <v>April</v>
      </c>
      <c r="D696" s="1" t="str">
        <f>TEXT(Table95[[#This Row],[activity_date]],"dddd")</f>
        <v>Wednesday</v>
      </c>
      <c r="E696">
        <v>7605</v>
      </c>
      <c r="F696" t="str" cm="1">
        <f t="array" ref="F696">_xlfn.IFS(Table95[[#This Row],[total_steps]]&lt;5000, "Low",Table95[[#This Row],[total_steps]]&lt;10000,"Moderate",Table95[[#This Row],[total_steps]]&lt;15000,"High",Table95[[#This Row],[total_steps]]&gt;15000,"Very High")</f>
        <v>Moderate</v>
      </c>
      <c r="G696" t="str">
        <f>IF(Table95[[#This Row],[total_steps]]&gt;=10000,"Yes","No")</f>
        <v>No</v>
      </c>
      <c r="H696" s="3">
        <v>6.1799998283386204</v>
      </c>
      <c r="I696" s="3">
        <v>0.33000001311302202</v>
      </c>
      <c r="J696" s="3">
        <v>0.20999999344348899</v>
      </c>
      <c r="K696" s="3">
        <v>5.6300001144409197</v>
      </c>
      <c r="L696">
        <v>0</v>
      </c>
      <c r="M696" t="str">
        <f>CHOOSE(MATCH(MAX(Table95[[#This Row],[very_active_distance]:[sedentary_active_distance]]),Table95[[#This Row],[very_active_distance]:[sedentary_active_distance]],0),"Very High","High","Moderate","Low")</f>
        <v>Moderate</v>
      </c>
      <c r="N696">
        <v>4</v>
      </c>
      <c r="O696">
        <v>4</v>
      </c>
      <c r="P696">
        <v>248</v>
      </c>
      <c r="Q696">
        <v>708</v>
      </c>
      <c r="R696" s="2">
        <f>(Table95[[#This Row],[lightly_active_minutes]]+Table95[[#This Row],[fairly_active_minutes]]+Table95[[#This Row],[very_active_minutes]])/1440</f>
        <v>0.17777777777777778</v>
      </c>
      <c r="S696">
        <v>2943</v>
      </c>
    </row>
    <row r="697" spans="1:19" x14ac:dyDescent="0.25">
      <c r="A697">
        <v>4702921684</v>
      </c>
      <c r="B697" s="1">
        <v>42467</v>
      </c>
      <c r="C697" s="1" t="str">
        <f>TEXT(Table95[[#This Row],[activity_date]],"mmmm")</f>
        <v>April</v>
      </c>
      <c r="D697" s="1" t="str">
        <f>TEXT(Table95[[#This Row],[activity_date]],"dddd")</f>
        <v>Thursday</v>
      </c>
      <c r="E697">
        <v>6585</v>
      </c>
      <c r="F697" t="str" cm="1">
        <f t="array" ref="F697">_xlfn.IFS(Table95[[#This Row],[total_steps]]&lt;5000, "Low",Table95[[#This Row],[total_steps]]&lt;10000,"Moderate",Table95[[#This Row],[total_steps]]&lt;15000,"High",Table95[[#This Row],[total_steps]]&gt;15000,"Very High")</f>
        <v>Moderate</v>
      </c>
      <c r="G697" t="str">
        <f>IF(Table95[[#This Row],[total_steps]]&gt;=10000,"Yes","No")</f>
        <v>No</v>
      </c>
      <c r="H697" s="3">
        <v>5.3400001525878897</v>
      </c>
      <c r="I697" s="3">
        <v>0</v>
      </c>
      <c r="J697" s="3">
        <v>0</v>
      </c>
      <c r="K697" s="3">
        <v>5.3400001525878897</v>
      </c>
      <c r="L697">
        <v>0</v>
      </c>
      <c r="M697" t="str">
        <f>CHOOSE(MATCH(MAX(Table95[[#This Row],[very_active_distance]:[sedentary_active_distance]]),Table95[[#This Row],[very_active_distance]:[sedentary_active_distance]],0),"Very High","High","Moderate","Low")</f>
        <v>Moderate</v>
      </c>
      <c r="N697">
        <v>0</v>
      </c>
      <c r="O697">
        <v>0</v>
      </c>
      <c r="P697">
        <v>210</v>
      </c>
      <c r="Q697">
        <v>770</v>
      </c>
      <c r="R697" s="2">
        <f>(Table95[[#This Row],[lightly_active_minutes]]+Table95[[#This Row],[fairly_active_minutes]]+Table95[[#This Row],[very_active_minutes]])/1440</f>
        <v>0.14583333333333334</v>
      </c>
      <c r="S697">
        <v>2822</v>
      </c>
    </row>
    <row r="698" spans="1:19" x14ac:dyDescent="0.25">
      <c r="A698">
        <v>4702921684</v>
      </c>
      <c r="B698" s="1">
        <v>42468</v>
      </c>
      <c r="C698" s="1" t="str">
        <f>TEXT(Table95[[#This Row],[activity_date]],"mmmm")</f>
        <v>April</v>
      </c>
      <c r="D698" s="1" t="str">
        <f>TEXT(Table95[[#This Row],[activity_date]],"dddd")</f>
        <v>Friday</v>
      </c>
      <c r="E698">
        <v>8184</v>
      </c>
      <c r="F698" t="str" cm="1">
        <f t="array" ref="F698">_xlfn.IFS(Table95[[#This Row],[total_steps]]&lt;5000, "Low",Table95[[#This Row],[total_steps]]&lt;10000,"Moderate",Table95[[#This Row],[total_steps]]&lt;15000,"High",Table95[[#This Row],[total_steps]]&gt;15000,"Very High")</f>
        <v>Moderate</v>
      </c>
      <c r="G698" t="str">
        <f>IF(Table95[[#This Row],[total_steps]]&gt;=10000,"Yes","No")</f>
        <v>No</v>
      </c>
      <c r="H698" s="3">
        <v>6.6399998664856001</v>
      </c>
      <c r="I698" s="3">
        <v>0</v>
      </c>
      <c r="J698" s="3">
        <v>0.62000000476837203</v>
      </c>
      <c r="K698" s="3">
        <v>5.9499998092651403</v>
      </c>
      <c r="L698">
        <v>0</v>
      </c>
      <c r="M698" t="str">
        <f>CHOOSE(MATCH(MAX(Table95[[#This Row],[very_active_distance]:[sedentary_active_distance]]),Table95[[#This Row],[very_active_distance]:[sedentary_active_distance]],0),"Very High","High","Moderate","Low")</f>
        <v>Moderate</v>
      </c>
      <c r="N698">
        <v>0</v>
      </c>
      <c r="O698">
        <v>15</v>
      </c>
      <c r="P698">
        <v>247</v>
      </c>
      <c r="Q698">
        <v>808</v>
      </c>
      <c r="R698" s="2">
        <f>(Table95[[#This Row],[lightly_active_minutes]]+Table95[[#This Row],[fairly_active_minutes]]+Table95[[#This Row],[very_active_minutes]])/1440</f>
        <v>0.18194444444444444</v>
      </c>
      <c r="S698">
        <v>2981</v>
      </c>
    </row>
    <row r="699" spans="1:19" x14ac:dyDescent="0.25">
      <c r="A699">
        <v>4702921684</v>
      </c>
      <c r="B699" s="1">
        <v>42469</v>
      </c>
      <c r="C699" s="1" t="str">
        <f>TEXT(Table95[[#This Row],[activity_date]],"mmmm")</f>
        <v>April</v>
      </c>
      <c r="D699" s="1" t="str">
        <f>TEXT(Table95[[#This Row],[activity_date]],"dddd")</f>
        <v>Saturday</v>
      </c>
      <c r="E699">
        <v>14002</v>
      </c>
      <c r="F699" t="str" cm="1">
        <f t="array" ref="F699">_xlfn.IFS(Table95[[#This Row],[total_steps]]&lt;5000, "Low",Table95[[#This Row],[total_steps]]&lt;10000,"Moderate",Table95[[#This Row],[total_steps]]&lt;15000,"High",Table95[[#This Row],[total_steps]]&gt;15000,"Very High")</f>
        <v>High</v>
      </c>
      <c r="G699" t="str">
        <f>IF(Table95[[#This Row],[total_steps]]&gt;=10000,"Yes","No")</f>
        <v>Yes</v>
      </c>
      <c r="H699" s="3">
        <v>11.3599996566772</v>
      </c>
      <c r="I699" s="3">
        <v>0.61000001430511497</v>
      </c>
      <c r="J699" s="3">
        <v>2.6800000667571999</v>
      </c>
      <c r="K699" s="3">
        <v>8.0600004196166992</v>
      </c>
      <c r="L699">
        <v>0</v>
      </c>
      <c r="M699" t="str">
        <f>CHOOSE(MATCH(MAX(Table95[[#This Row],[very_active_distance]:[sedentary_active_distance]]),Table95[[#This Row],[very_active_distance]:[sedentary_active_distance]],0),"Very High","High","Moderate","Low")</f>
        <v>Moderate</v>
      </c>
      <c r="N699">
        <v>8</v>
      </c>
      <c r="O699">
        <v>56</v>
      </c>
      <c r="P699">
        <v>381</v>
      </c>
      <c r="Q699">
        <v>407</v>
      </c>
      <c r="R699" s="2">
        <f>(Table95[[#This Row],[lightly_active_minutes]]+Table95[[#This Row],[fairly_active_minutes]]+Table95[[#This Row],[very_active_minutes]])/1440</f>
        <v>0.30902777777777779</v>
      </c>
      <c r="S699">
        <v>3597</v>
      </c>
    </row>
    <row r="700" spans="1:19" x14ac:dyDescent="0.25">
      <c r="A700">
        <v>4702921684</v>
      </c>
      <c r="B700" s="1">
        <v>42470</v>
      </c>
      <c r="C700" s="1" t="str">
        <f>TEXT(Table95[[#This Row],[activity_date]],"mmmm")</f>
        <v>April</v>
      </c>
      <c r="D700" s="1" t="str">
        <f>TEXT(Table95[[#This Row],[activity_date]],"dddd")</f>
        <v>Sunday</v>
      </c>
      <c r="E700">
        <v>11135</v>
      </c>
      <c r="F700" t="str" cm="1">
        <f t="array" ref="F700">_xlfn.IFS(Table95[[#This Row],[total_steps]]&lt;5000, "Low",Table95[[#This Row],[total_steps]]&lt;10000,"Moderate",Table95[[#This Row],[total_steps]]&lt;15000,"High",Table95[[#This Row],[total_steps]]&gt;15000,"Very High")</f>
        <v>High</v>
      </c>
      <c r="G700" t="str">
        <f>IF(Table95[[#This Row],[total_steps]]&gt;=10000,"Yes","No")</f>
        <v>Yes</v>
      </c>
      <c r="H700" s="3">
        <v>9.0299997329711896</v>
      </c>
      <c r="I700" s="3">
        <v>7.9999998211860698E-2</v>
      </c>
      <c r="J700" s="3">
        <v>1.1599999666214</v>
      </c>
      <c r="K700" s="3">
        <v>7.78999996185303</v>
      </c>
      <c r="L700">
        <v>0</v>
      </c>
      <c r="M700" t="str">
        <f>CHOOSE(MATCH(MAX(Table95[[#This Row],[very_active_distance]:[sedentary_active_distance]]),Table95[[#This Row],[very_active_distance]:[sedentary_active_distance]],0),"Very High","High","Moderate","Low")</f>
        <v>Moderate</v>
      </c>
      <c r="N700">
        <v>1</v>
      </c>
      <c r="O700">
        <v>25</v>
      </c>
      <c r="P700">
        <v>331</v>
      </c>
      <c r="Q700">
        <v>528</v>
      </c>
      <c r="R700" s="2">
        <f>(Table95[[#This Row],[lightly_active_minutes]]+Table95[[#This Row],[fairly_active_minutes]]+Table95[[#This Row],[very_active_minutes]])/1440</f>
        <v>0.24791666666666667</v>
      </c>
      <c r="S700">
        <v>3224</v>
      </c>
    </row>
    <row r="701" spans="1:19" x14ac:dyDescent="0.25">
      <c r="A701">
        <v>4702921684</v>
      </c>
      <c r="B701" s="1">
        <v>42471</v>
      </c>
      <c r="C701" s="1" t="str">
        <f>TEXT(Table95[[#This Row],[activity_date]],"mmmm")</f>
        <v>April</v>
      </c>
      <c r="D701" s="1" t="str">
        <f>TEXT(Table95[[#This Row],[activity_date]],"dddd")</f>
        <v>Monday</v>
      </c>
      <c r="E701">
        <v>6499</v>
      </c>
      <c r="F701" t="str" cm="1">
        <f t="array" ref="F701">_xlfn.IFS(Table95[[#This Row],[total_steps]]&lt;5000, "Low",Table95[[#This Row],[total_steps]]&lt;10000,"Moderate",Table95[[#This Row],[total_steps]]&lt;15000,"High",Table95[[#This Row],[total_steps]]&gt;15000,"Very High")</f>
        <v>Moderate</v>
      </c>
      <c r="G701" t="str">
        <f>IF(Table95[[#This Row],[total_steps]]&gt;=10000,"Yes","No")</f>
        <v>No</v>
      </c>
      <c r="H701" s="3">
        <v>5.2699999809265101</v>
      </c>
      <c r="I701" s="3">
        <v>0</v>
      </c>
      <c r="J701" s="3">
        <v>0</v>
      </c>
      <c r="K701" s="3">
        <v>5.2699999809265101</v>
      </c>
      <c r="L701">
        <v>0</v>
      </c>
      <c r="M701" t="str">
        <f>CHOOSE(MATCH(MAX(Table95[[#This Row],[very_active_distance]:[sedentary_active_distance]]),Table95[[#This Row],[very_active_distance]:[sedentary_active_distance]],0),"Very High","High","Moderate","Low")</f>
        <v>Moderate</v>
      </c>
      <c r="N701">
        <v>0</v>
      </c>
      <c r="O701">
        <v>0</v>
      </c>
      <c r="P701">
        <v>207</v>
      </c>
      <c r="Q701">
        <v>809</v>
      </c>
      <c r="R701" s="2">
        <f>(Table95[[#This Row],[lightly_active_minutes]]+Table95[[#This Row],[fairly_active_minutes]]+Table95[[#This Row],[very_active_minutes]])/1440</f>
        <v>0.14374999999999999</v>
      </c>
      <c r="S701">
        <v>2677</v>
      </c>
    </row>
    <row r="702" spans="1:19" x14ac:dyDescent="0.25">
      <c r="A702">
        <v>4702921684</v>
      </c>
      <c r="B702" s="1">
        <v>42472</v>
      </c>
      <c r="C702" s="1" t="str">
        <f>TEXT(Table95[[#This Row],[activity_date]],"mmmm")</f>
        <v>April</v>
      </c>
      <c r="D702" s="1" t="str">
        <f>TEXT(Table95[[#This Row],[activity_date]],"dddd")</f>
        <v>Tuesday</v>
      </c>
      <c r="E702">
        <v>7213</v>
      </c>
      <c r="F702" t="str" cm="1">
        <f t="array" ref="F702">_xlfn.IFS(Table95[[#This Row],[total_steps]]&lt;5000, "Low",Table95[[#This Row],[total_steps]]&lt;10000,"Moderate",Table95[[#This Row],[total_steps]]&lt;15000,"High",Table95[[#This Row],[total_steps]]&gt;15000,"Very High")</f>
        <v>Moderate</v>
      </c>
      <c r="G702" t="str">
        <f>IF(Table95[[#This Row],[total_steps]]&gt;=10000,"Yes","No")</f>
        <v>No</v>
      </c>
      <c r="H702" s="3">
        <v>5.8800001144409197</v>
      </c>
      <c r="I702" s="3">
        <v>0</v>
      </c>
      <c r="J702" s="3">
        <v>0</v>
      </c>
      <c r="K702" s="3">
        <v>5.8499999046325701</v>
      </c>
      <c r="L702">
        <v>0</v>
      </c>
      <c r="M702" t="str">
        <f>CHOOSE(MATCH(MAX(Table95[[#This Row],[very_active_distance]:[sedentary_active_distance]]),Table95[[#This Row],[very_active_distance]:[sedentary_active_distance]],0),"Very High","High","Moderate","Low")</f>
        <v>Moderate</v>
      </c>
      <c r="N702">
        <v>0</v>
      </c>
      <c r="O702">
        <v>0</v>
      </c>
      <c r="P702">
        <v>263</v>
      </c>
      <c r="Q702">
        <v>718</v>
      </c>
      <c r="R702" s="2">
        <f>(Table95[[#This Row],[lightly_active_minutes]]+Table95[[#This Row],[fairly_active_minutes]]+Table95[[#This Row],[very_active_minutes]])/1440</f>
        <v>0.18263888888888888</v>
      </c>
      <c r="S702">
        <v>2947</v>
      </c>
    </row>
    <row r="703" spans="1:19" x14ac:dyDescent="0.25">
      <c r="A703">
        <v>4702921684</v>
      </c>
      <c r="B703" s="1">
        <v>42473</v>
      </c>
      <c r="C703" s="1" t="str">
        <f>TEXT(Table95[[#This Row],[activity_date]],"mmmm")</f>
        <v>April</v>
      </c>
      <c r="D703" s="1" t="str">
        <f>TEXT(Table95[[#This Row],[activity_date]],"dddd")</f>
        <v>Wednesday</v>
      </c>
      <c r="E703">
        <v>6877</v>
      </c>
      <c r="F703" t="str" cm="1">
        <f t="array" ref="F703">_xlfn.IFS(Table95[[#This Row],[total_steps]]&lt;5000, "Low",Table95[[#This Row],[total_steps]]&lt;10000,"Moderate",Table95[[#This Row],[total_steps]]&lt;15000,"High",Table95[[#This Row],[total_steps]]&gt;15000,"Very High")</f>
        <v>Moderate</v>
      </c>
      <c r="G703" t="str">
        <f>IF(Table95[[#This Row],[total_steps]]&gt;=10000,"Yes","No")</f>
        <v>No</v>
      </c>
      <c r="H703" s="3">
        <v>5.5799999237060502</v>
      </c>
      <c r="I703" s="3">
        <v>0</v>
      </c>
      <c r="J703" s="3">
        <v>0</v>
      </c>
      <c r="K703" s="3">
        <v>5.5799999237060502</v>
      </c>
      <c r="L703">
        <v>0</v>
      </c>
      <c r="M703" t="str">
        <f>CHOOSE(MATCH(MAX(Table95[[#This Row],[very_active_distance]:[sedentary_active_distance]]),Table95[[#This Row],[very_active_distance]:[sedentary_active_distance]],0),"Very High","High","Moderate","Low")</f>
        <v>Moderate</v>
      </c>
      <c r="N703">
        <v>0</v>
      </c>
      <c r="O703">
        <v>0</v>
      </c>
      <c r="P703">
        <v>258</v>
      </c>
      <c r="Q703">
        <v>777</v>
      </c>
      <c r="R703" s="2">
        <f>(Table95[[#This Row],[lightly_active_minutes]]+Table95[[#This Row],[fairly_active_minutes]]+Table95[[#This Row],[very_active_minutes]])/1440</f>
        <v>0.17916666666666667</v>
      </c>
      <c r="S703">
        <v>2898</v>
      </c>
    </row>
    <row r="704" spans="1:19" x14ac:dyDescent="0.25">
      <c r="A704">
        <v>4702921684</v>
      </c>
      <c r="B704" s="1">
        <v>42474</v>
      </c>
      <c r="C704" s="1" t="str">
        <f>TEXT(Table95[[#This Row],[activity_date]],"mmmm")</f>
        <v>April</v>
      </c>
      <c r="D704" s="1" t="str">
        <f>TEXT(Table95[[#This Row],[activity_date]],"dddd")</f>
        <v>Thursday</v>
      </c>
      <c r="E704">
        <v>7860</v>
      </c>
      <c r="F704" t="str" cm="1">
        <f t="array" ref="F704">_xlfn.IFS(Table95[[#This Row],[total_steps]]&lt;5000, "Low",Table95[[#This Row],[total_steps]]&lt;10000,"Moderate",Table95[[#This Row],[total_steps]]&lt;15000,"High",Table95[[#This Row],[total_steps]]&gt;15000,"Very High")</f>
        <v>Moderate</v>
      </c>
      <c r="G704" t="str">
        <f>IF(Table95[[#This Row],[total_steps]]&gt;=10000,"Yes","No")</f>
        <v>No</v>
      </c>
      <c r="H704" s="3">
        <v>6.3699998855590803</v>
      </c>
      <c r="I704" s="3">
        <v>0</v>
      </c>
      <c r="J704" s="3">
        <v>0</v>
      </c>
      <c r="K704" s="3">
        <v>6.3699998855590803</v>
      </c>
      <c r="L704">
        <v>0</v>
      </c>
      <c r="M704" t="str">
        <f>CHOOSE(MATCH(MAX(Table95[[#This Row],[very_active_distance]:[sedentary_active_distance]]),Table95[[#This Row],[very_active_distance]:[sedentary_active_distance]],0),"Very High","High","Moderate","Low")</f>
        <v>Moderate</v>
      </c>
      <c r="N704">
        <v>0</v>
      </c>
      <c r="O704">
        <v>0</v>
      </c>
      <c r="P704">
        <v>271</v>
      </c>
      <c r="Q704">
        <v>772</v>
      </c>
      <c r="R704" s="2">
        <f>(Table95[[#This Row],[lightly_active_minutes]]+Table95[[#This Row],[fairly_active_minutes]]+Table95[[#This Row],[very_active_minutes]])/1440</f>
        <v>0.18819444444444444</v>
      </c>
      <c r="S704">
        <v>2984</v>
      </c>
    </row>
    <row r="705" spans="1:19" x14ac:dyDescent="0.25">
      <c r="A705">
        <v>4702921684</v>
      </c>
      <c r="B705" s="1">
        <v>42475</v>
      </c>
      <c r="C705" s="1" t="str">
        <f>TEXT(Table95[[#This Row],[activity_date]],"mmmm")</f>
        <v>April</v>
      </c>
      <c r="D705" s="1" t="str">
        <f>TEXT(Table95[[#This Row],[activity_date]],"dddd")</f>
        <v>Friday</v>
      </c>
      <c r="E705">
        <v>6506</v>
      </c>
      <c r="F705" t="str" cm="1">
        <f t="array" ref="F705">_xlfn.IFS(Table95[[#This Row],[total_steps]]&lt;5000, "Low",Table95[[#This Row],[total_steps]]&lt;10000,"Moderate",Table95[[#This Row],[total_steps]]&lt;15000,"High",Table95[[#This Row],[total_steps]]&gt;15000,"Very High")</f>
        <v>Moderate</v>
      </c>
      <c r="G705" t="str">
        <f>IF(Table95[[#This Row],[total_steps]]&gt;=10000,"Yes","No")</f>
        <v>No</v>
      </c>
      <c r="H705" s="3">
        <v>5.2800002098083496</v>
      </c>
      <c r="I705" s="3">
        <v>7.0000000298023196E-2</v>
      </c>
      <c r="J705" s="3">
        <v>0.41999998688697798</v>
      </c>
      <c r="K705" s="3">
        <v>4.78999996185303</v>
      </c>
      <c r="L705">
        <v>0</v>
      </c>
      <c r="M705" t="str">
        <f>CHOOSE(MATCH(MAX(Table95[[#This Row],[very_active_distance]:[sedentary_active_distance]]),Table95[[#This Row],[very_active_distance]:[sedentary_active_distance]],0),"Very High","High","Moderate","Low")</f>
        <v>Moderate</v>
      </c>
      <c r="N705">
        <v>1</v>
      </c>
      <c r="O705">
        <v>8</v>
      </c>
      <c r="P705">
        <v>256</v>
      </c>
      <c r="Q705">
        <v>944</v>
      </c>
      <c r="R705" s="2">
        <f>(Table95[[#This Row],[lightly_active_minutes]]+Table95[[#This Row],[fairly_active_minutes]]+Table95[[#This Row],[very_active_minutes]])/1440</f>
        <v>0.18402777777777779</v>
      </c>
      <c r="S705">
        <v>2896</v>
      </c>
    </row>
    <row r="706" spans="1:19" x14ac:dyDescent="0.25">
      <c r="A706">
        <v>4702921684</v>
      </c>
      <c r="B706" s="1">
        <v>42476</v>
      </c>
      <c r="C706" s="1" t="str">
        <f>TEXT(Table95[[#This Row],[activity_date]],"mmmm")</f>
        <v>April</v>
      </c>
      <c r="D706" s="1" t="str">
        <f>TEXT(Table95[[#This Row],[activity_date]],"dddd")</f>
        <v>Saturday</v>
      </c>
      <c r="E706">
        <v>11140</v>
      </c>
      <c r="F706" t="str" cm="1">
        <f t="array" ref="F706">_xlfn.IFS(Table95[[#This Row],[total_steps]]&lt;5000, "Low",Table95[[#This Row],[total_steps]]&lt;10000,"Moderate",Table95[[#This Row],[total_steps]]&lt;15000,"High",Table95[[#This Row],[total_steps]]&gt;15000,"Very High")</f>
        <v>High</v>
      </c>
      <c r="G706" t="str">
        <f>IF(Table95[[#This Row],[total_steps]]&gt;=10000,"Yes","No")</f>
        <v>Yes</v>
      </c>
      <c r="H706" s="3">
        <v>9.0299997329711896</v>
      </c>
      <c r="I706" s="3">
        <v>0.239999994635582</v>
      </c>
      <c r="J706" s="3">
        <v>1.25</v>
      </c>
      <c r="K706" s="3">
        <v>7.53999996185303</v>
      </c>
      <c r="L706">
        <v>0</v>
      </c>
      <c r="M706" t="str">
        <f>CHOOSE(MATCH(MAX(Table95[[#This Row],[very_active_distance]:[sedentary_active_distance]]),Table95[[#This Row],[very_active_distance]:[sedentary_active_distance]],0),"Very High","High","Moderate","Low")</f>
        <v>Moderate</v>
      </c>
      <c r="N706">
        <v>3</v>
      </c>
      <c r="O706">
        <v>24</v>
      </c>
      <c r="P706">
        <v>335</v>
      </c>
      <c r="Q706">
        <v>556</v>
      </c>
      <c r="R706" s="2">
        <f>(Table95[[#This Row],[lightly_active_minutes]]+Table95[[#This Row],[fairly_active_minutes]]+Table95[[#This Row],[very_active_minutes]])/1440</f>
        <v>0.25138888888888888</v>
      </c>
      <c r="S706">
        <v>3328</v>
      </c>
    </row>
    <row r="707" spans="1:19" x14ac:dyDescent="0.25">
      <c r="A707">
        <v>4702921684</v>
      </c>
      <c r="B707" s="1">
        <v>42477</v>
      </c>
      <c r="C707" s="1" t="str">
        <f>TEXT(Table95[[#This Row],[activity_date]],"mmmm")</f>
        <v>April</v>
      </c>
      <c r="D707" s="1" t="str">
        <f>TEXT(Table95[[#This Row],[activity_date]],"dddd")</f>
        <v>Sunday</v>
      </c>
      <c r="E707">
        <v>12692</v>
      </c>
      <c r="F707" t="str" cm="1">
        <f t="array" ref="F707">_xlfn.IFS(Table95[[#This Row],[total_steps]]&lt;5000, "Low",Table95[[#This Row],[total_steps]]&lt;10000,"Moderate",Table95[[#This Row],[total_steps]]&lt;15000,"High",Table95[[#This Row],[total_steps]]&gt;15000,"Very High")</f>
        <v>High</v>
      </c>
      <c r="G707" t="str">
        <f>IF(Table95[[#This Row],[total_steps]]&gt;=10000,"Yes","No")</f>
        <v>Yes</v>
      </c>
      <c r="H707" s="3">
        <v>10.289999961853001</v>
      </c>
      <c r="I707" s="3">
        <v>0.95999997854232799</v>
      </c>
      <c r="J707" s="3">
        <v>3.46000003814697</v>
      </c>
      <c r="K707" s="3">
        <v>5.8800001144409197</v>
      </c>
      <c r="L707">
        <v>0</v>
      </c>
      <c r="M707" t="str">
        <f>CHOOSE(MATCH(MAX(Table95[[#This Row],[very_active_distance]:[sedentary_active_distance]]),Table95[[#This Row],[very_active_distance]:[sedentary_active_distance]],0),"Very High","High","Moderate","Low")</f>
        <v>Moderate</v>
      </c>
      <c r="N707">
        <v>12</v>
      </c>
      <c r="O707">
        <v>66</v>
      </c>
      <c r="P707">
        <v>302</v>
      </c>
      <c r="Q707">
        <v>437</v>
      </c>
      <c r="R707" s="2">
        <f>(Table95[[#This Row],[lightly_active_minutes]]+Table95[[#This Row],[fairly_active_minutes]]+Table95[[#This Row],[very_active_minutes]])/1440</f>
        <v>0.2638888888888889</v>
      </c>
      <c r="S707">
        <v>3394</v>
      </c>
    </row>
    <row r="708" spans="1:19" x14ac:dyDescent="0.25">
      <c r="A708">
        <v>4702921684</v>
      </c>
      <c r="B708" s="1">
        <v>42478</v>
      </c>
      <c r="C708" s="1" t="str">
        <f>TEXT(Table95[[#This Row],[activity_date]],"mmmm")</f>
        <v>April</v>
      </c>
      <c r="D708" s="1" t="str">
        <f>TEXT(Table95[[#This Row],[activity_date]],"dddd")</f>
        <v>Monday</v>
      </c>
      <c r="E708">
        <v>9105</v>
      </c>
      <c r="F708" t="str" cm="1">
        <f t="array" ref="F708">_xlfn.IFS(Table95[[#This Row],[total_steps]]&lt;5000, "Low",Table95[[#This Row],[total_steps]]&lt;10000,"Moderate",Table95[[#This Row],[total_steps]]&lt;15000,"High",Table95[[#This Row],[total_steps]]&gt;15000,"Very High")</f>
        <v>Moderate</v>
      </c>
      <c r="G708" t="str">
        <f>IF(Table95[[#This Row],[total_steps]]&gt;=10000,"Yes","No")</f>
        <v>No</v>
      </c>
      <c r="H708" s="3">
        <v>7.3800001144409197</v>
      </c>
      <c r="I708" s="3">
        <v>1.8200000524520901</v>
      </c>
      <c r="J708" s="3">
        <v>1.4900000095367401</v>
      </c>
      <c r="K708" s="3">
        <v>4.0700001716613796</v>
      </c>
      <c r="L708">
        <v>0</v>
      </c>
      <c r="M708" t="str">
        <f>CHOOSE(MATCH(MAX(Table95[[#This Row],[very_active_distance]:[sedentary_active_distance]]),Table95[[#This Row],[very_active_distance]:[sedentary_active_distance]],0),"Very High","High","Moderate","Low")</f>
        <v>Moderate</v>
      </c>
      <c r="N708">
        <v>22</v>
      </c>
      <c r="O708">
        <v>30</v>
      </c>
      <c r="P708">
        <v>191</v>
      </c>
      <c r="Q708">
        <v>890</v>
      </c>
      <c r="R708" s="2">
        <f>(Table95[[#This Row],[lightly_active_minutes]]+Table95[[#This Row],[fairly_active_minutes]]+Table95[[#This Row],[very_active_minutes]])/1440</f>
        <v>0.16875000000000001</v>
      </c>
      <c r="S708">
        <v>3013</v>
      </c>
    </row>
    <row r="709" spans="1:19" x14ac:dyDescent="0.25">
      <c r="A709">
        <v>4702921684</v>
      </c>
      <c r="B709" s="1">
        <v>42479</v>
      </c>
      <c r="C709" s="1" t="str">
        <f>TEXT(Table95[[#This Row],[activity_date]],"mmmm")</f>
        <v>April</v>
      </c>
      <c r="D709" s="1" t="str">
        <f>TEXT(Table95[[#This Row],[activity_date]],"dddd")</f>
        <v>Tuesday</v>
      </c>
      <c r="E709">
        <v>6708</v>
      </c>
      <c r="F709" t="str" cm="1">
        <f t="array" ref="F709">_xlfn.IFS(Table95[[#This Row],[total_steps]]&lt;5000, "Low",Table95[[#This Row],[total_steps]]&lt;10000,"Moderate",Table95[[#This Row],[total_steps]]&lt;15000,"High",Table95[[#This Row],[total_steps]]&gt;15000,"Very High")</f>
        <v>Moderate</v>
      </c>
      <c r="G709" t="str">
        <f>IF(Table95[[#This Row],[total_steps]]&gt;=10000,"Yes","No")</f>
        <v>No</v>
      </c>
      <c r="H709" s="3">
        <v>5.4400000572204599</v>
      </c>
      <c r="I709" s="3">
        <v>0.87999999523162797</v>
      </c>
      <c r="J709" s="3">
        <v>0.37000000476837203</v>
      </c>
      <c r="K709" s="3">
        <v>4.1900000572204599</v>
      </c>
      <c r="L709">
        <v>0</v>
      </c>
      <c r="M709" t="str">
        <f>CHOOSE(MATCH(MAX(Table95[[#This Row],[very_active_distance]:[sedentary_active_distance]]),Table95[[#This Row],[very_active_distance]:[sedentary_active_distance]],0),"Very High","High","Moderate","Low")</f>
        <v>Moderate</v>
      </c>
      <c r="N709">
        <v>10</v>
      </c>
      <c r="O709">
        <v>8</v>
      </c>
      <c r="P709">
        <v>179</v>
      </c>
      <c r="Q709">
        <v>757</v>
      </c>
      <c r="R709" s="2">
        <f>(Table95[[#This Row],[lightly_active_minutes]]+Table95[[#This Row],[fairly_active_minutes]]+Table95[[#This Row],[very_active_minutes]])/1440</f>
        <v>0.13680555555555557</v>
      </c>
      <c r="S709">
        <v>2812</v>
      </c>
    </row>
    <row r="710" spans="1:19" x14ac:dyDescent="0.25">
      <c r="A710">
        <v>4702921684</v>
      </c>
      <c r="B710" s="1">
        <v>42480</v>
      </c>
      <c r="C710" s="1" t="str">
        <f>TEXT(Table95[[#This Row],[activity_date]],"mmmm")</f>
        <v>April</v>
      </c>
      <c r="D710" s="1" t="str">
        <f>TEXT(Table95[[#This Row],[activity_date]],"dddd")</f>
        <v>Wednesday</v>
      </c>
      <c r="E710">
        <v>8793</v>
      </c>
      <c r="F710" t="str" cm="1">
        <f t="array" ref="F710">_xlfn.IFS(Table95[[#This Row],[total_steps]]&lt;5000, "Low",Table95[[#This Row],[total_steps]]&lt;10000,"Moderate",Table95[[#This Row],[total_steps]]&lt;15000,"High",Table95[[#This Row],[total_steps]]&gt;15000,"Very High")</f>
        <v>Moderate</v>
      </c>
      <c r="G710" t="str">
        <f>IF(Table95[[#This Row],[total_steps]]&gt;=10000,"Yes","No")</f>
        <v>No</v>
      </c>
      <c r="H710" s="3">
        <v>7.1300001144409197</v>
      </c>
      <c r="I710" s="3">
        <v>0.15999999642372101</v>
      </c>
      <c r="J710" s="3">
        <v>1.2300000190734901</v>
      </c>
      <c r="K710" s="3">
        <v>5.7300000190734899</v>
      </c>
      <c r="L710">
        <v>0</v>
      </c>
      <c r="M710" t="str">
        <f>CHOOSE(MATCH(MAX(Table95[[#This Row],[very_active_distance]:[sedentary_active_distance]]),Table95[[#This Row],[very_active_distance]:[sedentary_active_distance]],0),"Very High","High","Moderate","Low")</f>
        <v>Moderate</v>
      </c>
      <c r="N710">
        <v>2</v>
      </c>
      <c r="O710">
        <v>29</v>
      </c>
      <c r="P710">
        <v>260</v>
      </c>
      <c r="Q710">
        <v>717</v>
      </c>
      <c r="R710" s="2">
        <f>(Table95[[#This Row],[lightly_active_minutes]]+Table95[[#This Row],[fairly_active_minutes]]+Table95[[#This Row],[very_active_minutes]])/1440</f>
        <v>0.20208333333333334</v>
      </c>
      <c r="S710">
        <v>3061</v>
      </c>
    </row>
    <row r="711" spans="1:19" x14ac:dyDescent="0.25">
      <c r="A711">
        <v>4702921684</v>
      </c>
      <c r="B711" s="1">
        <v>42481</v>
      </c>
      <c r="C711" s="1" t="str">
        <f>TEXT(Table95[[#This Row],[activity_date]],"mmmm")</f>
        <v>April</v>
      </c>
      <c r="D711" s="1" t="str">
        <f>TEXT(Table95[[#This Row],[activity_date]],"dddd")</f>
        <v>Thursday</v>
      </c>
      <c r="E711">
        <v>6530</v>
      </c>
      <c r="F711" t="str" cm="1">
        <f t="array" ref="F711">_xlfn.IFS(Table95[[#This Row],[total_steps]]&lt;5000, "Low",Table95[[#This Row],[total_steps]]&lt;10000,"Moderate",Table95[[#This Row],[total_steps]]&lt;15000,"High",Table95[[#This Row],[total_steps]]&gt;15000,"Very High")</f>
        <v>Moderate</v>
      </c>
      <c r="G711" t="str">
        <f>IF(Table95[[#This Row],[total_steps]]&gt;=10000,"Yes","No")</f>
        <v>No</v>
      </c>
      <c r="H711" s="3">
        <v>5.3000001907348597</v>
      </c>
      <c r="I711" s="3">
        <v>0.31000000238418601</v>
      </c>
      <c r="J711" s="3">
        <v>2.0499999523162802</v>
      </c>
      <c r="K711" s="3">
        <v>2.9400000572204599</v>
      </c>
      <c r="L711">
        <v>0</v>
      </c>
      <c r="M711" t="str">
        <f>CHOOSE(MATCH(MAX(Table95[[#This Row],[very_active_distance]:[sedentary_active_distance]]),Table95[[#This Row],[very_active_distance]:[sedentary_active_distance]],0),"Very High","High","Moderate","Low")</f>
        <v>Moderate</v>
      </c>
      <c r="N711">
        <v>4</v>
      </c>
      <c r="O711">
        <v>41</v>
      </c>
      <c r="P711">
        <v>144</v>
      </c>
      <c r="Q711">
        <v>901</v>
      </c>
      <c r="R711" s="2">
        <f>(Table95[[#This Row],[lightly_active_minutes]]+Table95[[#This Row],[fairly_active_minutes]]+Table95[[#This Row],[very_active_minutes]])/1440</f>
        <v>0.13125000000000001</v>
      </c>
      <c r="S711">
        <v>2729</v>
      </c>
    </row>
    <row r="712" spans="1:19" x14ac:dyDescent="0.25">
      <c r="A712">
        <v>4702921684</v>
      </c>
      <c r="B712" s="1">
        <v>42482</v>
      </c>
      <c r="C712" s="1" t="str">
        <f>TEXT(Table95[[#This Row],[activity_date]],"mmmm")</f>
        <v>April</v>
      </c>
      <c r="D712" s="1" t="str">
        <f>TEXT(Table95[[#This Row],[activity_date]],"dddd")</f>
        <v>Friday</v>
      </c>
      <c r="E712">
        <v>1664</v>
      </c>
      <c r="F712" t="str" cm="1">
        <f t="array" ref="F712">_xlfn.IFS(Table95[[#This Row],[total_steps]]&lt;5000, "Low",Table95[[#This Row],[total_steps]]&lt;10000,"Moderate",Table95[[#This Row],[total_steps]]&lt;15000,"High",Table95[[#This Row],[total_steps]]&gt;15000,"Very High")</f>
        <v>Low</v>
      </c>
      <c r="G712" t="str">
        <f>IF(Table95[[#This Row],[total_steps]]&gt;=10000,"Yes","No")</f>
        <v>No</v>
      </c>
      <c r="H712" s="3">
        <v>1.3500000238418599</v>
      </c>
      <c r="I712" s="3">
        <v>0</v>
      </c>
      <c r="J712" s="3">
        <v>0</v>
      </c>
      <c r="K712" s="3">
        <v>1.3500000238418599</v>
      </c>
      <c r="L712">
        <v>0</v>
      </c>
      <c r="M712" t="str">
        <f>CHOOSE(MATCH(MAX(Table95[[#This Row],[very_active_distance]:[sedentary_active_distance]]),Table95[[#This Row],[very_active_distance]:[sedentary_active_distance]],0),"Very High","High","Moderate","Low")</f>
        <v>Moderate</v>
      </c>
      <c r="N712">
        <v>0</v>
      </c>
      <c r="O712">
        <v>0</v>
      </c>
      <c r="P712">
        <v>72</v>
      </c>
      <c r="Q712">
        <v>1341</v>
      </c>
      <c r="R712" s="2">
        <f>(Table95[[#This Row],[lightly_active_minutes]]+Table95[[#This Row],[fairly_active_minutes]]+Table95[[#This Row],[very_active_minutes]])/1440</f>
        <v>0.05</v>
      </c>
      <c r="S712">
        <v>2241</v>
      </c>
    </row>
    <row r="713" spans="1:19" x14ac:dyDescent="0.25">
      <c r="A713">
        <v>4702921684</v>
      </c>
      <c r="B713" s="1">
        <v>42483</v>
      </c>
      <c r="C713" s="1" t="str">
        <f>TEXT(Table95[[#This Row],[activity_date]],"mmmm")</f>
        <v>April</v>
      </c>
      <c r="D713" s="1" t="str">
        <f>TEXT(Table95[[#This Row],[activity_date]],"dddd")</f>
        <v>Saturday</v>
      </c>
      <c r="E713">
        <v>15126</v>
      </c>
      <c r="F713" t="str" cm="1">
        <f t="array" ref="F713">_xlfn.IFS(Table95[[#This Row],[total_steps]]&lt;5000, "Low",Table95[[#This Row],[total_steps]]&lt;10000,"Moderate",Table95[[#This Row],[total_steps]]&lt;15000,"High",Table95[[#This Row],[total_steps]]&gt;15000,"Very High")</f>
        <v>Very High</v>
      </c>
      <c r="G713" t="str">
        <f>IF(Table95[[#This Row],[total_steps]]&gt;=10000,"Yes","No")</f>
        <v>Yes</v>
      </c>
      <c r="H713" s="3">
        <v>12.2700004577637</v>
      </c>
      <c r="I713" s="3">
        <v>0.75999999046325695</v>
      </c>
      <c r="J713" s="3">
        <v>3.2400000095367401</v>
      </c>
      <c r="K713" s="3">
        <v>8.2700004577636701</v>
      </c>
      <c r="L713">
        <v>0</v>
      </c>
      <c r="M713" t="str">
        <f>CHOOSE(MATCH(MAX(Table95[[#This Row],[very_active_distance]:[sedentary_active_distance]]),Table95[[#This Row],[very_active_distance]:[sedentary_active_distance]],0),"Very High","High","Moderate","Low")</f>
        <v>Moderate</v>
      </c>
      <c r="N713">
        <v>9</v>
      </c>
      <c r="O713">
        <v>66</v>
      </c>
      <c r="P713">
        <v>408</v>
      </c>
      <c r="Q713">
        <v>469</v>
      </c>
      <c r="R713" s="2">
        <f>(Table95[[#This Row],[lightly_active_minutes]]+Table95[[#This Row],[fairly_active_minutes]]+Table95[[#This Row],[very_active_minutes]])/1440</f>
        <v>0.33541666666666664</v>
      </c>
      <c r="S713">
        <v>3691</v>
      </c>
    </row>
    <row r="714" spans="1:19" x14ac:dyDescent="0.25">
      <c r="A714">
        <v>4702921684</v>
      </c>
      <c r="B714" s="1">
        <v>42484</v>
      </c>
      <c r="C714" s="1" t="str">
        <f>TEXT(Table95[[#This Row],[activity_date]],"mmmm")</f>
        <v>April</v>
      </c>
      <c r="D714" s="1" t="str">
        <f>TEXT(Table95[[#This Row],[activity_date]],"dddd")</f>
        <v>Sunday</v>
      </c>
      <c r="E714">
        <v>15050</v>
      </c>
      <c r="F714" t="str" cm="1">
        <f t="array" ref="F714">_xlfn.IFS(Table95[[#This Row],[total_steps]]&lt;5000, "Low",Table95[[#This Row],[total_steps]]&lt;10000,"Moderate",Table95[[#This Row],[total_steps]]&lt;15000,"High",Table95[[#This Row],[total_steps]]&gt;15000,"Very High")</f>
        <v>Very High</v>
      </c>
      <c r="G714" t="str">
        <f>IF(Table95[[#This Row],[total_steps]]&gt;=10000,"Yes","No")</f>
        <v>Yes</v>
      </c>
      <c r="H714" s="3">
        <v>12.2200002670288</v>
      </c>
      <c r="I714" s="3">
        <v>1.20000004768372</v>
      </c>
      <c r="J714" s="3">
        <v>5.1199998855590803</v>
      </c>
      <c r="K714" s="3">
        <v>5.8800001144409197</v>
      </c>
      <c r="L714">
        <v>0</v>
      </c>
      <c r="M714" t="str">
        <f>CHOOSE(MATCH(MAX(Table95[[#This Row],[very_active_distance]:[sedentary_active_distance]]),Table95[[#This Row],[very_active_distance]:[sedentary_active_distance]],0),"Very High","High","Moderate","Low")</f>
        <v>Moderate</v>
      </c>
      <c r="N714">
        <v>15</v>
      </c>
      <c r="O714">
        <v>95</v>
      </c>
      <c r="P714">
        <v>281</v>
      </c>
      <c r="Q714">
        <v>542</v>
      </c>
      <c r="R714" s="2">
        <f>(Table95[[#This Row],[lightly_active_minutes]]+Table95[[#This Row],[fairly_active_minutes]]+Table95[[#This Row],[very_active_minutes]])/1440</f>
        <v>0.27152777777777776</v>
      </c>
      <c r="S714">
        <v>3538</v>
      </c>
    </row>
    <row r="715" spans="1:19" x14ac:dyDescent="0.25">
      <c r="A715">
        <v>4702921684</v>
      </c>
      <c r="B715" s="1">
        <v>42485</v>
      </c>
      <c r="C715" s="1" t="str">
        <f>TEXT(Table95[[#This Row],[activity_date]],"mmmm")</f>
        <v>April</v>
      </c>
      <c r="D715" s="1" t="str">
        <f>TEXT(Table95[[#This Row],[activity_date]],"dddd")</f>
        <v>Monday</v>
      </c>
      <c r="E715">
        <v>9167</v>
      </c>
      <c r="F715" t="str" cm="1">
        <f t="array" ref="F715">_xlfn.IFS(Table95[[#This Row],[total_steps]]&lt;5000, "Low",Table95[[#This Row],[total_steps]]&lt;10000,"Moderate",Table95[[#This Row],[total_steps]]&lt;15000,"High",Table95[[#This Row],[total_steps]]&gt;15000,"Very High")</f>
        <v>Moderate</v>
      </c>
      <c r="G715" t="str">
        <f>IF(Table95[[#This Row],[total_steps]]&gt;=10000,"Yes","No")</f>
        <v>No</v>
      </c>
      <c r="H715" s="3">
        <v>7.4299998283386204</v>
      </c>
      <c r="I715" s="3">
        <v>0.490000009536743</v>
      </c>
      <c r="J715" s="3">
        <v>0.81999999284744296</v>
      </c>
      <c r="K715" s="3">
        <v>6.1100001335143999</v>
      </c>
      <c r="L715">
        <v>0</v>
      </c>
      <c r="M715" t="str">
        <f>CHOOSE(MATCH(MAX(Table95[[#This Row],[very_active_distance]:[sedentary_active_distance]]),Table95[[#This Row],[very_active_distance]:[sedentary_active_distance]],0),"Very High","High","Moderate","Low")</f>
        <v>Moderate</v>
      </c>
      <c r="N715">
        <v>6</v>
      </c>
      <c r="O715">
        <v>15</v>
      </c>
      <c r="P715">
        <v>270</v>
      </c>
      <c r="Q715">
        <v>730</v>
      </c>
      <c r="R715" s="2">
        <f>(Table95[[#This Row],[lightly_active_minutes]]+Table95[[#This Row],[fairly_active_minutes]]+Table95[[#This Row],[very_active_minutes]])/1440</f>
        <v>0.20208333333333334</v>
      </c>
      <c r="S715">
        <v>3064</v>
      </c>
    </row>
    <row r="716" spans="1:19" x14ac:dyDescent="0.25">
      <c r="A716">
        <v>4702921684</v>
      </c>
      <c r="B716" s="1">
        <v>42486</v>
      </c>
      <c r="C716" s="1" t="str">
        <f>TEXT(Table95[[#This Row],[activity_date]],"mmmm")</f>
        <v>April</v>
      </c>
      <c r="D716" s="1" t="str">
        <f>TEXT(Table95[[#This Row],[activity_date]],"dddd")</f>
        <v>Tuesday</v>
      </c>
      <c r="E716">
        <v>6108</v>
      </c>
      <c r="F716" t="str" cm="1">
        <f t="array" ref="F716">_xlfn.IFS(Table95[[#This Row],[total_steps]]&lt;5000, "Low",Table95[[#This Row],[total_steps]]&lt;10000,"Moderate",Table95[[#This Row],[total_steps]]&lt;15000,"High",Table95[[#This Row],[total_steps]]&gt;15000,"Very High")</f>
        <v>Moderate</v>
      </c>
      <c r="G716" t="str">
        <f>IF(Table95[[#This Row],[total_steps]]&gt;=10000,"Yes","No")</f>
        <v>No</v>
      </c>
      <c r="H716" s="3">
        <v>4.9499998092651403</v>
      </c>
      <c r="I716" s="3">
        <v>7.0000000298023196E-2</v>
      </c>
      <c r="J716" s="3">
        <v>0.34999999403953602</v>
      </c>
      <c r="K716" s="3">
        <v>4.53999996185303</v>
      </c>
      <c r="L716">
        <v>0</v>
      </c>
      <c r="M716" t="str">
        <f>CHOOSE(MATCH(MAX(Table95[[#This Row],[very_active_distance]:[sedentary_active_distance]]),Table95[[#This Row],[very_active_distance]:[sedentary_active_distance]],0),"Very High","High","Moderate","Low")</f>
        <v>Moderate</v>
      </c>
      <c r="N716">
        <v>1</v>
      </c>
      <c r="O716">
        <v>8</v>
      </c>
      <c r="P716">
        <v>216</v>
      </c>
      <c r="Q716">
        <v>765</v>
      </c>
      <c r="R716" s="2">
        <f>(Table95[[#This Row],[lightly_active_minutes]]+Table95[[#This Row],[fairly_active_minutes]]+Table95[[#This Row],[very_active_minutes]])/1440</f>
        <v>0.15625</v>
      </c>
      <c r="S716">
        <v>2784</v>
      </c>
    </row>
    <row r="717" spans="1:19" x14ac:dyDescent="0.25">
      <c r="A717">
        <v>4702921684</v>
      </c>
      <c r="B717" s="1">
        <v>42487</v>
      </c>
      <c r="C717" s="1" t="str">
        <f>TEXT(Table95[[#This Row],[activity_date]],"mmmm")</f>
        <v>April</v>
      </c>
      <c r="D717" s="1" t="str">
        <f>TEXT(Table95[[#This Row],[activity_date]],"dddd")</f>
        <v>Wednesday</v>
      </c>
      <c r="E717">
        <v>7047</v>
      </c>
      <c r="F717" t="str" cm="1">
        <f t="array" ref="F717">_xlfn.IFS(Table95[[#This Row],[total_steps]]&lt;5000, "Low",Table95[[#This Row],[total_steps]]&lt;10000,"Moderate",Table95[[#This Row],[total_steps]]&lt;15000,"High",Table95[[#This Row],[total_steps]]&gt;15000,"Very High")</f>
        <v>Moderate</v>
      </c>
      <c r="G717" t="str">
        <f>IF(Table95[[#This Row],[total_steps]]&gt;=10000,"Yes","No")</f>
        <v>No</v>
      </c>
      <c r="H717" s="3">
        <v>5.7199997901916504</v>
      </c>
      <c r="I717" s="3">
        <v>9.00000035762787E-2</v>
      </c>
      <c r="J717" s="3">
        <v>0.80000001192092896</v>
      </c>
      <c r="K717" s="3">
        <v>4.7800002098083496</v>
      </c>
      <c r="L717">
        <v>0</v>
      </c>
      <c r="M717" t="str">
        <f>CHOOSE(MATCH(MAX(Table95[[#This Row],[very_active_distance]:[sedentary_active_distance]]),Table95[[#This Row],[very_active_distance]:[sedentary_active_distance]],0),"Very High","High","Moderate","Low")</f>
        <v>Moderate</v>
      </c>
      <c r="N717">
        <v>1</v>
      </c>
      <c r="O717">
        <v>16</v>
      </c>
      <c r="P717">
        <v>238</v>
      </c>
      <c r="Q717">
        <v>733</v>
      </c>
      <c r="R717" s="2">
        <f>(Table95[[#This Row],[lightly_active_minutes]]+Table95[[#This Row],[fairly_active_minutes]]+Table95[[#This Row],[very_active_minutes]])/1440</f>
        <v>0.17708333333333334</v>
      </c>
      <c r="S717">
        <v>2908</v>
      </c>
    </row>
    <row r="718" spans="1:19" x14ac:dyDescent="0.25">
      <c r="A718">
        <v>4702921684</v>
      </c>
      <c r="B718" s="1">
        <v>42488</v>
      </c>
      <c r="C718" s="1" t="str">
        <f>TEXT(Table95[[#This Row],[activity_date]],"mmmm")</f>
        <v>April</v>
      </c>
      <c r="D718" s="1" t="str">
        <f>TEXT(Table95[[#This Row],[activity_date]],"dddd")</f>
        <v>Thursday</v>
      </c>
      <c r="E718">
        <v>9023</v>
      </c>
      <c r="F718" t="str" cm="1">
        <f t="array" ref="F718">_xlfn.IFS(Table95[[#This Row],[total_steps]]&lt;5000, "Low",Table95[[#This Row],[total_steps]]&lt;10000,"Moderate",Table95[[#This Row],[total_steps]]&lt;15000,"High",Table95[[#This Row],[total_steps]]&gt;15000,"Very High")</f>
        <v>Moderate</v>
      </c>
      <c r="G718" t="str">
        <f>IF(Table95[[#This Row],[total_steps]]&gt;=10000,"Yes","No")</f>
        <v>No</v>
      </c>
      <c r="H718" s="3">
        <v>7.3200001716613796</v>
      </c>
      <c r="I718" s="3">
        <v>1.12999999523163</v>
      </c>
      <c r="J718" s="3">
        <v>0.41999998688697798</v>
      </c>
      <c r="K718" s="3">
        <v>5.7699999809265101</v>
      </c>
      <c r="L718">
        <v>0</v>
      </c>
      <c r="M718" t="str">
        <f>CHOOSE(MATCH(MAX(Table95[[#This Row],[very_active_distance]:[sedentary_active_distance]]),Table95[[#This Row],[very_active_distance]:[sedentary_active_distance]],0),"Very High","High","Moderate","Low")</f>
        <v>Moderate</v>
      </c>
      <c r="N718">
        <v>14</v>
      </c>
      <c r="O718">
        <v>9</v>
      </c>
      <c r="P718">
        <v>232</v>
      </c>
      <c r="Q718">
        <v>738</v>
      </c>
      <c r="R718" s="2">
        <f>(Table95[[#This Row],[lightly_active_minutes]]+Table95[[#This Row],[fairly_active_minutes]]+Table95[[#This Row],[very_active_minutes]])/1440</f>
        <v>0.17708333333333334</v>
      </c>
      <c r="S718">
        <v>3033</v>
      </c>
    </row>
    <row r="719" spans="1:19" x14ac:dyDescent="0.25">
      <c r="A719">
        <v>4702921684</v>
      </c>
      <c r="B719" s="1">
        <v>42489</v>
      </c>
      <c r="C719" s="1" t="str">
        <f>TEXT(Table95[[#This Row],[activity_date]],"mmmm")</f>
        <v>April</v>
      </c>
      <c r="D719" s="1" t="str">
        <f>TEXT(Table95[[#This Row],[activity_date]],"dddd")</f>
        <v>Friday</v>
      </c>
      <c r="E719">
        <v>9930</v>
      </c>
      <c r="F719" t="str" cm="1">
        <f t="array" ref="F719">_xlfn.IFS(Table95[[#This Row],[total_steps]]&lt;5000, "Low",Table95[[#This Row],[total_steps]]&lt;10000,"Moderate",Table95[[#This Row],[total_steps]]&lt;15000,"High",Table95[[#This Row],[total_steps]]&gt;15000,"Very High")</f>
        <v>Moderate</v>
      </c>
      <c r="G719" t="str">
        <f>IF(Table95[[#This Row],[total_steps]]&gt;=10000,"Yes","No")</f>
        <v>No</v>
      </c>
      <c r="H719" s="3">
        <v>8.0500001907348597</v>
      </c>
      <c r="I719" s="3">
        <v>1.0599999427795399</v>
      </c>
      <c r="J719" s="3">
        <v>0.92000001668930098</v>
      </c>
      <c r="K719" s="3">
        <v>6.0700001716613796</v>
      </c>
      <c r="L719">
        <v>0</v>
      </c>
      <c r="M719" t="str">
        <f>CHOOSE(MATCH(MAX(Table95[[#This Row],[very_active_distance]:[sedentary_active_distance]]),Table95[[#This Row],[very_active_distance]:[sedentary_active_distance]],0),"Very High","High","Moderate","Low")</f>
        <v>Moderate</v>
      </c>
      <c r="N719">
        <v>12</v>
      </c>
      <c r="O719">
        <v>19</v>
      </c>
      <c r="P719">
        <v>267</v>
      </c>
      <c r="Q719">
        <v>692</v>
      </c>
      <c r="R719" s="2">
        <f>(Table95[[#This Row],[lightly_active_minutes]]+Table95[[#This Row],[fairly_active_minutes]]+Table95[[#This Row],[very_active_minutes]])/1440</f>
        <v>0.20694444444444443</v>
      </c>
      <c r="S719">
        <v>3165</v>
      </c>
    </row>
    <row r="720" spans="1:19" x14ac:dyDescent="0.25">
      <c r="A720">
        <v>4702921684</v>
      </c>
      <c r="B720" s="1">
        <v>42490</v>
      </c>
      <c r="C720" s="1" t="str">
        <f>TEXT(Table95[[#This Row],[activity_date]],"mmmm")</f>
        <v>April</v>
      </c>
      <c r="D720" s="1" t="str">
        <f>TEXT(Table95[[#This Row],[activity_date]],"dddd")</f>
        <v>Saturday</v>
      </c>
      <c r="E720">
        <v>10144</v>
      </c>
      <c r="F720" t="str" cm="1">
        <f t="array" ref="F720">_xlfn.IFS(Table95[[#This Row],[total_steps]]&lt;5000, "Low",Table95[[#This Row],[total_steps]]&lt;10000,"Moderate",Table95[[#This Row],[total_steps]]&lt;15000,"High",Table95[[#This Row],[total_steps]]&gt;15000,"Very High")</f>
        <v>High</v>
      </c>
      <c r="G720" t="str">
        <f>IF(Table95[[#This Row],[total_steps]]&gt;=10000,"Yes","No")</f>
        <v>Yes</v>
      </c>
      <c r="H720" s="3">
        <v>8.2299995422363299</v>
      </c>
      <c r="I720" s="3">
        <v>0.31999999284744302</v>
      </c>
      <c r="J720" s="3">
        <v>2.0299999713897701</v>
      </c>
      <c r="K720" s="3">
        <v>5.8800001144409197</v>
      </c>
      <c r="L720">
        <v>0</v>
      </c>
      <c r="M720" t="str">
        <f>CHOOSE(MATCH(MAX(Table95[[#This Row],[very_active_distance]:[sedentary_active_distance]]),Table95[[#This Row],[very_active_distance]:[sedentary_active_distance]],0),"Very High","High","Moderate","Low")</f>
        <v>Moderate</v>
      </c>
      <c r="N720">
        <v>4</v>
      </c>
      <c r="O720">
        <v>36</v>
      </c>
      <c r="P720">
        <v>263</v>
      </c>
      <c r="Q720">
        <v>728</v>
      </c>
      <c r="R720" s="2">
        <f>(Table95[[#This Row],[lightly_active_minutes]]+Table95[[#This Row],[fairly_active_minutes]]+Table95[[#This Row],[very_active_minutes]])/1440</f>
        <v>0.21041666666666667</v>
      </c>
      <c r="S720">
        <v>3115</v>
      </c>
    </row>
    <row r="721" spans="1:19" x14ac:dyDescent="0.25">
      <c r="A721">
        <v>4702921684</v>
      </c>
      <c r="B721" s="1">
        <v>42492</v>
      </c>
      <c r="C721" s="1" t="str">
        <f>TEXT(Table95[[#This Row],[activity_date]],"mmmm")</f>
        <v>May</v>
      </c>
      <c r="D721" s="1" t="str">
        <f>TEXT(Table95[[#This Row],[activity_date]],"dddd")</f>
        <v>Monday</v>
      </c>
      <c r="E721">
        <v>7245</v>
      </c>
      <c r="F721" t="str" cm="1">
        <f t="array" ref="F721">_xlfn.IFS(Table95[[#This Row],[total_steps]]&lt;5000, "Low",Table95[[#This Row],[total_steps]]&lt;10000,"Moderate",Table95[[#This Row],[total_steps]]&lt;15000,"High",Table95[[#This Row],[total_steps]]&gt;15000,"Very High")</f>
        <v>Moderate</v>
      </c>
      <c r="G721" t="str">
        <f>IF(Table95[[#This Row],[total_steps]]&gt;=10000,"Yes","No")</f>
        <v>No</v>
      </c>
      <c r="H721" s="3">
        <v>5.9200000762939498</v>
      </c>
      <c r="I721" s="3">
        <v>0.37999999523162797</v>
      </c>
      <c r="J721" s="3">
        <v>1.7400000095367401</v>
      </c>
      <c r="K721" s="3">
        <v>3.7599999904632599</v>
      </c>
      <c r="L721">
        <v>0</v>
      </c>
      <c r="M721" t="str">
        <f>CHOOSE(MATCH(MAX(Table95[[#This Row],[very_active_distance]:[sedentary_active_distance]]),Table95[[#This Row],[very_active_distance]:[sedentary_active_distance]],0),"Very High","High","Moderate","Low")</f>
        <v>Moderate</v>
      </c>
      <c r="N721">
        <v>5</v>
      </c>
      <c r="O721">
        <v>40</v>
      </c>
      <c r="P721">
        <v>195</v>
      </c>
      <c r="Q721">
        <v>1131</v>
      </c>
      <c r="R721" s="2">
        <f>(Table95[[#This Row],[lightly_active_minutes]]+Table95[[#This Row],[fairly_active_minutes]]+Table95[[#This Row],[very_active_minutes]])/1440</f>
        <v>0.16666666666666666</v>
      </c>
      <c r="S721">
        <v>2859</v>
      </c>
    </row>
    <row r="722" spans="1:19" x14ac:dyDescent="0.25">
      <c r="A722">
        <v>4702921684</v>
      </c>
      <c r="B722" s="1">
        <v>42493</v>
      </c>
      <c r="C722" s="1" t="str">
        <f>TEXT(Table95[[#This Row],[activity_date]],"mmmm")</f>
        <v>May</v>
      </c>
      <c r="D722" s="1" t="str">
        <f>TEXT(Table95[[#This Row],[activity_date]],"dddd")</f>
        <v>Tuesday</v>
      </c>
      <c r="E722">
        <v>9454</v>
      </c>
      <c r="F722" t="str" cm="1">
        <f t="array" ref="F722">_xlfn.IFS(Table95[[#This Row],[total_steps]]&lt;5000, "Low",Table95[[#This Row],[total_steps]]&lt;10000,"Moderate",Table95[[#This Row],[total_steps]]&lt;15000,"High",Table95[[#This Row],[total_steps]]&gt;15000,"Very High")</f>
        <v>Moderate</v>
      </c>
      <c r="G722" t="str">
        <f>IF(Table95[[#This Row],[total_steps]]&gt;=10000,"Yes","No")</f>
        <v>No</v>
      </c>
      <c r="H722" s="3">
        <v>7.6700000762939498</v>
      </c>
      <c r="I722" s="3">
        <v>0</v>
      </c>
      <c r="J722" s="3">
        <v>0</v>
      </c>
      <c r="K722" s="3">
        <v>7.6700000762939498</v>
      </c>
      <c r="L722">
        <v>0</v>
      </c>
      <c r="M722" t="str">
        <f>CHOOSE(MATCH(MAX(Table95[[#This Row],[very_active_distance]:[sedentary_active_distance]]),Table95[[#This Row],[very_active_distance]:[sedentary_active_distance]],0),"Very High","High","Moderate","Low")</f>
        <v>Moderate</v>
      </c>
      <c r="N722">
        <v>0</v>
      </c>
      <c r="O722">
        <v>0</v>
      </c>
      <c r="P722">
        <v>313</v>
      </c>
      <c r="Q722">
        <v>729</v>
      </c>
      <c r="R722" s="2">
        <f>(Table95[[#This Row],[lightly_active_minutes]]+Table95[[#This Row],[fairly_active_minutes]]+Table95[[#This Row],[very_active_minutes]])/1440</f>
        <v>0.21736111111111112</v>
      </c>
      <c r="S722">
        <v>3145</v>
      </c>
    </row>
    <row r="723" spans="1:19" x14ac:dyDescent="0.25">
      <c r="A723">
        <v>4702921684</v>
      </c>
      <c r="B723" s="1">
        <v>42494</v>
      </c>
      <c r="C723" s="1" t="str">
        <f>TEXT(Table95[[#This Row],[activity_date]],"mmmm")</f>
        <v>May</v>
      </c>
      <c r="D723" s="1" t="str">
        <f>TEXT(Table95[[#This Row],[activity_date]],"dddd")</f>
        <v>Wednesday</v>
      </c>
      <c r="E723">
        <v>8161</v>
      </c>
      <c r="F723" t="str" cm="1">
        <f t="array" ref="F723">_xlfn.IFS(Table95[[#This Row],[total_steps]]&lt;5000, "Low",Table95[[#This Row],[total_steps]]&lt;10000,"Moderate",Table95[[#This Row],[total_steps]]&lt;15000,"High",Table95[[#This Row],[total_steps]]&gt;15000,"Very High")</f>
        <v>Moderate</v>
      </c>
      <c r="G723" t="str">
        <f>IF(Table95[[#This Row],[total_steps]]&gt;=10000,"Yes","No")</f>
        <v>No</v>
      </c>
      <c r="H723" s="3">
        <v>6.6199998855590803</v>
      </c>
      <c r="I723" s="3">
        <v>0.34000000357627902</v>
      </c>
      <c r="J723" s="3">
        <v>0.730000019073486</v>
      </c>
      <c r="K723" s="3">
        <v>5.53999996185303</v>
      </c>
      <c r="L723">
        <v>0</v>
      </c>
      <c r="M723" t="str">
        <f>CHOOSE(MATCH(MAX(Table95[[#This Row],[very_active_distance]:[sedentary_active_distance]]),Table95[[#This Row],[very_active_distance]:[sedentary_active_distance]],0),"Very High","High","Moderate","Low")</f>
        <v>Moderate</v>
      </c>
      <c r="N723">
        <v>4</v>
      </c>
      <c r="O723">
        <v>15</v>
      </c>
      <c r="P723">
        <v>251</v>
      </c>
      <c r="Q723">
        <v>757</v>
      </c>
      <c r="R723" s="2">
        <f>(Table95[[#This Row],[lightly_active_minutes]]+Table95[[#This Row],[fairly_active_minutes]]+Table95[[#This Row],[very_active_minutes]])/1440</f>
        <v>0.1875</v>
      </c>
      <c r="S723">
        <v>3004</v>
      </c>
    </row>
    <row r="724" spans="1:19" x14ac:dyDescent="0.25">
      <c r="A724">
        <v>4702921684</v>
      </c>
      <c r="B724" s="1">
        <v>42495</v>
      </c>
      <c r="C724" s="1" t="str">
        <f>TEXT(Table95[[#This Row],[activity_date]],"mmmm")</f>
        <v>May</v>
      </c>
      <c r="D724" s="1" t="str">
        <f>TEXT(Table95[[#This Row],[activity_date]],"dddd")</f>
        <v>Thursday</v>
      </c>
      <c r="E724">
        <v>8614</v>
      </c>
      <c r="F724" t="str" cm="1">
        <f t="array" ref="F724">_xlfn.IFS(Table95[[#This Row],[total_steps]]&lt;5000, "Low",Table95[[#This Row],[total_steps]]&lt;10000,"Moderate",Table95[[#This Row],[total_steps]]&lt;15000,"High",Table95[[#This Row],[total_steps]]&gt;15000,"Very High")</f>
        <v>Moderate</v>
      </c>
      <c r="G724" t="str">
        <f>IF(Table95[[#This Row],[total_steps]]&gt;=10000,"Yes","No")</f>
        <v>No</v>
      </c>
      <c r="H724" s="3">
        <v>6.9899997711181596</v>
      </c>
      <c r="I724" s="3">
        <v>0.67000001668930098</v>
      </c>
      <c r="J724" s="3">
        <v>0.21999999880790699</v>
      </c>
      <c r="K724" s="3">
        <v>6.0900001525878897</v>
      </c>
      <c r="L724">
        <v>0</v>
      </c>
      <c r="M724" t="str">
        <f>CHOOSE(MATCH(MAX(Table95[[#This Row],[very_active_distance]:[sedentary_active_distance]]),Table95[[#This Row],[very_active_distance]:[sedentary_active_distance]],0),"Very High","High","Moderate","Low")</f>
        <v>Moderate</v>
      </c>
      <c r="N724">
        <v>8</v>
      </c>
      <c r="O724">
        <v>5</v>
      </c>
      <c r="P724">
        <v>241</v>
      </c>
      <c r="Q724">
        <v>745</v>
      </c>
      <c r="R724" s="2">
        <f>(Table95[[#This Row],[lightly_active_minutes]]+Table95[[#This Row],[fairly_active_minutes]]+Table95[[#This Row],[very_active_minutes]])/1440</f>
        <v>0.1763888888888889</v>
      </c>
      <c r="S724">
        <v>3006</v>
      </c>
    </row>
    <row r="725" spans="1:19" x14ac:dyDescent="0.25">
      <c r="A725">
        <v>4702921684</v>
      </c>
      <c r="B725" s="1">
        <v>42496</v>
      </c>
      <c r="C725" s="1" t="str">
        <f>TEXT(Table95[[#This Row],[activity_date]],"mmmm")</f>
        <v>May</v>
      </c>
      <c r="D725" s="1" t="str">
        <f>TEXT(Table95[[#This Row],[activity_date]],"dddd")</f>
        <v>Friday</v>
      </c>
      <c r="E725">
        <v>6943</v>
      </c>
      <c r="F725" t="str" cm="1">
        <f t="array" ref="F725">_xlfn.IFS(Table95[[#This Row],[total_steps]]&lt;5000, "Low",Table95[[#This Row],[total_steps]]&lt;10000,"Moderate",Table95[[#This Row],[total_steps]]&lt;15000,"High",Table95[[#This Row],[total_steps]]&gt;15000,"Very High")</f>
        <v>Moderate</v>
      </c>
      <c r="G725" t="str">
        <f>IF(Table95[[#This Row],[total_steps]]&gt;=10000,"Yes","No")</f>
        <v>No</v>
      </c>
      <c r="H725" s="3">
        <v>5.6300001144409197</v>
      </c>
      <c r="I725" s="3">
        <v>7.9999998211860698E-2</v>
      </c>
      <c r="J725" s="3">
        <v>0.66000002622604403</v>
      </c>
      <c r="K725" s="3">
        <v>4.8699998855590803</v>
      </c>
      <c r="L725">
        <v>0</v>
      </c>
      <c r="M725" t="str">
        <f>CHOOSE(MATCH(MAX(Table95[[#This Row],[very_active_distance]:[sedentary_active_distance]]),Table95[[#This Row],[very_active_distance]:[sedentary_active_distance]],0),"Very High","High","Moderate","Low")</f>
        <v>Moderate</v>
      </c>
      <c r="N725">
        <v>1</v>
      </c>
      <c r="O725">
        <v>16</v>
      </c>
      <c r="P725">
        <v>207</v>
      </c>
      <c r="Q725">
        <v>682</v>
      </c>
      <c r="R725" s="2">
        <f>(Table95[[#This Row],[lightly_active_minutes]]+Table95[[#This Row],[fairly_active_minutes]]+Table95[[#This Row],[very_active_minutes]])/1440</f>
        <v>0.15555555555555556</v>
      </c>
      <c r="S725">
        <v>2859</v>
      </c>
    </row>
    <row r="726" spans="1:19" x14ac:dyDescent="0.25">
      <c r="A726">
        <v>4702921684</v>
      </c>
      <c r="B726" s="1">
        <v>42497</v>
      </c>
      <c r="C726" s="1" t="str">
        <f>TEXT(Table95[[#This Row],[activity_date]],"mmmm")</f>
        <v>May</v>
      </c>
      <c r="D726" s="1" t="str">
        <f>TEXT(Table95[[#This Row],[activity_date]],"dddd")</f>
        <v>Saturday</v>
      </c>
      <c r="E726">
        <v>14370</v>
      </c>
      <c r="F726" t="str" cm="1">
        <f t="array" ref="F726">_xlfn.IFS(Table95[[#This Row],[total_steps]]&lt;5000, "Low",Table95[[#This Row],[total_steps]]&lt;10000,"Moderate",Table95[[#This Row],[total_steps]]&lt;15000,"High",Table95[[#This Row],[total_steps]]&gt;15000,"Very High")</f>
        <v>High</v>
      </c>
      <c r="G726" t="str">
        <f>IF(Table95[[#This Row],[total_steps]]&gt;=10000,"Yes","No")</f>
        <v>Yes</v>
      </c>
      <c r="H726" s="3">
        <v>11.6499996185303</v>
      </c>
      <c r="I726" s="3">
        <v>0.37000000476837203</v>
      </c>
      <c r="J726" s="3">
        <v>2.3099999427795401</v>
      </c>
      <c r="K726" s="3">
        <v>8.9700002670288104</v>
      </c>
      <c r="L726">
        <v>0</v>
      </c>
      <c r="M726" t="str">
        <f>CHOOSE(MATCH(MAX(Table95[[#This Row],[very_active_distance]:[sedentary_active_distance]]),Table95[[#This Row],[very_active_distance]:[sedentary_active_distance]],0),"Very High","High","Moderate","Low")</f>
        <v>Moderate</v>
      </c>
      <c r="N726">
        <v>5</v>
      </c>
      <c r="O726">
        <v>46</v>
      </c>
      <c r="P726">
        <v>439</v>
      </c>
      <c r="Q726">
        <v>577</v>
      </c>
      <c r="R726" s="2">
        <f>(Table95[[#This Row],[lightly_active_minutes]]+Table95[[#This Row],[fairly_active_minutes]]+Table95[[#This Row],[very_active_minutes]])/1440</f>
        <v>0.34027777777777779</v>
      </c>
      <c r="S726">
        <v>3683</v>
      </c>
    </row>
    <row r="727" spans="1:19" x14ac:dyDescent="0.25">
      <c r="A727">
        <v>4702921684</v>
      </c>
      <c r="B727" s="1">
        <v>42498</v>
      </c>
      <c r="C727" s="1" t="str">
        <f>TEXT(Table95[[#This Row],[activity_date]],"mmmm")</f>
        <v>May</v>
      </c>
      <c r="D727" s="1" t="str">
        <f>TEXT(Table95[[#This Row],[activity_date]],"dddd")</f>
        <v>Sunday</v>
      </c>
      <c r="E727">
        <v>12857</v>
      </c>
      <c r="F727" t="str" cm="1">
        <f t="array" ref="F727">_xlfn.IFS(Table95[[#This Row],[total_steps]]&lt;5000, "Low",Table95[[#This Row],[total_steps]]&lt;10000,"Moderate",Table95[[#This Row],[total_steps]]&lt;15000,"High",Table95[[#This Row],[total_steps]]&gt;15000,"Very High")</f>
        <v>High</v>
      </c>
      <c r="G727" t="str">
        <f>IF(Table95[[#This Row],[total_steps]]&gt;=10000,"Yes","No")</f>
        <v>Yes</v>
      </c>
      <c r="H727" s="3">
        <v>10.430000305175801</v>
      </c>
      <c r="I727" s="3">
        <v>0.68000000715255704</v>
      </c>
      <c r="J727" s="3">
        <v>6.21000003814697</v>
      </c>
      <c r="K727" s="3">
        <v>3.53999996185303</v>
      </c>
      <c r="L727">
        <v>0</v>
      </c>
      <c r="M727" t="str">
        <f>CHOOSE(MATCH(MAX(Table95[[#This Row],[very_active_distance]:[sedentary_active_distance]]),Table95[[#This Row],[very_active_distance]:[sedentary_active_distance]],0),"Very High","High","Moderate","Low")</f>
        <v>High</v>
      </c>
      <c r="N727">
        <v>9</v>
      </c>
      <c r="O727">
        <v>125</v>
      </c>
      <c r="P727">
        <v>192</v>
      </c>
      <c r="Q727">
        <v>1019</v>
      </c>
      <c r="R727" s="2">
        <f>(Table95[[#This Row],[lightly_active_minutes]]+Table95[[#This Row],[fairly_active_minutes]]+Table95[[#This Row],[very_active_minutes]])/1440</f>
        <v>0.22638888888888889</v>
      </c>
      <c r="S727">
        <v>3287</v>
      </c>
    </row>
    <row r="728" spans="1:19" x14ac:dyDescent="0.25">
      <c r="A728">
        <v>4702921684</v>
      </c>
      <c r="B728" s="1">
        <v>42499</v>
      </c>
      <c r="C728" s="1" t="str">
        <f>TEXT(Table95[[#This Row],[activity_date]],"mmmm")</f>
        <v>May</v>
      </c>
      <c r="D728" s="1" t="str">
        <f>TEXT(Table95[[#This Row],[activity_date]],"dddd")</f>
        <v>Monday</v>
      </c>
      <c r="E728">
        <v>8232</v>
      </c>
      <c r="F728" t="str" cm="1">
        <f t="array" ref="F728">_xlfn.IFS(Table95[[#This Row],[total_steps]]&lt;5000, "Low",Table95[[#This Row],[total_steps]]&lt;10000,"Moderate",Table95[[#This Row],[total_steps]]&lt;15000,"High",Table95[[#This Row],[total_steps]]&gt;15000,"Very High")</f>
        <v>Moderate</v>
      </c>
      <c r="G728" t="str">
        <f>IF(Table95[[#This Row],[total_steps]]&gt;=10000,"Yes","No")</f>
        <v>No</v>
      </c>
      <c r="H728" s="3">
        <v>6.6799998283386204</v>
      </c>
      <c r="I728" s="3">
        <v>0</v>
      </c>
      <c r="J728" s="3">
        <v>0.56999999284744296</v>
      </c>
      <c r="K728" s="3">
        <v>6.0999999046325701</v>
      </c>
      <c r="L728">
        <v>0</v>
      </c>
      <c r="M728" t="str">
        <f>CHOOSE(MATCH(MAX(Table95[[#This Row],[very_active_distance]:[sedentary_active_distance]]),Table95[[#This Row],[very_active_distance]:[sedentary_active_distance]],0),"Very High","High","Moderate","Low")</f>
        <v>Moderate</v>
      </c>
      <c r="N728">
        <v>0</v>
      </c>
      <c r="O728">
        <v>12</v>
      </c>
      <c r="P728">
        <v>253</v>
      </c>
      <c r="Q728">
        <v>746</v>
      </c>
      <c r="R728" s="2">
        <f>(Table95[[#This Row],[lightly_active_minutes]]+Table95[[#This Row],[fairly_active_minutes]]+Table95[[#This Row],[very_active_minutes]])/1440</f>
        <v>0.18402777777777779</v>
      </c>
      <c r="S728">
        <v>2990</v>
      </c>
    </row>
    <row r="729" spans="1:19" x14ac:dyDescent="0.25">
      <c r="A729">
        <v>4702921684</v>
      </c>
      <c r="B729" s="1">
        <v>42500</v>
      </c>
      <c r="C729" s="1" t="str">
        <f>TEXT(Table95[[#This Row],[activity_date]],"mmmm")</f>
        <v>May</v>
      </c>
      <c r="D729" s="1" t="str">
        <f>TEXT(Table95[[#This Row],[activity_date]],"dddd")</f>
        <v>Tuesday</v>
      </c>
      <c r="E729">
        <v>10613</v>
      </c>
      <c r="F729" t="str" cm="1">
        <f t="array" ref="F729">_xlfn.IFS(Table95[[#This Row],[total_steps]]&lt;5000, "Low",Table95[[#This Row],[total_steps]]&lt;10000,"Moderate",Table95[[#This Row],[total_steps]]&lt;15000,"High",Table95[[#This Row],[total_steps]]&gt;15000,"Very High")</f>
        <v>High</v>
      </c>
      <c r="G729" t="str">
        <f>IF(Table95[[#This Row],[total_steps]]&gt;=10000,"Yes","No")</f>
        <v>Yes</v>
      </c>
      <c r="H729" s="3">
        <v>8.6099996566772496</v>
      </c>
      <c r="I729" s="3">
        <v>7.9999998211860698E-2</v>
      </c>
      <c r="J729" s="3">
        <v>1.87999999523163</v>
      </c>
      <c r="K729" s="3">
        <v>6.6500000953674299</v>
      </c>
      <c r="L729">
        <v>0</v>
      </c>
      <c r="M729" t="str">
        <f>CHOOSE(MATCH(MAX(Table95[[#This Row],[very_active_distance]:[sedentary_active_distance]]),Table95[[#This Row],[very_active_distance]:[sedentary_active_distance]],0),"Very High","High","Moderate","Low")</f>
        <v>Moderate</v>
      </c>
      <c r="N729">
        <v>1</v>
      </c>
      <c r="O729">
        <v>37</v>
      </c>
      <c r="P729">
        <v>262</v>
      </c>
      <c r="Q729">
        <v>701</v>
      </c>
      <c r="R729" s="2">
        <f>(Table95[[#This Row],[lightly_active_minutes]]+Table95[[#This Row],[fairly_active_minutes]]+Table95[[#This Row],[very_active_minutes]])/1440</f>
        <v>0.20833333333333334</v>
      </c>
      <c r="S729">
        <v>3172</v>
      </c>
    </row>
    <row r="730" spans="1:19" x14ac:dyDescent="0.25">
      <c r="A730">
        <v>4702921684</v>
      </c>
      <c r="B730" s="1">
        <v>42501</v>
      </c>
      <c r="C730" s="1" t="str">
        <f>TEXT(Table95[[#This Row],[activity_date]],"mmmm")</f>
        <v>May</v>
      </c>
      <c r="D730" s="1" t="str">
        <f>TEXT(Table95[[#This Row],[activity_date]],"dddd")</f>
        <v>Wednesday</v>
      </c>
      <c r="E730">
        <v>9810</v>
      </c>
      <c r="F730" t="str" cm="1">
        <f t="array" ref="F730">_xlfn.IFS(Table95[[#This Row],[total_steps]]&lt;5000, "Low",Table95[[#This Row],[total_steps]]&lt;10000,"Moderate",Table95[[#This Row],[total_steps]]&lt;15000,"High",Table95[[#This Row],[total_steps]]&gt;15000,"Very High")</f>
        <v>Moderate</v>
      </c>
      <c r="G730" t="str">
        <f>IF(Table95[[#This Row],[total_steps]]&gt;=10000,"Yes","No")</f>
        <v>No</v>
      </c>
      <c r="H730" s="3">
        <v>7.96000003814697</v>
      </c>
      <c r="I730" s="3">
        <v>0.77999997138977095</v>
      </c>
      <c r="J730" s="3">
        <v>2.1600000858306898</v>
      </c>
      <c r="K730" s="3">
        <v>4.9800000190734899</v>
      </c>
      <c r="L730">
        <v>0</v>
      </c>
      <c r="M730" t="str">
        <f>CHOOSE(MATCH(MAX(Table95[[#This Row],[very_active_distance]:[sedentary_active_distance]]),Table95[[#This Row],[very_active_distance]:[sedentary_active_distance]],0),"Very High","High","Moderate","Low")</f>
        <v>Moderate</v>
      </c>
      <c r="N730">
        <v>10</v>
      </c>
      <c r="O730">
        <v>41</v>
      </c>
      <c r="P730">
        <v>235</v>
      </c>
      <c r="Q730">
        <v>784</v>
      </c>
      <c r="R730" s="2">
        <f>(Table95[[#This Row],[lightly_active_minutes]]+Table95[[#This Row],[fairly_active_minutes]]+Table95[[#This Row],[very_active_minutes]])/1440</f>
        <v>0.1986111111111111</v>
      </c>
      <c r="S730">
        <v>3069</v>
      </c>
    </row>
    <row r="731" spans="1:19" x14ac:dyDescent="0.25">
      <c r="A731">
        <v>4702921684</v>
      </c>
      <c r="B731" s="1">
        <v>42502</v>
      </c>
      <c r="C731" s="1" t="str">
        <f>TEXT(Table95[[#This Row],[activity_date]],"mmmm")</f>
        <v>May</v>
      </c>
      <c r="D731" s="1" t="str">
        <f>TEXT(Table95[[#This Row],[activity_date]],"dddd")</f>
        <v>Thursday</v>
      </c>
      <c r="E731">
        <v>2752</v>
      </c>
      <c r="F731" t="str" cm="1">
        <f t="array" ref="F731">_xlfn.IFS(Table95[[#This Row],[total_steps]]&lt;5000, "Low",Table95[[#This Row],[total_steps]]&lt;10000,"Moderate",Table95[[#This Row],[total_steps]]&lt;15000,"High",Table95[[#This Row],[total_steps]]&gt;15000,"Very High")</f>
        <v>Low</v>
      </c>
      <c r="G731" t="str">
        <f>IF(Table95[[#This Row],[total_steps]]&gt;=10000,"Yes","No")</f>
        <v>No</v>
      </c>
      <c r="H731" s="3">
        <v>2.2300000190734899</v>
      </c>
      <c r="I731" s="3">
        <v>0</v>
      </c>
      <c r="J731" s="3">
        <v>0</v>
      </c>
      <c r="K731" s="3">
        <v>2.2300000190734899</v>
      </c>
      <c r="L731">
        <v>0</v>
      </c>
      <c r="M731" t="str">
        <f>CHOOSE(MATCH(MAX(Table95[[#This Row],[very_active_distance]:[sedentary_active_distance]]),Table95[[#This Row],[very_active_distance]:[sedentary_active_distance]],0),"Very High","High","Moderate","Low")</f>
        <v>Moderate</v>
      </c>
      <c r="N731">
        <v>0</v>
      </c>
      <c r="O731">
        <v>0</v>
      </c>
      <c r="P731">
        <v>68</v>
      </c>
      <c r="Q731">
        <v>241</v>
      </c>
      <c r="R731" s="2">
        <f>(Table95[[#This Row],[lightly_active_minutes]]+Table95[[#This Row],[fairly_active_minutes]]+Table95[[#This Row],[very_active_minutes]])/1440</f>
        <v>4.7222222222222221E-2</v>
      </c>
      <c r="S731">
        <v>1240</v>
      </c>
    </row>
    <row r="732" spans="1:19" x14ac:dyDescent="0.25">
      <c r="A732">
        <v>5553957443</v>
      </c>
      <c r="B732" s="1">
        <v>42461</v>
      </c>
      <c r="C732" s="1" t="str">
        <f>TEXT(Table95[[#This Row],[activity_date]],"mmmm")</f>
        <v>April</v>
      </c>
      <c r="D732" s="1" t="str">
        <f>TEXT(Table95[[#This Row],[activity_date]],"dddd")</f>
        <v>Friday</v>
      </c>
      <c r="E732">
        <v>12409</v>
      </c>
      <c r="F732" t="str" cm="1">
        <f t="array" ref="F732">_xlfn.IFS(Table95[[#This Row],[total_steps]]&lt;5000, "Low",Table95[[#This Row],[total_steps]]&lt;10000,"Moderate",Table95[[#This Row],[total_steps]]&lt;15000,"High",Table95[[#This Row],[total_steps]]&gt;15000,"Very High")</f>
        <v>High</v>
      </c>
      <c r="G732" t="str">
        <f>IF(Table95[[#This Row],[total_steps]]&gt;=10000,"Yes","No")</f>
        <v>Yes</v>
      </c>
      <c r="H732" s="3">
        <v>8.1000003814697301</v>
      </c>
      <c r="I732" s="3">
        <v>2.9000000953674299</v>
      </c>
      <c r="J732" s="3">
        <v>0.62999999523162797</v>
      </c>
      <c r="K732" s="3">
        <v>4.5799999237060502</v>
      </c>
      <c r="L732">
        <v>0</v>
      </c>
      <c r="M732" t="str">
        <f>CHOOSE(MATCH(MAX(Table95[[#This Row],[very_active_distance]:[sedentary_active_distance]]),Table95[[#This Row],[very_active_distance]:[sedentary_active_distance]],0),"Very High","High","Moderate","Low")</f>
        <v>Moderate</v>
      </c>
      <c r="N732">
        <v>51</v>
      </c>
      <c r="O732">
        <v>12</v>
      </c>
      <c r="P732">
        <v>235</v>
      </c>
      <c r="Q732">
        <v>782</v>
      </c>
      <c r="R732" s="2">
        <f>(Table95[[#This Row],[lightly_active_minutes]]+Table95[[#This Row],[fairly_active_minutes]]+Table95[[#This Row],[very_active_minutes]])/1440</f>
        <v>0.20694444444444443</v>
      </c>
      <c r="S732">
        <v>2142</v>
      </c>
    </row>
    <row r="733" spans="1:19" x14ac:dyDescent="0.25">
      <c r="A733">
        <v>5553957443</v>
      </c>
      <c r="B733" s="1">
        <v>42462</v>
      </c>
      <c r="C733" s="1" t="str">
        <f>TEXT(Table95[[#This Row],[activity_date]],"mmmm")</f>
        <v>April</v>
      </c>
      <c r="D733" s="1" t="str">
        <f>TEXT(Table95[[#This Row],[activity_date]],"dddd")</f>
        <v>Saturday</v>
      </c>
      <c r="E733">
        <v>2937</v>
      </c>
      <c r="F733" t="str" cm="1">
        <f t="array" ref="F733">_xlfn.IFS(Table95[[#This Row],[total_steps]]&lt;5000, "Low",Table95[[#This Row],[total_steps]]&lt;10000,"Moderate",Table95[[#This Row],[total_steps]]&lt;15000,"High",Table95[[#This Row],[total_steps]]&gt;15000,"Very High")</f>
        <v>Low</v>
      </c>
      <c r="G733" t="str">
        <f>IF(Table95[[#This Row],[total_steps]]&gt;=10000,"Yes","No")</f>
        <v>No</v>
      </c>
      <c r="H733" s="3">
        <v>1.91999995708466</v>
      </c>
      <c r="I733" s="3">
        <v>0</v>
      </c>
      <c r="J733" s="3">
        <v>0</v>
      </c>
      <c r="K733" s="3">
        <v>1.9099999666214</v>
      </c>
      <c r="L733">
        <v>0</v>
      </c>
      <c r="M733" t="str">
        <f>CHOOSE(MATCH(MAX(Table95[[#This Row],[very_active_distance]:[sedentary_active_distance]]),Table95[[#This Row],[very_active_distance]:[sedentary_active_distance]],0),"Very High","High","Moderate","Low")</f>
        <v>Moderate</v>
      </c>
      <c r="N733">
        <v>0</v>
      </c>
      <c r="O733">
        <v>0</v>
      </c>
      <c r="P733">
        <v>181</v>
      </c>
      <c r="Q733">
        <v>356</v>
      </c>
      <c r="R733" s="2">
        <f>(Table95[[#This Row],[lightly_active_minutes]]+Table95[[#This Row],[fairly_active_minutes]]+Table95[[#This Row],[very_active_minutes]])/1440</f>
        <v>0.12569444444444444</v>
      </c>
      <c r="S733">
        <v>1615</v>
      </c>
    </row>
    <row r="734" spans="1:19" x14ac:dyDescent="0.25">
      <c r="A734">
        <v>5553957443</v>
      </c>
      <c r="B734" s="1">
        <v>42463</v>
      </c>
      <c r="C734" s="1" t="str">
        <f>TEXT(Table95[[#This Row],[activity_date]],"mmmm")</f>
        <v>April</v>
      </c>
      <c r="D734" s="1" t="str">
        <f>TEXT(Table95[[#This Row],[activity_date]],"dddd")</f>
        <v>Sunday</v>
      </c>
      <c r="E734">
        <v>1515</v>
      </c>
      <c r="F734" t="str" cm="1">
        <f t="array" ref="F734">_xlfn.IFS(Table95[[#This Row],[total_steps]]&lt;5000, "Low",Table95[[#This Row],[total_steps]]&lt;10000,"Moderate",Table95[[#This Row],[total_steps]]&lt;15000,"High",Table95[[#This Row],[total_steps]]&gt;15000,"Very High")</f>
        <v>Low</v>
      </c>
      <c r="G734" t="str">
        <f>IF(Table95[[#This Row],[total_steps]]&gt;=10000,"Yes","No")</f>
        <v>No</v>
      </c>
      <c r="H734" s="3">
        <v>0.99000000953674305</v>
      </c>
      <c r="I734" s="3">
        <v>0</v>
      </c>
      <c r="J734" s="3">
        <v>0</v>
      </c>
      <c r="K734" s="3">
        <v>0.99000000953674305</v>
      </c>
      <c r="L734">
        <v>0</v>
      </c>
      <c r="M734" t="str">
        <f>CHOOSE(MATCH(MAX(Table95[[#This Row],[very_active_distance]:[sedentary_active_distance]]),Table95[[#This Row],[very_active_distance]:[sedentary_active_distance]],0),"Very High","High","Moderate","Low")</f>
        <v>Moderate</v>
      </c>
      <c r="N734">
        <v>0</v>
      </c>
      <c r="O734">
        <v>0</v>
      </c>
      <c r="P734">
        <v>93</v>
      </c>
      <c r="Q734">
        <v>507</v>
      </c>
      <c r="R734" s="2">
        <f>(Table95[[#This Row],[lightly_active_minutes]]+Table95[[#This Row],[fairly_active_minutes]]+Table95[[#This Row],[very_active_minutes]])/1440</f>
        <v>6.458333333333334E-2</v>
      </c>
      <c r="S734">
        <v>1481</v>
      </c>
    </row>
    <row r="735" spans="1:19" x14ac:dyDescent="0.25">
      <c r="A735">
        <v>5553957443</v>
      </c>
      <c r="B735" s="1">
        <v>42464</v>
      </c>
      <c r="C735" s="1" t="str">
        <f>TEXT(Table95[[#This Row],[activity_date]],"mmmm")</f>
        <v>April</v>
      </c>
      <c r="D735" s="1" t="str">
        <f>TEXT(Table95[[#This Row],[activity_date]],"dddd")</f>
        <v>Monday</v>
      </c>
      <c r="E735">
        <v>8921</v>
      </c>
      <c r="F735" t="str" cm="1">
        <f t="array" ref="F735">_xlfn.IFS(Table95[[#This Row],[total_steps]]&lt;5000, "Low",Table95[[#This Row],[total_steps]]&lt;10000,"Moderate",Table95[[#This Row],[total_steps]]&lt;15000,"High",Table95[[#This Row],[total_steps]]&gt;15000,"Very High")</f>
        <v>Moderate</v>
      </c>
      <c r="G735" t="str">
        <f>IF(Table95[[#This Row],[total_steps]]&gt;=10000,"Yes","No")</f>
        <v>No</v>
      </c>
      <c r="H735" s="3">
        <v>5.8800001144409197</v>
      </c>
      <c r="I735" s="3">
        <v>2.0699999332428001</v>
      </c>
      <c r="J735" s="3">
        <v>0.43999999761581399</v>
      </c>
      <c r="K735" s="3">
        <v>3.3599998950958301</v>
      </c>
      <c r="L735">
        <v>0</v>
      </c>
      <c r="M735" t="str">
        <f>CHOOSE(MATCH(MAX(Table95[[#This Row],[very_active_distance]:[sedentary_active_distance]]),Table95[[#This Row],[very_active_distance]:[sedentary_active_distance]],0),"Very High","High","Moderate","Low")</f>
        <v>Moderate</v>
      </c>
      <c r="N735">
        <v>27</v>
      </c>
      <c r="O735">
        <v>8</v>
      </c>
      <c r="P735">
        <v>198</v>
      </c>
      <c r="Q735">
        <v>754</v>
      </c>
      <c r="R735" s="2">
        <f>(Table95[[#This Row],[lightly_active_minutes]]+Table95[[#This Row],[fairly_active_minutes]]+Table95[[#This Row],[very_active_minutes]])/1440</f>
        <v>0.16180555555555556</v>
      </c>
      <c r="S735">
        <v>1892</v>
      </c>
    </row>
    <row r="736" spans="1:19" x14ac:dyDescent="0.25">
      <c r="A736">
        <v>5553957443</v>
      </c>
      <c r="B736" s="1">
        <v>42465</v>
      </c>
      <c r="C736" s="1" t="str">
        <f>TEXT(Table95[[#This Row],[activity_date]],"mmmm")</f>
        <v>April</v>
      </c>
      <c r="D736" s="1" t="str">
        <f>TEXT(Table95[[#This Row],[activity_date]],"dddd")</f>
        <v>Tuesday</v>
      </c>
      <c r="E736">
        <v>11306</v>
      </c>
      <c r="F736" t="str" cm="1">
        <f t="array" ref="F736">_xlfn.IFS(Table95[[#This Row],[total_steps]]&lt;5000, "Low",Table95[[#This Row],[total_steps]]&lt;10000,"Moderate",Table95[[#This Row],[total_steps]]&lt;15000,"High",Table95[[#This Row],[total_steps]]&gt;15000,"Very High")</f>
        <v>High</v>
      </c>
      <c r="G736" t="str">
        <f>IF(Table95[[#This Row],[total_steps]]&gt;=10000,"Yes","No")</f>
        <v>Yes</v>
      </c>
      <c r="H736" s="3">
        <v>7.3800001144409197</v>
      </c>
      <c r="I736" s="3">
        <v>2.3099999427795401</v>
      </c>
      <c r="J736" s="3">
        <v>0.980000019073486</v>
      </c>
      <c r="K736" s="3">
        <v>4.0900001525878897</v>
      </c>
      <c r="L736">
        <v>0</v>
      </c>
      <c r="M736" t="str">
        <f>CHOOSE(MATCH(MAX(Table95[[#This Row],[very_active_distance]:[sedentary_active_distance]]),Table95[[#This Row],[very_active_distance]:[sedentary_active_distance]],0),"Very High","High","Moderate","Low")</f>
        <v>Moderate</v>
      </c>
      <c r="N736">
        <v>40</v>
      </c>
      <c r="O736">
        <v>26</v>
      </c>
      <c r="P736">
        <v>218</v>
      </c>
      <c r="Q736">
        <v>772</v>
      </c>
      <c r="R736" s="2">
        <f>(Table95[[#This Row],[lightly_active_minutes]]+Table95[[#This Row],[fairly_active_minutes]]+Table95[[#This Row],[very_active_minutes]])/1440</f>
        <v>0.19722222222222222</v>
      </c>
      <c r="S736">
        <v>2086</v>
      </c>
    </row>
    <row r="737" spans="1:19" x14ac:dyDescent="0.25">
      <c r="A737">
        <v>5553957443</v>
      </c>
      <c r="B737" s="1">
        <v>42466</v>
      </c>
      <c r="C737" s="1" t="str">
        <f>TEXT(Table95[[#This Row],[activity_date]],"mmmm")</f>
        <v>April</v>
      </c>
      <c r="D737" s="1" t="str">
        <f>TEXT(Table95[[#This Row],[activity_date]],"dddd")</f>
        <v>Wednesday</v>
      </c>
      <c r="E737">
        <v>12252</v>
      </c>
      <c r="F737" t="str" cm="1">
        <f t="array" ref="F737">_xlfn.IFS(Table95[[#This Row],[total_steps]]&lt;5000, "Low",Table95[[#This Row],[total_steps]]&lt;10000,"Moderate",Table95[[#This Row],[total_steps]]&lt;15000,"High",Table95[[#This Row],[total_steps]]&gt;15000,"Very High")</f>
        <v>High</v>
      </c>
      <c r="G737" t="str">
        <f>IF(Table95[[#This Row],[total_steps]]&gt;=10000,"Yes","No")</f>
        <v>Yes</v>
      </c>
      <c r="H737" s="3">
        <v>8</v>
      </c>
      <c r="I737" s="3">
        <v>2.4100000858306898</v>
      </c>
      <c r="J737" s="3">
        <v>1.70000004768372</v>
      </c>
      <c r="K737" s="3">
        <v>3.8900001049041699</v>
      </c>
      <c r="L737">
        <v>0</v>
      </c>
      <c r="M737" t="str">
        <f>CHOOSE(MATCH(MAX(Table95[[#This Row],[very_active_distance]:[sedentary_active_distance]]),Table95[[#This Row],[very_active_distance]:[sedentary_active_distance]],0),"Very High","High","Moderate","Low")</f>
        <v>Moderate</v>
      </c>
      <c r="N737">
        <v>33</v>
      </c>
      <c r="O737">
        <v>28</v>
      </c>
      <c r="P737">
        <v>229</v>
      </c>
      <c r="Q737">
        <v>745</v>
      </c>
      <c r="R737" s="2">
        <f>(Table95[[#This Row],[lightly_active_minutes]]+Table95[[#This Row],[fairly_active_minutes]]+Table95[[#This Row],[very_active_minutes]])/1440</f>
        <v>0.2013888888888889</v>
      </c>
      <c r="S737">
        <v>2044</v>
      </c>
    </row>
    <row r="738" spans="1:19" x14ac:dyDescent="0.25">
      <c r="A738">
        <v>5553957443</v>
      </c>
      <c r="B738" s="1">
        <v>42467</v>
      </c>
      <c r="C738" s="1" t="str">
        <f>TEXT(Table95[[#This Row],[activity_date]],"mmmm")</f>
        <v>April</v>
      </c>
      <c r="D738" s="1" t="str">
        <f>TEXT(Table95[[#This Row],[activity_date]],"dddd")</f>
        <v>Thursday</v>
      </c>
      <c r="E738">
        <v>15444</v>
      </c>
      <c r="F738" t="str" cm="1">
        <f t="array" ref="F738">_xlfn.IFS(Table95[[#This Row],[total_steps]]&lt;5000, "Low",Table95[[#This Row],[total_steps]]&lt;10000,"Moderate",Table95[[#This Row],[total_steps]]&lt;15000,"High",Table95[[#This Row],[total_steps]]&gt;15000,"Very High")</f>
        <v>Very High</v>
      </c>
      <c r="G738" t="str">
        <f>IF(Table95[[#This Row],[total_steps]]&gt;=10000,"Yes","No")</f>
        <v>Yes</v>
      </c>
      <c r="H738" s="3">
        <v>10.079999923706101</v>
      </c>
      <c r="I738" s="3">
        <v>3.2699999809265101</v>
      </c>
      <c r="J738" s="3">
        <v>1.7300000190734901</v>
      </c>
      <c r="K738" s="3">
        <v>5.0799999237060502</v>
      </c>
      <c r="L738">
        <v>0</v>
      </c>
      <c r="M738" t="str">
        <f>CHOOSE(MATCH(MAX(Table95[[#This Row],[very_active_distance]:[sedentary_active_distance]]),Table95[[#This Row],[very_active_distance]:[sedentary_active_distance]],0),"Very High","High","Moderate","Low")</f>
        <v>Moderate</v>
      </c>
      <c r="N738">
        <v>51</v>
      </c>
      <c r="O738">
        <v>39</v>
      </c>
      <c r="P738">
        <v>243</v>
      </c>
      <c r="Q738">
        <v>731</v>
      </c>
      <c r="R738" s="2">
        <f>(Table95[[#This Row],[lightly_active_minutes]]+Table95[[#This Row],[fairly_active_minutes]]+Table95[[#This Row],[very_active_minutes]])/1440</f>
        <v>0.23125000000000001</v>
      </c>
      <c r="S738">
        <v>2249</v>
      </c>
    </row>
    <row r="739" spans="1:19" x14ac:dyDescent="0.25">
      <c r="A739">
        <v>5553957443</v>
      </c>
      <c r="B739" s="1">
        <v>42468</v>
      </c>
      <c r="C739" s="1" t="str">
        <f>TEXT(Table95[[#This Row],[activity_date]],"mmmm")</f>
        <v>April</v>
      </c>
      <c r="D739" s="1" t="str">
        <f>TEXT(Table95[[#This Row],[activity_date]],"dddd")</f>
        <v>Friday</v>
      </c>
      <c r="E739">
        <v>9938</v>
      </c>
      <c r="F739" t="str" cm="1">
        <f t="array" ref="F739">_xlfn.IFS(Table95[[#This Row],[total_steps]]&lt;5000, "Low",Table95[[#This Row],[total_steps]]&lt;10000,"Moderate",Table95[[#This Row],[total_steps]]&lt;15000,"High",Table95[[#This Row],[total_steps]]&gt;15000,"Very High")</f>
        <v>Moderate</v>
      </c>
      <c r="G739" t="str">
        <f>IF(Table95[[#This Row],[total_steps]]&gt;=10000,"Yes","No")</f>
        <v>No</v>
      </c>
      <c r="H739" s="3">
        <v>6.4899997711181596</v>
      </c>
      <c r="I739" s="3">
        <v>2.1400001049041699</v>
      </c>
      <c r="J739" s="3">
        <v>1.2799999713897701</v>
      </c>
      <c r="K739" s="3">
        <v>3.0799999237060498</v>
      </c>
      <c r="L739">
        <v>0</v>
      </c>
      <c r="M739" t="str">
        <f>CHOOSE(MATCH(MAX(Table95[[#This Row],[very_active_distance]:[sedentary_active_distance]]),Table95[[#This Row],[very_active_distance]:[sedentary_active_distance]],0),"Very High","High","Moderate","Low")</f>
        <v>Moderate</v>
      </c>
      <c r="N739">
        <v>38</v>
      </c>
      <c r="O739">
        <v>24</v>
      </c>
      <c r="P739">
        <v>193</v>
      </c>
      <c r="Q739">
        <v>767</v>
      </c>
      <c r="R739" s="2">
        <f>(Table95[[#This Row],[lightly_active_minutes]]+Table95[[#This Row],[fairly_active_minutes]]+Table95[[#This Row],[very_active_minutes]])/1440</f>
        <v>0.17708333333333334</v>
      </c>
      <c r="S739">
        <v>2019</v>
      </c>
    </row>
    <row r="740" spans="1:19" x14ac:dyDescent="0.25">
      <c r="A740">
        <v>5553957443</v>
      </c>
      <c r="B740" s="1">
        <v>42469</v>
      </c>
      <c r="C740" s="1" t="str">
        <f>TEXT(Table95[[#This Row],[activity_date]],"mmmm")</f>
        <v>April</v>
      </c>
      <c r="D740" s="1" t="str">
        <f>TEXT(Table95[[#This Row],[activity_date]],"dddd")</f>
        <v>Saturday</v>
      </c>
      <c r="E740">
        <v>4599</v>
      </c>
      <c r="F740" t="str" cm="1">
        <f t="array" ref="F740">_xlfn.IFS(Table95[[#This Row],[total_steps]]&lt;5000, "Low",Table95[[#This Row],[total_steps]]&lt;10000,"Moderate",Table95[[#This Row],[total_steps]]&lt;15000,"High",Table95[[#This Row],[total_steps]]&gt;15000,"Very High")</f>
        <v>Low</v>
      </c>
      <c r="G740" t="str">
        <f>IF(Table95[[#This Row],[total_steps]]&gt;=10000,"Yes","No")</f>
        <v>No</v>
      </c>
      <c r="H740" s="3">
        <v>3</v>
      </c>
      <c r="I740" s="3">
        <v>0</v>
      </c>
      <c r="J740" s="3">
        <v>0</v>
      </c>
      <c r="K740" s="3">
        <v>3</v>
      </c>
      <c r="L740">
        <v>0</v>
      </c>
      <c r="M740" t="str">
        <f>CHOOSE(MATCH(MAX(Table95[[#This Row],[very_active_distance]:[sedentary_active_distance]]),Table95[[#This Row],[very_active_distance]:[sedentary_active_distance]],0),"Very High","High","Moderate","Low")</f>
        <v>Moderate</v>
      </c>
      <c r="N740">
        <v>0</v>
      </c>
      <c r="O740">
        <v>0</v>
      </c>
      <c r="P740">
        <v>176</v>
      </c>
      <c r="Q740">
        <v>578</v>
      </c>
      <c r="R740" s="2">
        <f>(Table95[[#This Row],[lightly_active_minutes]]+Table95[[#This Row],[fairly_active_minutes]]+Table95[[#This Row],[very_active_minutes]])/1440</f>
        <v>0.12222222222222222</v>
      </c>
      <c r="S740">
        <v>1692</v>
      </c>
    </row>
    <row r="741" spans="1:19" x14ac:dyDescent="0.25">
      <c r="A741">
        <v>5553957443</v>
      </c>
      <c r="B741" s="1">
        <v>42470</v>
      </c>
      <c r="C741" s="1" t="str">
        <f>TEXT(Table95[[#This Row],[activity_date]],"mmmm")</f>
        <v>April</v>
      </c>
      <c r="D741" s="1" t="str">
        <f>TEXT(Table95[[#This Row],[activity_date]],"dddd")</f>
        <v>Sunday</v>
      </c>
      <c r="E741">
        <v>5594</v>
      </c>
      <c r="F741" t="str" cm="1">
        <f t="array" ref="F741">_xlfn.IFS(Table95[[#This Row],[total_steps]]&lt;5000, "Low",Table95[[#This Row],[total_steps]]&lt;10000,"Moderate",Table95[[#This Row],[total_steps]]&lt;15000,"High",Table95[[#This Row],[total_steps]]&gt;15000,"Very High")</f>
        <v>Moderate</v>
      </c>
      <c r="G741" t="str">
        <f>IF(Table95[[#This Row],[total_steps]]&gt;=10000,"Yes","No")</f>
        <v>No</v>
      </c>
      <c r="H741" s="3">
        <v>3.6500000953674299</v>
      </c>
      <c r="I741" s="3">
        <v>0.28000000119209301</v>
      </c>
      <c r="J741" s="3">
        <v>1.4800000190734901</v>
      </c>
      <c r="K741" s="3">
        <v>1.8899999856948899</v>
      </c>
      <c r="L741">
        <v>0</v>
      </c>
      <c r="M741" t="str">
        <f>CHOOSE(MATCH(MAX(Table95[[#This Row],[very_active_distance]:[sedentary_active_distance]]),Table95[[#This Row],[very_active_distance]:[sedentary_active_distance]],0),"Very High","High","Moderate","Low")</f>
        <v>Moderate</v>
      </c>
      <c r="N741">
        <v>4</v>
      </c>
      <c r="O741">
        <v>25</v>
      </c>
      <c r="P741">
        <v>150</v>
      </c>
      <c r="Q741">
        <v>552</v>
      </c>
      <c r="R741" s="2">
        <f>(Table95[[#This Row],[lightly_active_minutes]]+Table95[[#This Row],[fairly_active_minutes]]+Table95[[#This Row],[very_active_minutes]])/1440</f>
        <v>0.12430555555555556</v>
      </c>
      <c r="S741">
        <v>1712</v>
      </c>
    </row>
    <row r="742" spans="1:19" x14ac:dyDescent="0.25">
      <c r="A742">
        <v>5553957443</v>
      </c>
      <c r="B742" s="1">
        <v>42471</v>
      </c>
      <c r="C742" s="1" t="str">
        <f>TEXT(Table95[[#This Row],[activity_date]],"mmmm")</f>
        <v>April</v>
      </c>
      <c r="D742" s="1" t="str">
        <f>TEXT(Table95[[#This Row],[activity_date]],"dddd")</f>
        <v>Monday</v>
      </c>
      <c r="E742">
        <v>11906</v>
      </c>
      <c r="F742" t="str" cm="1">
        <f t="array" ref="F742">_xlfn.IFS(Table95[[#This Row],[total_steps]]&lt;5000, "Low",Table95[[#This Row],[total_steps]]&lt;10000,"Moderate",Table95[[#This Row],[total_steps]]&lt;15000,"High",Table95[[#This Row],[total_steps]]&gt;15000,"Very High")</f>
        <v>High</v>
      </c>
      <c r="G742" t="str">
        <f>IF(Table95[[#This Row],[total_steps]]&gt;=10000,"Yes","No")</f>
        <v>Yes</v>
      </c>
      <c r="H742" s="3">
        <v>7.7699999809265101</v>
      </c>
      <c r="I742" s="3">
        <v>2.2599999904632599</v>
      </c>
      <c r="J742" s="3">
        <v>1.5199999809265099</v>
      </c>
      <c r="K742" s="3">
        <v>3.9900000095367401</v>
      </c>
      <c r="L742">
        <v>0</v>
      </c>
      <c r="M742" t="str">
        <f>CHOOSE(MATCH(MAX(Table95[[#This Row],[very_active_distance]:[sedentary_active_distance]]),Table95[[#This Row],[very_active_distance]:[sedentary_active_distance]],0),"Very High","High","Moderate","Low")</f>
        <v>Moderate</v>
      </c>
      <c r="N742">
        <v>32</v>
      </c>
      <c r="O742">
        <v>27</v>
      </c>
      <c r="P742">
        <v>234</v>
      </c>
      <c r="Q742">
        <v>688</v>
      </c>
      <c r="R742" s="2">
        <f>(Table95[[#This Row],[lightly_active_minutes]]+Table95[[#This Row],[fairly_active_minutes]]+Table95[[#This Row],[very_active_minutes]])/1440</f>
        <v>0.20347222222222222</v>
      </c>
      <c r="S742">
        <v>2065</v>
      </c>
    </row>
    <row r="743" spans="1:19" x14ac:dyDescent="0.25">
      <c r="A743">
        <v>5553957443</v>
      </c>
      <c r="B743" s="1">
        <v>42472</v>
      </c>
      <c r="C743" s="1" t="str">
        <f>TEXT(Table95[[#This Row],[activity_date]],"mmmm")</f>
        <v>April</v>
      </c>
      <c r="D743" s="1" t="str">
        <f>TEXT(Table95[[#This Row],[activity_date]],"dddd")</f>
        <v>Tuesday</v>
      </c>
      <c r="E743">
        <v>11596</v>
      </c>
      <c r="F743" t="str" cm="1">
        <f t="array" ref="F743">_xlfn.IFS(Table95[[#This Row],[total_steps]]&lt;5000, "Low",Table95[[#This Row],[total_steps]]&lt;10000,"Moderate",Table95[[#This Row],[total_steps]]&lt;15000,"High",Table95[[#This Row],[total_steps]]&gt;15000,"Very High")</f>
        <v>High</v>
      </c>
      <c r="G743" t="str">
        <f>IF(Table95[[#This Row],[total_steps]]&gt;=10000,"Yes","No")</f>
        <v>Yes</v>
      </c>
      <c r="H743" s="3">
        <v>7.5700001716613796</v>
      </c>
      <c r="I743" s="3">
        <v>1.37000000476837</v>
      </c>
      <c r="J743" s="3">
        <v>0.79000002145767201</v>
      </c>
      <c r="K743" s="3">
        <v>5.4099998474121103</v>
      </c>
      <c r="L743">
        <v>0</v>
      </c>
      <c r="M743" t="str">
        <f>CHOOSE(MATCH(MAX(Table95[[#This Row],[very_active_distance]:[sedentary_active_distance]]),Table95[[#This Row],[very_active_distance]:[sedentary_active_distance]],0),"Very High","High","Moderate","Low")</f>
        <v>Moderate</v>
      </c>
      <c r="N743">
        <v>19</v>
      </c>
      <c r="O743">
        <v>13</v>
      </c>
      <c r="P743">
        <v>277</v>
      </c>
      <c r="Q743">
        <v>767</v>
      </c>
      <c r="R743" s="2">
        <f>(Table95[[#This Row],[lightly_active_minutes]]+Table95[[#This Row],[fairly_active_minutes]]+Table95[[#This Row],[very_active_minutes]])/1440</f>
        <v>0.21458333333333332</v>
      </c>
      <c r="S743">
        <v>2026</v>
      </c>
    </row>
    <row r="744" spans="1:19" x14ac:dyDescent="0.25">
      <c r="A744">
        <v>5553957443</v>
      </c>
      <c r="B744" s="1">
        <v>42472</v>
      </c>
      <c r="C744" s="1" t="str">
        <f>TEXT(Table95[[#This Row],[activity_date]],"mmmm")</f>
        <v>April</v>
      </c>
      <c r="D744" s="1" t="str">
        <f>TEXT(Table95[[#This Row],[activity_date]],"dddd")</f>
        <v>Tuesday</v>
      </c>
      <c r="E744">
        <v>3436</v>
      </c>
      <c r="F744" t="str" cm="1">
        <f t="array" ref="F744">_xlfn.IFS(Table95[[#This Row],[total_steps]]&lt;5000, "Low",Table95[[#This Row],[total_steps]]&lt;10000,"Moderate",Table95[[#This Row],[total_steps]]&lt;15000,"High",Table95[[#This Row],[total_steps]]&gt;15000,"Very High")</f>
        <v>Low</v>
      </c>
      <c r="G744" t="str">
        <f>IF(Table95[[#This Row],[total_steps]]&gt;=10000,"Yes","No")</f>
        <v>No</v>
      </c>
      <c r="H744" s="3">
        <v>2.2400000095367401</v>
      </c>
      <c r="I744" s="3">
        <v>0.5</v>
      </c>
      <c r="J744" s="3">
        <v>0.67000001668930098</v>
      </c>
      <c r="K744" s="3">
        <v>1.04999995231628</v>
      </c>
      <c r="L744">
        <v>0</v>
      </c>
      <c r="M744" t="str">
        <f>CHOOSE(MATCH(MAX(Table95[[#This Row],[very_active_distance]:[sedentary_active_distance]]),Table95[[#This Row],[very_active_distance]:[sedentary_active_distance]],0),"Very High","High","Moderate","Low")</f>
        <v>Moderate</v>
      </c>
      <c r="N744">
        <v>7</v>
      </c>
      <c r="O744">
        <v>11</v>
      </c>
      <c r="P744">
        <v>50</v>
      </c>
      <c r="Q744">
        <v>61</v>
      </c>
      <c r="R744" s="2">
        <f>(Table95[[#This Row],[lightly_active_minutes]]+Table95[[#This Row],[fairly_active_minutes]]+Table95[[#This Row],[very_active_minutes]])/1440</f>
        <v>4.7222222222222221E-2</v>
      </c>
      <c r="S744">
        <v>633</v>
      </c>
    </row>
    <row r="745" spans="1:19" x14ac:dyDescent="0.25">
      <c r="A745">
        <v>5553957443</v>
      </c>
      <c r="B745" s="1">
        <v>42473</v>
      </c>
      <c r="C745" s="1" t="str">
        <f>TEXT(Table95[[#This Row],[activity_date]],"mmmm")</f>
        <v>April</v>
      </c>
      <c r="D745" s="1" t="str">
        <f>TEXT(Table95[[#This Row],[activity_date]],"dddd")</f>
        <v>Wednesday</v>
      </c>
      <c r="E745">
        <v>4832</v>
      </c>
      <c r="F745" t="str" cm="1">
        <f t="array" ref="F745">_xlfn.IFS(Table95[[#This Row],[total_steps]]&lt;5000, "Low",Table95[[#This Row],[total_steps]]&lt;10000,"Moderate",Table95[[#This Row],[total_steps]]&lt;15000,"High",Table95[[#This Row],[total_steps]]&gt;15000,"Very High")</f>
        <v>Low</v>
      </c>
      <c r="G745" t="str">
        <f>IF(Table95[[#This Row],[total_steps]]&gt;=10000,"Yes","No")</f>
        <v>No</v>
      </c>
      <c r="H745" s="3">
        <v>3.1600000858306898</v>
      </c>
      <c r="I745" s="3">
        <v>0</v>
      </c>
      <c r="J745" s="3">
        <v>0</v>
      </c>
      <c r="K745" s="3">
        <v>3.1600000858306898</v>
      </c>
      <c r="L745">
        <v>0</v>
      </c>
      <c r="M745" t="str">
        <f>CHOOSE(MATCH(MAX(Table95[[#This Row],[very_active_distance]:[sedentary_active_distance]]),Table95[[#This Row],[very_active_distance]:[sedentary_active_distance]],0),"Very High","High","Moderate","Low")</f>
        <v>Moderate</v>
      </c>
      <c r="N745">
        <v>0</v>
      </c>
      <c r="O745">
        <v>0</v>
      </c>
      <c r="P745">
        <v>226</v>
      </c>
      <c r="Q745">
        <v>647</v>
      </c>
      <c r="R745" s="2">
        <f>(Table95[[#This Row],[lightly_active_minutes]]+Table95[[#This Row],[fairly_active_minutes]]+Table95[[#This Row],[very_active_minutes]])/1440</f>
        <v>0.15694444444444444</v>
      </c>
      <c r="S745">
        <v>1718</v>
      </c>
    </row>
    <row r="746" spans="1:19" x14ac:dyDescent="0.25">
      <c r="A746">
        <v>5553957443</v>
      </c>
      <c r="B746" s="1">
        <v>42474</v>
      </c>
      <c r="C746" s="1" t="str">
        <f>TEXT(Table95[[#This Row],[activity_date]],"mmmm")</f>
        <v>April</v>
      </c>
      <c r="D746" s="1" t="str">
        <f>TEXT(Table95[[#This Row],[activity_date]],"dddd")</f>
        <v>Thursday</v>
      </c>
      <c r="E746">
        <v>17022</v>
      </c>
      <c r="F746" t="str" cm="1">
        <f t="array" ref="F746">_xlfn.IFS(Table95[[#This Row],[total_steps]]&lt;5000, "Low",Table95[[#This Row],[total_steps]]&lt;10000,"Moderate",Table95[[#This Row],[total_steps]]&lt;15000,"High",Table95[[#This Row],[total_steps]]&gt;15000,"Very High")</f>
        <v>Very High</v>
      </c>
      <c r="G746" t="str">
        <f>IF(Table95[[#This Row],[total_steps]]&gt;=10000,"Yes","No")</f>
        <v>Yes</v>
      </c>
      <c r="H746" s="3">
        <v>11.1199998855591</v>
      </c>
      <c r="I746" s="3">
        <v>4</v>
      </c>
      <c r="J746" s="3">
        <v>2.4500000476837198</v>
      </c>
      <c r="K746" s="3">
        <v>4.6700000762939498</v>
      </c>
      <c r="L746">
        <v>0</v>
      </c>
      <c r="M746" t="str">
        <f>CHOOSE(MATCH(MAX(Table95[[#This Row],[very_active_distance]:[sedentary_active_distance]]),Table95[[#This Row],[very_active_distance]:[sedentary_active_distance]],0),"Very High","High","Moderate","Low")</f>
        <v>Moderate</v>
      </c>
      <c r="N746">
        <v>61</v>
      </c>
      <c r="O746">
        <v>41</v>
      </c>
      <c r="P746">
        <v>256</v>
      </c>
      <c r="Q746">
        <v>693</v>
      </c>
      <c r="R746" s="2">
        <f>(Table95[[#This Row],[lightly_active_minutes]]+Table95[[#This Row],[fairly_active_minutes]]+Table95[[#This Row],[very_active_minutes]])/1440</f>
        <v>0.24861111111111112</v>
      </c>
      <c r="S746">
        <v>2324</v>
      </c>
    </row>
    <row r="747" spans="1:19" x14ac:dyDescent="0.25">
      <c r="A747">
        <v>5553957443</v>
      </c>
      <c r="B747" s="1">
        <v>42475</v>
      </c>
      <c r="C747" s="1" t="str">
        <f>TEXT(Table95[[#This Row],[activity_date]],"mmmm")</f>
        <v>April</v>
      </c>
      <c r="D747" s="1" t="str">
        <f>TEXT(Table95[[#This Row],[activity_date]],"dddd")</f>
        <v>Friday</v>
      </c>
      <c r="E747">
        <v>16556</v>
      </c>
      <c r="F747" t="str" cm="1">
        <f t="array" ref="F747">_xlfn.IFS(Table95[[#This Row],[total_steps]]&lt;5000, "Low",Table95[[#This Row],[total_steps]]&lt;10000,"Moderate",Table95[[#This Row],[total_steps]]&lt;15000,"High",Table95[[#This Row],[total_steps]]&gt;15000,"Very High")</f>
        <v>Very High</v>
      </c>
      <c r="G747" t="str">
        <f>IF(Table95[[#This Row],[total_steps]]&gt;=10000,"Yes","No")</f>
        <v>Yes</v>
      </c>
      <c r="H747" s="3">
        <v>10.8599996566772</v>
      </c>
      <c r="I747" s="3">
        <v>4.1599998474121103</v>
      </c>
      <c r="J747" s="3">
        <v>1.9800000190734901</v>
      </c>
      <c r="K747" s="3">
        <v>4.71000003814697</v>
      </c>
      <c r="L747">
        <v>0</v>
      </c>
      <c r="M747" t="str">
        <f>CHOOSE(MATCH(MAX(Table95[[#This Row],[very_active_distance]:[sedentary_active_distance]]),Table95[[#This Row],[very_active_distance]:[sedentary_active_distance]],0),"Very High","High","Moderate","Low")</f>
        <v>Moderate</v>
      </c>
      <c r="N747">
        <v>58</v>
      </c>
      <c r="O747">
        <v>38</v>
      </c>
      <c r="P747">
        <v>239</v>
      </c>
      <c r="Q747">
        <v>689</v>
      </c>
      <c r="R747" s="2">
        <f>(Table95[[#This Row],[lightly_active_minutes]]+Table95[[#This Row],[fairly_active_minutes]]+Table95[[#This Row],[very_active_minutes]])/1440</f>
        <v>0.2326388888888889</v>
      </c>
      <c r="S747">
        <v>2254</v>
      </c>
    </row>
    <row r="748" spans="1:19" x14ac:dyDescent="0.25">
      <c r="A748">
        <v>5553957443</v>
      </c>
      <c r="B748" s="1">
        <v>42476</v>
      </c>
      <c r="C748" s="1" t="str">
        <f>TEXT(Table95[[#This Row],[activity_date]],"mmmm")</f>
        <v>April</v>
      </c>
      <c r="D748" s="1" t="str">
        <f>TEXT(Table95[[#This Row],[activity_date]],"dddd")</f>
        <v>Saturday</v>
      </c>
      <c r="E748">
        <v>5771</v>
      </c>
      <c r="F748" t="str" cm="1">
        <f t="array" ref="F748">_xlfn.IFS(Table95[[#This Row],[total_steps]]&lt;5000, "Low",Table95[[#This Row],[total_steps]]&lt;10000,"Moderate",Table95[[#This Row],[total_steps]]&lt;15000,"High",Table95[[#This Row],[total_steps]]&gt;15000,"Very High")</f>
        <v>Moderate</v>
      </c>
      <c r="G748" t="str">
        <f>IF(Table95[[#This Row],[total_steps]]&gt;=10000,"Yes","No")</f>
        <v>No</v>
      </c>
      <c r="H748" s="3">
        <v>3.7699999809265101</v>
      </c>
      <c r="I748" s="3">
        <v>0</v>
      </c>
      <c r="J748" s="3">
        <v>0</v>
      </c>
      <c r="K748" s="3">
        <v>3.7699999809265101</v>
      </c>
      <c r="L748">
        <v>0</v>
      </c>
      <c r="M748" t="str">
        <f>CHOOSE(MATCH(MAX(Table95[[#This Row],[very_active_distance]:[sedentary_active_distance]]),Table95[[#This Row],[very_active_distance]:[sedentary_active_distance]],0),"Very High","High","Moderate","Low")</f>
        <v>Moderate</v>
      </c>
      <c r="N748">
        <v>0</v>
      </c>
      <c r="O748">
        <v>0</v>
      </c>
      <c r="P748">
        <v>288</v>
      </c>
      <c r="Q748">
        <v>521</v>
      </c>
      <c r="R748" s="2">
        <f>(Table95[[#This Row],[lightly_active_minutes]]+Table95[[#This Row],[fairly_active_minutes]]+Table95[[#This Row],[very_active_minutes]])/1440</f>
        <v>0.2</v>
      </c>
      <c r="S748">
        <v>1831</v>
      </c>
    </row>
    <row r="749" spans="1:19" x14ac:dyDescent="0.25">
      <c r="A749">
        <v>5553957443</v>
      </c>
      <c r="B749" s="1">
        <v>42477</v>
      </c>
      <c r="C749" s="1" t="str">
        <f>TEXT(Table95[[#This Row],[activity_date]],"mmmm")</f>
        <v>April</v>
      </c>
      <c r="D749" s="1" t="str">
        <f>TEXT(Table95[[#This Row],[activity_date]],"dddd")</f>
        <v>Sunday</v>
      </c>
      <c r="E749">
        <v>655</v>
      </c>
      <c r="F749" t="str" cm="1">
        <f t="array" ref="F749">_xlfn.IFS(Table95[[#This Row],[total_steps]]&lt;5000, "Low",Table95[[#This Row],[total_steps]]&lt;10000,"Moderate",Table95[[#This Row],[total_steps]]&lt;15000,"High",Table95[[#This Row],[total_steps]]&gt;15000,"Very High")</f>
        <v>Low</v>
      </c>
      <c r="G749" t="str">
        <f>IF(Table95[[#This Row],[total_steps]]&gt;=10000,"Yes","No")</f>
        <v>No</v>
      </c>
      <c r="H749" s="3">
        <v>0.43000000715255698</v>
      </c>
      <c r="I749" s="3">
        <v>0</v>
      </c>
      <c r="J749" s="3">
        <v>0</v>
      </c>
      <c r="K749" s="3">
        <v>0.43000000715255698</v>
      </c>
      <c r="L749">
        <v>0</v>
      </c>
      <c r="M749" t="str">
        <f>CHOOSE(MATCH(MAX(Table95[[#This Row],[very_active_distance]:[sedentary_active_distance]]),Table95[[#This Row],[very_active_distance]:[sedentary_active_distance]],0),"Very High","High","Moderate","Low")</f>
        <v>Moderate</v>
      </c>
      <c r="N749">
        <v>0</v>
      </c>
      <c r="O749">
        <v>0</v>
      </c>
      <c r="P749">
        <v>46</v>
      </c>
      <c r="Q749">
        <v>943</v>
      </c>
      <c r="R749" s="2">
        <f>(Table95[[#This Row],[lightly_active_minutes]]+Table95[[#This Row],[fairly_active_minutes]]+Table95[[#This Row],[very_active_minutes]])/1440</f>
        <v>3.1944444444444442E-2</v>
      </c>
      <c r="S749">
        <v>1397</v>
      </c>
    </row>
    <row r="750" spans="1:19" x14ac:dyDescent="0.25">
      <c r="A750">
        <v>5553957443</v>
      </c>
      <c r="B750" s="1">
        <v>42478</v>
      </c>
      <c r="C750" s="1" t="str">
        <f>TEXT(Table95[[#This Row],[activity_date]],"mmmm")</f>
        <v>April</v>
      </c>
      <c r="D750" s="1" t="str">
        <f>TEXT(Table95[[#This Row],[activity_date]],"dddd")</f>
        <v>Monday</v>
      </c>
      <c r="E750">
        <v>3727</v>
      </c>
      <c r="F750" t="str" cm="1">
        <f t="array" ref="F750">_xlfn.IFS(Table95[[#This Row],[total_steps]]&lt;5000, "Low",Table95[[#This Row],[total_steps]]&lt;10000,"Moderate",Table95[[#This Row],[total_steps]]&lt;15000,"High",Table95[[#This Row],[total_steps]]&gt;15000,"Very High")</f>
        <v>Low</v>
      </c>
      <c r="G750" t="str">
        <f>IF(Table95[[#This Row],[total_steps]]&gt;=10000,"Yes","No")</f>
        <v>No</v>
      </c>
      <c r="H750" s="3">
        <v>2.4300000667571999</v>
      </c>
      <c r="I750" s="3">
        <v>0</v>
      </c>
      <c r="J750" s="3">
        <v>0</v>
      </c>
      <c r="K750" s="3">
        <v>2.4300000667571999</v>
      </c>
      <c r="L750">
        <v>0</v>
      </c>
      <c r="M750" t="str">
        <f>CHOOSE(MATCH(MAX(Table95[[#This Row],[very_active_distance]:[sedentary_active_distance]]),Table95[[#This Row],[very_active_distance]:[sedentary_active_distance]],0),"Very High","High","Moderate","Low")</f>
        <v>Moderate</v>
      </c>
      <c r="N750">
        <v>0</v>
      </c>
      <c r="O750">
        <v>0</v>
      </c>
      <c r="P750">
        <v>206</v>
      </c>
      <c r="Q750">
        <v>622</v>
      </c>
      <c r="R750" s="2">
        <f>(Table95[[#This Row],[lightly_active_minutes]]+Table95[[#This Row],[fairly_active_minutes]]+Table95[[#This Row],[very_active_minutes]])/1440</f>
        <v>0.14305555555555555</v>
      </c>
      <c r="S750">
        <v>1683</v>
      </c>
    </row>
    <row r="751" spans="1:19" x14ac:dyDescent="0.25">
      <c r="A751">
        <v>5553957443</v>
      </c>
      <c r="B751" s="1">
        <v>42479</v>
      </c>
      <c r="C751" s="1" t="str">
        <f>TEXT(Table95[[#This Row],[activity_date]],"mmmm")</f>
        <v>April</v>
      </c>
      <c r="D751" s="1" t="str">
        <f>TEXT(Table95[[#This Row],[activity_date]],"dddd")</f>
        <v>Tuesday</v>
      </c>
      <c r="E751">
        <v>15482</v>
      </c>
      <c r="F751" t="str" cm="1">
        <f t="array" ref="F751">_xlfn.IFS(Table95[[#This Row],[total_steps]]&lt;5000, "Low",Table95[[#This Row],[total_steps]]&lt;10000,"Moderate",Table95[[#This Row],[total_steps]]&lt;15000,"High",Table95[[#This Row],[total_steps]]&gt;15000,"Very High")</f>
        <v>Very High</v>
      </c>
      <c r="G751" t="str">
        <f>IF(Table95[[#This Row],[total_steps]]&gt;=10000,"Yes","No")</f>
        <v>Yes</v>
      </c>
      <c r="H751" s="3">
        <v>10.1099996566772</v>
      </c>
      <c r="I751" s="3">
        <v>4.2800002098083496</v>
      </c>
      <c r="J751" s="3">
        <v>1.6599999666214</v>
      </c>
      <c r="K751" s="3">
        <v>4.1799998283386204</v>
      </c>
      <c r="L751">
        <v>0</v>
      </c>
      <c r="M751" t="str">
        <f>CHOOSE(MATCH(MAX(Table95[[#This Row],[very_active_distance]:[sedentary_active_distance]]),Table95[[#This Row],[very_active_distance]:[sedentary_active_distance]],0),"Very High","High","Moderate","Low")</f>
        <v>Very High</v>
      </c>
      <c r="N751">
        <v>69</v>
      </c>
      <c r="O751">
        <v>28</v>
      </c>
      <c r="P751">
        <v>249</v>
      </c>
      <c r="Q751">
        <v>756</v>
      </c>
      <c r="R751" s="2">
        <f>(Table95[[#This Row],[lightly_active_minutes]]+Table95[[#This Row],[fairly_active_minutes]]+Table95[[#This Row],[very_active_minutes]])/1440</f>
        <v>0.24027777777777778</v>
      </c>
      <c r="S751">
        <v>2284</v>
      </c>
    </row>
    <row r="752" spans="1:19" x14ac:dyDescent="0.25">
      <c r="A752">
        <v>5553957443</v>
      </c>
      <c r="B752" s="1">
        <v>42480</v>
      </c>
      <c r="C752" s="1" t="str">
        <f>TEXT(Table95[[#This Row],[activity_date]],"mmmm")</f>
        <v>April</v>
      </c>
      <c r="D752" s="1" t="str">
        <f>TEXT(Table95[[#This Row],[activity_date]],"dddd")</f>
        <v>Wednesday</v>
      </c>
      <c r="E752">
        <v>2713</v>
      </c>
      <c r="F752" t="str" cm="1">
        <f t="array" ref="F752">_xlfn.IFS(Table95[[#This Row],[total_steps]]&lt;5000, "Low",Table95[[#This Row],[total_steps]]&lt;10000,"Moderate",Table95[[#This Row],[total_steps]]&lt;15000,"High",Table95[[#This Row],[total_steps]]&gt;15000,"Very High")</f>
        <v>Low</v>
      </c>
      <c r="G752" t="str">
        <f>IF(Table95[[#This Row],[total_steps]]&gt;=10000,"Yes","No")</f>
        <v>No</v>
      </c>
      <c r="H752" s="3">
        <v>1.7699999809265099</v>
      </c>
      <c r="I752" s="3">
        <v>0</v>
      </c>
      <c r="J752" s="3">
        <v>0</v>
      </c>
      <c r="K752" s="3">
        <v>1.7699999809265099</v>
      </c>
      <c r="L752">
        <v>0</v>
      </c>
      <c r="M752" t="str">
        <f>CHOOSE(MATCH(MAX(Table95[[#This Row],[very_active_distance]:[sedentary_active_distance]]),Table95[[#This Row],[very_active_distance]:[sedentary_active_distance]],0),"Very High","High","Moderate","Low")</f>
        <v>Moderate</v>
      </c>
      <c r="N752">
        <v>0</v>
      </c>
      <c r="O752">
        <v>0</v>
      </c>
      <c r="P752">
        <v>148</v>
      </c>
      <c r="Q752">
        <v>598</v>
      </c>
      <c r="R752" s="2">
        <f>(Table95[[#This Row],[lightly_active_minutes]]+Table95[[#This Row],[fairly_active_minutes]]+Table95[[#This Row],[very_active_minutes]])/1440</f>
        <v>0.10277777777777777</v>
      </c>
      <c r="S752">
        <v>1570</v>
      </c>
    </row>
    <row r="753" spans="1:19" x14ac:dyDescent="0.25">
      <c r="A753">
        <v>5553957443</v>
      </c>
      <c r="B753" s="1">
        <v>42481</v>
      </c>
      <c r="C753" s="1" t="str">
        <f>TEXT(Table95[[#This Row],[activity_date]],"mmmm")</f>
        <v>April</v>
      </c>
      <c r="D753" s="1" t="str">
        <f>TEXT(Table95[[#This Row],[activity_date]],"dddd")</f>
        <v>Thursday</v>
      </c>
      <c r="E753">
        <v>12346</v>
      </c>
      <c r="F753" t="str" cm="1">
        <f t="array" ref="F753">_xlfn.IFS(Table95[[#This Row],[total_steps]]&lt;5000, "Low",Table95[[#This Row],[total_steps]]&lt;10000,"Moderate",Table95[[#This Row],[total_steps]]&lt;15000,"High",Table95[[#This Row],[total_steps]]&gt;15000,"Very High")</f>
        <v>High</v>
      </c>
      <c r="G753" t="str">
        <f>IF(Table95[[#This Row],[total_steps]]&gt;=10000,"Yes","No")</f>
        <v>Yes</v>
      </c>
      <c r="H753" s="3">
        <v>8.0600004196166992</v>
      </c>
      <c r="I753" s="3">
        <v>2.9500000476837198</v>
      </c>
      <c r="J753" s="3">
        <v>2.1600000858306898</v>
      </c>
      <c r="K753" s="3">
        <v>2.96000003814697</v>
      </c>
      <c r="L753">
        <v>0</v>
      </c>
      <c r="M753" t="str">
        <f>CHOOSE(MATCH(MAX(Table95[[#This Row],[very_active_distance]:[sedentary_active_distance]]),Table95[[#This Row],[very_active_distance]:[sedentary_active_distance]],0),"Very High","High","Moderate","Low")</f>
        <v>Moderate</v>
      </c>
      <c r="N753">
        <v>47</v>
      </c>
      <c r="O753">
        <v>42</v>
      </c>
      <c r="P753">
        <v>177</v>
      </c>
      <c r="Q753">
        <v>801</v>
      </c>
      <c r="R753" s="2">
        <f>(Table95[[#This Row],[lightly_active_minutes]]+Table95[[#This Row],[fairly_active_minutes]]+Table95[[#This Row],[very_active_minutes]])/1440</f>
        <v>0.18472222222222223</v>
      </c>
      <c r="S753">
        <v>2066</v>
      </c>
    </row>
    <row r="754" spans="1:19" x14ac:dyDescent="0.25">
      <c r="A754">
        <v>5553957443</v>
      </c>
      <c r="B754" s="1">
        <v>42482</v>
      </c>
      <c r="C754" s="1" t="str">
        <f>TEXT(Table95[[#This Row],[activity_date]],"mmmm")</f>
        <v>April</v>
      </c>
      <c r="D754" s="1" t="str">
        <f>TEXT(Table95[[#This Row],[activity_date]],"dddd")</f>
        <v>Friday</v>
      </c>
      <c r="E754">
        <v>11682</v>
      </c>
      <c r="F754" t="str" cm="1">
        <f t="array" ref="F754">_xlfn.IFS(Table95[[#This Row],[total_steps]]&lt;5000, "Low",Table95[[#This Row],[total_steps]]&lt;10000,"Moderate",Table95[[#This Row],[total_steps]]&lt;15000,"High",Table95[[#This Row],[total_steps]]&gt;15000,"Very High")</f>
        <v>High</v>
      </c>
      <c r="G754" t="str">
        <f>IF(Table95[[#This Row],[total_steps]]&gt;=10000,"Yes","No")</f>
        <v>Yes</v>
      </c>
      <c r="H754" s="3">
        <v>7.6300001144409197</v>
      </c>
      <c r="I754" s="3">
        <v>1.37999999523163</v>
      </c>
      <c r="J754" s="3">
        <v>0.62999999523162797</v>
      </c>
      <c r="K754" s="3">
        <v>5.5999999046325701</v>
      </c>
      <c r="L754">
        <v>0</v>
      </c>
      <c r="M754" t="str">
        <f>CHOOSE(MATCH(MAX(Table95[[#This Row],[very_active_distance]:[sedentary_active_distance]]),Table95[[#This Row],[very_active_distance]:[sedentary_active_distance]],0),"Very High","High","Moderate","Low")</f>
        <v>Moderate</v>
      </c>
      <c r="N754">
        <v>25</v>
      </c>
      <c r="O754">
        <v>16</v>
      </c>
      <c r="P754">
        <v>270</v>
      </c>
      <c r="Q754">
        <v>781</v>
      </c>
      <c r="R754" s="2">
        <f>(Table95[[#This Row],[lightly_active_minutes]]+Table95[[#This Row],[fairly_active_minutes]]+Table95[[#This Row],[very_active_minutes]])/1440</f>
        <v>0.21597222222222223</v>
      </c>
      <c r="S754">
        <v>2105</v>
      </c>
    </row>
    <row r="755" spans="1:19" x14ac:dyDescent="0.25">
      <c r="A755">
        <v>5553957443</v>
      </c>
      <c r="B755" s="1">
        <v>42483</v>
      </c>
      <c r="C755" s="1" t="str">
        <f>TEXT(Table95[[#This Row],[activity_date]],"mmmm")</f>
        <v>April</v>
      </c>
      <c r="D755" s="1" t="str">
        <f>TEXT(Table95[[#This Row],[activity_date]],"dddd")</f>
        <v>Saturday</v>
      </c>
      <c r="E755">
        <v>4112</v>
      </c>
      <c r="F755" t="str" cm="1">
        <f t="array" ref="F755">_xlfn.IFS(Table95[[#This Row],[total_steps]]&lt;5000, "Low",Table95[[#This Row],[total_steps]]&lt;10000,"Moderate",Table95[[#This Row],[total_steps]]&lt;15000,"High",Table95[[#This Row],[total_steps]]&gt;15000,"Very High")</f>
        <v>Low</v>
      </c>
      <c r="G755" t="str">
        <f>IF(Table95[[#This Row],[total_steps]]&gt;=10000,"Yes","No")</f>
        <v>No</v>
      </c>
      <c r="H755" s="3">
        <v>2.6900000572204599</v>
      </c>
      <c r="I755" s="3">
        <v>0</v>
      </c>
      <c r="J755" s="3">
        <v>0</v>
      </c>
      <c r="K755" s="3">
        <v>2.6800000667571999</v>
      </c>
      <c r="L755">
        <v>0</v>
      </c>
      <c r="M755" t="str">
        <f>CHOOSE(MATCH(MAX(Table95[[#This Row],[very_active_distance]:[sedentary_active_distance]]),Table95[[#This Row],[very_active_distance]:[sedentary_active_distance]],0),"Very High","High","Moderate","Low")</f>
        <v>Moderate</v>
      </c>
      <c r="N755">
        <v>0</v>
      </c>
      <c r="O755">
        <v>0</v>
      </c>
      <c r="P755">
        <v>272</v>
      </c>
      <c r="Q755">
        <v>443</v>
      </c>
      <c r="R755" s="2">
        <f>(Table95[[#This Row],[lightly_active_minutes]]+Table95[[#This Row],[fairly_active_minutes]]+Table95[[#This Row],[very_active_minutes]])/1440</f>
        <v>0.18888888888888888</v>
      </c>
      <c r="S755">
        <v>1776</v>
      </c>
    </row>
    <row r="756" spans="1:19" x14ac:dyDescent="0.25">
      <c r="A756">
        <v>5553957443</v>
      </c>
      <c r="B756" s="1">
        <v>42484</v>
      </c>
      <c r="C756" s="1" t="str">
        <f>TEXT(Table95[[#This Row],[activity_date]],"mmmm")</f>
        <v>April</v>
      </c>
      <c r="D756" s="1" t="str">
        <f>TEXT(Table95[[#This Row],[activity_date]],"dddd")</f>
        <v>Sunday</v>
      </c>
      <c r="E756">
        <v>1807</v>
      </c>
      <c r="F756" t="str" cm="1">
        <f t="array" ref="F756">_xlfn.IFS(Table95[[#This Row],[total_steps]]&lt;5000, "Low",Table95[[#This Row],[total_steps]]&lt;10000,"Moderate",Table95[[#This Row],[total_steps]]&lt;15000,"High",Table95[[#This Row],[total_steps]]&gt;15000,"Very High")</f>
        <v>Low</v>
      </c>
      <c r="G756" t="str">
        <f>IF(Table95[[#This Row],[total_steps]]&gt;=10000,"Yes","No")</f>
        <v>No</v>
      </c>
      <c r="H756" s="3">
        <v>1.1799999475479099</v>
      </c>
      <c r="I756" s="3">
        <v>0</v>
      </c>
      <c r="J756" s="3">
        <v>0</v>
      </c>
      <c r="K756" s="3">
        <v>1.1799999475479099</v>
      </c>
      <c r="L756">
        <v>0</v>
      </c>
      <c r="M756" t="str">
        <f>CHOOSE(MATCH(MAX(Table95[[#This Row],[very_active_distance]:[sedentary_active_distance]]),Table95[[#This Row],[very_active_distance]:[sedentary_active_distance]],0),"Very High","High","Moderate","Low")</f>
        <v>Moderate</v>
      </c>
      <c r="N756">
        <v>0</v>
      </c>
      <c r="O756">
        <v>0</v>
      </c>
      <c r="P756">
        <v>104</v>
      </c>
      <c r="Q756">
        <v>582</v>
      </c>
      <c r="R756" s="2">
        <f>(Table95[[#This Row],[lightly_active_minutes]]+Table95[[#This Row],[fairly_active_minutes]]+Table95[[#This Row],[very_active_minutes]])/1440</f>
        <v>7.2222222222222215E-2</v>
      </c>
      <c r="S756">
        <v>1507</v>
      </c>
    </row>
    <row r="757" spans="1:19" x14ac:dyDescent="0.25">
      <c r="A757">
        <v>5553957443</v>
      </c>
      <c r="B757" s="1">
        <v>42485</v>
      </c>
      <c r="C757" s="1" t="str">
        <f>TEXT(Table95[[#This Row],[activity_date]],"mmmm")</f>
        <v>April</v>
      </c>
      <c r="D757" s="1" t="str">
        <f>TEXT(Table95[[#This Row],[activity_date]],"dddd")</f>
        <v>Monday</v>
      </c>
      <c r="E757">
        <v>10946</v>
      </c>
      <c r="F757" t="str" cm="1">
        <f t="array" ref="F757">_xlfn.IFS(Table95[[#This Row],[total_steps]]&lt;5000, "Low",Table95[[#This Row],[total_steps]]&lt;10000,"Moderate",Table95[[#This Row],[total_steps]]&lt;15000,"High",Table95[[#This Row],[total_steps]]&gt;15000,"Very High")</f>
        <v>High</v>
      </c>
      <c r="G757" t="str">
        <f>IF(Table95[[#This Row],[total_steps]]&gt;=10000,"Yes","No")</f>
        <v>Yes</v>
      </c>
      <c r="H757" s="3">
        <v>7.1900000572204599</v>
      </c>
      <c r="I757" s="3">
        <v>2.9300000667571999</v>
      </c>
      <c r="J757" s="3">
        <v>0.56999999284744296</v>
      </c>
      <c r="K757" s="3">
        <v>3.6900000572204599</v>
      </c>
      <c r="L757">
        <v>0</v>
      </c>
      <c r="M757" t="str">
        <f>CHOOSE(MATCH(MAX(Table95[[#This Row],[very_active_distance]:[sedentary_active_distance]]),Table95[[#This Row],[very_active_distance]:[sedentary_active_distance]],0),"Very High","High","Moderate","Low")</f>
        <v>Moderate</v>
      </c>
      <c r="N757">
        <v>51</v>
      </c>
      <c r="O757">
        <v>11</v>
      </c>
      <c r="P757">
        <v>201</v>
      </c>
      <c r="Q757">
        <v>732</v>
      </c>
      <c r="R757" s="2">
        <f>(Table95[[#This Row],[lightly_active_minutes]]+Table95[[#This Row],[fairly_active_minutes]]+Table95[[#This Row],[very_active_minutes]])/1440</f>
        <v>0.18263888888888888</v>
      </c>
      <c r="S757">
        <v>2033</v>
      </c>
    </row>
    <row r="758" spans="1:19" x14ac:dyDescent="0.25">
      <c r="A758">
        <v>5553957443</v>
      </c>
      <c r="B758" s="1">
        <v>42486</v>
      </c>
      <c r="C758" s="1" t="str">
        <f>TEXT(Table95[[#This Row],[activity_date]],"mmmm")</f>
        <v>April</v>
      </c>
      <c r="D758" s="1" t="str">
        <f>TEXT(Table95[[#This Row],[activity_date]],"dddd")</f>
        <v>Tuesday</v>
      </c>
      <c r="E758">
        <v>11886</v>
      </c>
      <c r="F758" t="str" cm="1">
        <f t="array" ref="F758">_xlfn.IFS(Table95[[#This Row],[total_steps]]&lt;5000, "Low",Table95[[#This Row],[total_steps]]&lt;10000,"Moderate",Table95[[#This Row],[total_steps]]&lt;15000,"High",Table95[[#This Row],[total_steps]]&gt;15000,"Very High")</f>
        <v>High</v>
      </c>
      <c r="G758" t="str">
        <f>IF(Table95[[#This Row],[total_steps]]&gt;=10000,"Yes","No")</f>
        <v>Yes</v>
      </c>
      <c r="H758" s="3">
        <v>7.7600002288818404</v>
      </c>
      <c r="I758" s="3">
        <v>2.3699998855590798</v>
      </c>
      <c r="J758" s="3">
        <v>0.93000000715255704</v>
      </c>
      <c r="K758" s="3">
        <v>4.46000003814697</v>
      </c>
      <c r="L758">
        <v>0</v>
      </c>
      <c r="M758" t="str">
        <f>CHOOSE(MATCH(MAX(Table95[[#This Row],[very_active_distance]:[sedentary_active_distance]]),Table95[[#This Row],[very_active_distance]:[sedentary_active_distance]],0),"Very High","High","Moderate","Low")</f>
        <v>Moderate</v>
      </c>
      <c r="N758">
        <v>40</v>
      </c>
      <c r="O758">
        <v>18</v>
      </c>
      <c r="P758">
        <v>238</v>
      </c>
      <c r="Q758">
        <v>750</v>
      </c>
      <c r="R758" s="2">
        <f>(Table95[[#This Row],[lightly_active_minutes]]+Table95[[#This Row],[fairly_active_minutes]]+Table95[[#This Row],[very_active_minutes]])/1440</f>
        <v>0.20555555555555555</v>
      </c>
      <c r="S758">
        <v>2093</v>
      </c>
    </row>
    <row r="759" spans="1:19" x14ac:dyDescent="0.25">
      <c r="A759">
        <v>5553957443</v>
      </c>
      <c r="B759" s="1">
        <v>42487</v>
      </c>
      <c r="C759" s="1" t="str">
        <f>TEXT(Table95[[#This Row],[activity_date]],"mmmm")</f>
        <v>April</v>
      </c>
      <c r="D759" s="1" t="str">
        <f>TEXT(Table95[[#This Row],[activity_date]],"dddd")</f>
        <v>Wednesday</v>
      </c>
      <c r="E759">
        <v>10538</v>
      </c>
      <c r="F759" t="str" cm="1">
        <f t="array" ref="F759">_xlfn.IFS(Table95[[#This Row],[total_steps]]&lt;5000, "Low",Table95[[#This Row],[total_steps]]&lt;10000,"Moderate",Table95[[#This Row],[total_steps]]&lt;15000,"High",Table95[[#This Row],[total_steps]]&gt;15000,"Very High")</f>
        <v>High</v>
      </c>
      <c r="G759" t="str">
        <f>IF(Table95[[#This Row],[total_steps]]&gt;=10000,"Yes","No")</f>
        <v>Yes</v>
      </c>
      <c r="H759" s="3">
        <v>6.8800001144409197</v>
      </c>
      <c r="I759" s="3">
        <v>1.1399999856948899</v>
      </c>
      <c r="J759" s="3">
        <v>1</v>
      </c>
      <c r="K759" s="3">
        <v>4.7399997711181596</v>
      </c>
      <c r="L759">
        <v>0</v>
      </c>
      <c r="M759" t="str">
        <f>CHOOSE(MATCH(MAX(Table95[[#This Row],[very_active_distance]:[sedentary_active_distance]]),Table95[[#This Row],[very_active_distance]:[sedentary_active_distance]],0),"Very High","High","Moderate","Low")</f>
        <v>Moderate</v>
      </c>
      <c r="N759">
        <v>16</v>
      </c>
      <c r="O759">
        <v>16</v>
      </c>
      <c r="P759">
        <v>206</v>
      </c>
      <c r="Q759">
        <v>745</v>
      </c>
      <c r="R759" s="2">
        <f>(Table95[[#This Row],[lightly_active_minutes]]+Table95[[#This Row],[fairly_active_minutes]]+Table95[[#This Row],[very_active_minutes]])/1440</f>
        <v>0.16527777777777777</v>
      </c>
      <c r="S759">
        <v>1922</v>
      </c>
    </row>
    <row r="760" spans="1:19" x14ac:dyDescent="0.25">
      <c r="A760">
        <v>5553957443</v>
      </c>
      <c r="B760" s="1">
        <v>42488</v>
      </c>
      <c r="C760" s="1" t="str">
        <f>TEXT(Table95[[#This Row],[activity_date]],"mmmm")</f>
        <v>April</v>
      </c>
      <c r="D760" s="1" t="str">
        <f>TEXT(Table95[[#This Row],[activity_date]],"dddd")</f>
        <v>Thursday</v>
      </c>
      <c r="E760">
        <v>11393</v>
      </c>
      <c r="F760" t="str" cm="1">
        <f t="array" ref="F760">_xlfn.IFS(Table95[[#This Row],[total_steps]]&lt;5000, "Low",Table95[[#This Row],[total_steps]]&lt;10000,"Moderate",Table95[[#This Row],[total_steps]]&lt;15000,"High",Table95[[#This Row],[total_steps]]&gt;15000,"Very High")</f>
        <v>High</v>
      </c>
      <c r="G760" t="str">
        <f>IF(Table95[[#This Row],[total_steps]]&gt;=10000,"Yes","No")</f>
        <v>Yes</v>
      </c>
      <c r="H760" s="3">
        <v>7.6300001144409197</v>
      </c>
      <c r="I760" s="3">
        <v>3.71000003814697</v>
      </c>
      <c r="J760" s="3">
        <v>0.75</v>
      </c>
      <c r="K760" s="3">
        <v>3.1700000762939502</v>
      </c>
      <c r="L760">
        <v>0</v>
      </c>
      <c r="M760" t="str">
        <f>CHOOSE(MATCH(MAX(Table95[[#This Row],[very_active_distance]:[sedentary_active_distance]]),Table95[[#This Row],[very_active_distance]:[sedentary_active_distance]],0),"Very High","High","Moderate","Low")</f>
        <v>Very High</v>
      </c>
      <c r="N760">
        <v>49</v>
      </c>
      <c r="O760">
        <v>13</v>
      </c>
      <c r="P760">
        <v>165</v>
      </c>
      <c r="Q760">
        <v>727</v>
      </c>
      <c r="R760" s="2">
        <f>(Table95[[#This Row],[lightly_active_minutes]]+Table95[[#This Row],[fairly_active_minutes]]+Table95[[#This Row],[very_active_minutes]])/1440</f>
        <v>0.15763888888888888</v>
      </c>
      <c r="S760">
        <v>1999</v>
      </c>
    </row>
    <row r="761" spans="1:19" x14ac:dyDescent="0.25">
      <c r="A761">
        <v>5553957443</v>
      </c>
      <c r="B761" s="1">
        <v>42489</v>
      </c>
      <c r="C761" s="1" t="str">
        <f>TEXT(Table95[[#This Row],[activity_date]],"mmmm")</f>
        <v>April</v>
      </c>
      <c r="D761" s="1" t="str">
        <f>TEXT(Table95[[#This Row],[activity_date]],"dddd")</f>
        <v>Friday</v>
      </c>
      <c r="E761">
        <v>12764</v>
      </c>
      <c r="F761" t="str" cm="1">
        <f t="array" ref="F761">_xlfn.IFS(Table95[[#This Row],[total_steps]]&lt;5000, "Low",Table95[[#This Row],[total_steps]]&lt;10000,"Moderate",Table95[[#This Row],[total_steps]]&lt;15000,"High",Table95[[#This Row],[total_steps]]&gt;15000,"Very High")</f>
        <v>High</v>
      </c>
      <c r="G761" t="str">
        <f>IF(Table95[[#This Row],[total_steps]]&gt;=10000,"Yes","No")</f>
        <v>Yes</v>
      </c>
      <c r="H761" s="3">
        <v>8.3299999237060494</v>
      </c>
      <c r="I761" s="3">
        <v>2.78999996185303</v>
      </c>
      <c r="J761" s="3">
        <v>0.63999998569488503</v>
      </c>
      <c r="K761" s="3">
        <v>4.9099998474121103</v>
      </c>
      <c r="L761">
        <v>0</v>
      </c>
      <c r="M761" t="str">
        <f>CHOOSE(MATCH(MAX(Table95[[#This Row],[very_active_distance]:[sedentary_active_distance]]),Table95[[#This Row],[very_active_distance]:[sedentary_active_distance]],0),"Very High","High","Moderate","Low")</f>
        <v>Moderate</v>
      </c>
      <c r="N761">
        <v>46</v>
      </c>
      <c r="O761">
        <v>15</v>
      </c>
      <c r="P761">
        <v>270</v>
      </c>
      <c r="Q761">
        <v>709</v>
      </c>
      <c r="R761" s="2">
        <f>(Table95[[#This Row],[lightly_active_minutes]]+Table95[[#This Row],[fairly_active_minutes]]+Table95[[#This Row],[very_active_minutes]])/1440</f>
        <v>0.2298611111111111</v>
      </c>
      <c r="S761">
        <v>2169</v>
      </c>
    </row>
    <row r="762" spans="1:19" x14ac:dyDescent="0.25">
      <c r="A762">
        <v>5553957443</v>
      </c>
      <c r="B762" s="1">
        <v>42490</v>
      </c>
      <c r="C762" s="1" t="str">
        <f>TEXT(Table95[[#This Row],[activity_date]],"mmmm")</f>
        <v>April</v>
      </c>
      <c r="D762" s="1" t="str">
        <f>TEXT(Table95[[#This Row],[activity_date]],"dddd")</f>
        <v>Saturday</v>
      </c>
      <c r="E762">
        <v>1202</v>
      </c>
      <c r="F762" t="str" cm="1">
        <f t="array" ref="F762">_xlfn.IFS(Table95[[#This Row],[total_steps]]&lt;5000, "Low",Table95[[#This Row],[total_steps]]&lt;10000,"Moderate",Table95[[#This Row],[total_steps]]&lt;15000,"High",Table95[[#This Row],[total_steps]]&gt;15000,"Very High")</f>
        <v>Low</v>
      </c>
      <c r="G762" t="str">
        <f>IF(Table95[[#This Row],[total_steps]]&gt;=10000,"Yes","No")</f>
        <v>No</v>
      </c>
      <c r="H762" s="3">
        <v>0.77999997138977095</v>
      </c>
      <c r="I762" s="3">
        <v>0</v>
      </c>
      <c r="J762" s="3">
        <v>0</v>
      </c>
      <c r="K762" s="3">
        <v>0.77999997138977095</v>
      </c>
      <c r="L762">
        <v>0</v>
      </c>
      <c r="M762" t="str">
        <f>CHOOSE(MATCH(MAX(Table95[[#This Row],[very_active_distance]:[sedentary_active_distance]]),Table95[[#This Row],[very_active_distance]:[sedentary_active_distance]],0),"Very High","High","Moderate","Low")</f>
        <v>Moderate</v>
      </c>
      <c r="N762">
        <v>0</v>
      </c>
      <c r="O762">
        <v>0</v>
      </c>
      <c r="P762">
        <v>84</v>
      </c>
      <c r="Q762">
        <v>506</v>
      </c>
      <c r="R762" s="2">
        <f>(Table95[[#This Row],[lightly_active_minutes]]+Table95[[#This Row],[fairly_active_minutes]]+Table95[[#This Row],[very_active_minutes]])/1440</f>
        <v>5.8333333333333334E-2</v>
      </c>
      <c r="S762">
        <v>1463</v>
      </c>
    </row>
    <row r="763" spans="1:19" x14ac:dyDescent="0.25">
      <c r="A763">
        <v>5553957443</v>
      </c>
      <c r="B763" s="1">
        <v>42491</v>
      </c>
      <c r="C763" s="1" t="str">
        <f>TEXT(Table95[[#This Row],[activity_date]],"mmmm")</f>
        <v>May</v>
      </c>
      <c r="D763" s="1" t="str">
        <f>TEXT(Table95[[#This Row],[activity_date]],"dddd")</f>
        <v>Sunday</v>
      </c>
      <c r="E763">
        <v>5164</v>
      </c>
      <c r="F763" t="str" cm="1">
        <f t="array" ref="F763">_xlfn.IFS(Table95[[#This Row],[total_steps]]&lt;5000, "Low",Table95[[#This Row],[total_steps]]&lt;10000,"Moderate",Table95[[#This Row],[total_steps]]&lt;15000,"High",Table95[[#This Row],[total_steps]]&gt;15000,"Very High")</f>
        <v>Moderate</v>
      </c>
      <c r="G763" t="str">
        <f>IF(Table95[[#This Row],[total_steps]]&gt;=10000,"Yes","No")</f>
        <v>No</v>
      </c>
      <c r="H763" s="3">
        <v>3.3699998855590798</v>
      </c>
      <c r="I763" s="3">
        <v>0</v>
      </c>
      <c r="J763" s="3">
        <v>0</v>
      </c>
      <c r="K763" s="3">
        <v>3.3699998855590798</v>
      </c>
      <c r="L763">
        <v>0</v>
      </c>
      <c r="M763" t="str">
        <f>CHOOSE(MATCH(MAX(Table95[[#This Row],[very_active_distance]:[sedentary_active_distance]]),Table95[[#This Row],[very_active_distance]:[sedentary_active_distance]],0),"Very High","High","Moderate","Low")</f>
        <v>Moderate</v>
      </c>
      <c r="N763">
        <v>0</v>
      </c>
      <c r="O763">
        <v>0</v>
      </c>
      <c r="P763">
        <v>237</v>
      </c>
      <c r="Q763">
        <v>436</v>
      </c>
      <c r="R763" s="2">
        <f>(Table95[[#This Row],[lightly_active_minutes]]+Table95[[#This Row],[fairly_active_minutes]]+Table95[[#This Row],[very_active_minutes]])/1440</f>
        <v>0.16458333333333333</v>
      </c>
      <c r="S763">
        <v>1747</v>
      </c>
    </row>
    <row r="764" spans="1:19" x14ac:dyDescent="0.25">
      <c r="A764">
        <v>5553957443</v>
      </c>
      <c r="B764" s="1">
        <v>42492</v>
      </c>
      <c r="C764" s="1" t="str">
        <f>TEXT(Table95[[#This Row],[activity_date]],"mmmm")</f>
        <v>May</v>
      </c>
      <c r="D764" s="1" t="str">
        <f>TEXT(Table95[[#This Row],[activity_date]],"dddd")</f>
        <v>Monday</v>
      </c>
      <c r="E764">
        <v>9769</v>
      </c>
      <c r="F764" t="str" cm="1">
        <f t="array" ref="F764">_xlfn.IFS(Table95[[#This Row],[total_steps]]&lt;5000, "Low",Table95[[#This Row],[total_steps]]&lt;10000,"Moderate",Table95[[#This Row],[total_steps]]&lt;15000,"High",Table95[[#This Row],[total_steps]]&gt;15000,"Very High")</f>
        <v>Moderate</v>
      </c>
      <c r="G764" t="str">
        <f>IF(Table95[[#This Row],[total_steps]]&gt;=10000,"Yes","No")</f>
        <v>No</v>
      </c>
      <c r="H764" s="3">
        <v>6.3800001144409197</v>
      </c>
      <c r="I764" s="3">
        <v>1.0599999427795399</v>
      </c>
      <c r="J764" s="3">
        <v>0.40999999642372098</v>
      </c>
      <c r="K764" s="3">
        <v>4.9000000953674299</v>
      </c>
      <c r="L764">
        <v>0</v>
      </c>
      <c r="M764" t="str">
        <f>CHOOSE(MATCH(MAX(Table95[[#This Row],[very_active_distance]:[sedentary_active_distance]]),Table95[[#This Row],[very_active_distance]:[sedentary_active_distance]],0),"Very High","High","Moderate","Low")</f>
        <v>Moderate</v>
      </c>
      <c r="N764">
        <v>23</v>
      </c>
      <c r="O764">
        <v>9</v>
      </c>
      <c r="P764">
        <v>227</v>
      </c>
      <c r="Q764">
        <v>724</v>
      </c>
      <c r="R764" s="2">
        <f>(Table95[[#This Row],[lightly_active_minutes]]+Table95[[#This Row],[fairly_active_minutes]]+Table95[[#This Row],[very_active_minutes]])/1440</f>
        <v>0.17986111111111111</v>
      </c>
      <c r="S764">
        <v>1996</v>
      </c>
    </row>
    <row r="765" spans="1:19" x14ac:dyDescent="0.25">
      <c r="A765">
        <v>5553957443</v>
      </c>
      <c r="B765" s="1">
        <v>42493</v>
      </c>
      <c r="C765" s="1" t="str">
        <f>TEXT(Table95[[#This Row],[activity_date]],"mmmm")</f>
        <v>May</v>
      </c>
      <c r="D765" s="1" t="str">
        <f>TEXT(Table95[[#This Row],[activity_date]],"dddd")</f>
        <v>Tuesday</v>
      </c>
      <c r="E765">
        <v>12848</v>
      </c>
      <c r="F765" t="str" cm="1">
        <f t="array" ref="F765">_xlfn.IFS(Table95[[#This Row],[total_steps]]&lt;5000, "Low",Table95[[#This Row],[total_steps]]&lt;10000,"Moderate",Table95[[#This Row],[total_steps]]&lt;15000,"High",Table95[[#This Row],[total_steps]]&gt;15000,"Very High")</f>
        <v>High</v>
      </c>
      <c r="G765" t="str">
        <f>IF(Table95[[#This Row],[total_steps]]&gt;=10000,"Yes","No")</f>
        <v>Yes</v>
      </c>
      <c r="H765" s="3">
        <v>8.3900003433227504</v>
      </c>
      <c r="I765" s="3">
        <v>1.5</v>
      </c>
      <c r="J765" s="3">
        <v>1.20000004768372</v>
      </c>
      <c r="K765" s="3">
        <v>5.6799998283386204</v>
      </c>
      <c r="L765">
        <v>0</v>
      </c>
      <c r="M765" t="str">
        <f>CHOOSE(MATCH(MAX(Table95[[#This Row],[very_active_distance]:[sedentary_active_distance]]),Table95[[#This Row],[very_active_distance]:[sedentary_active_distance]],0),"Very High","High","Moderate","Low")</f>
        <v>Moderate</v>
      </c>
      <c r="N765">
        <v>26</v>
      </c>
      <c r="O765">
        <v>29</v>
      </c>
      <c r="P765">
        <v>247</v>
      </c>
      <c r="Q765">
        <v>812</v>
      </c>
      <c r="R765" s="2">
        <f>(Table95[[#This Row],[lightly_active_minutes]]+Table95[[#This Row],[fairly_active_minutes]]+Table95[[#This Row],[very_active_minutes]])/1440</f>
        <v>0.20972222222222223</v>
      </c>
      <c r="S765">
        <v>2116</v>
      </c>
    </row>
    <row r="766" spans="1:19" x14ac:dyDescent="0.25">
      <c r="A766">
        <v>5553957443</v>
      </c>
      <c r="B766" s="1">
        <v>42494</v>
      </c>
      <c r="C766" s="1" t="str">
        <f>TEXT(Table95[[#This Row],[activity_date]],"mmmm")</f>
        <v>May</v>
      </c>
      <c r="D766" s="1" t="str">
        <f>TEXT(Table95[[#This Row],[activity_date]],"dddd")</f>
        <v>Wednesday</v>
      </c>
      <c r="E766">
        <v>4249</v>
      </c>
      <c r="F766" t="str" cm="1">
        <f t="array" ref="F766">_xlfn.IFS(Table95[[#This Row],[total_steps]]&lt;5000, "Low",Table95[[#This Row],[total_steps]]&lt;10000,"Moderate",Table95[[#This Row],[total_steps]]&lt;15000,"High",Table95[[#This Row],[total_steps]]&gt;15000,"Very High")</f>
        <v>Low</v>
      </c>
      <c r="G766" t="str">
        <f>IF(Table95[[#This Row],[total_steps]]&gt;=10000,"Yes","No")</f>
        <v>No</v>
      </c>
      <c r="H766" s="3">
        <v>2.7699999809265101</v>
      </c>
      <c r="I766" s="3">
        <v>0</v>
      </c>
      <c r="J766" s="3">
        <v>0</v>
      </c>
      <c r="K766" s="3">
        <v>2.7699999809265101</v>
      </c>
      <c r="L766">
        <v>0</v>
      </c>
      <c r="M766" t="str">
        <f>CHOOSE(MATCH(MAX(Table95[[#This Row],[very_active_distance]:[sedentary_active_distance]]),Table95[[#This Row],[very_active_distance]:[sedentary_active_distance]],0),"Very High","High","Moderate","Low")</f>
        <v>Moderate</v>
      </c>
      <c r="N766">
        <v>0</v>
      </c>
      <c r="O766">
        <v>0</v>
      </c>
      <c r="P766">
        <v>224</v>
      </c>
      <c r="Q766">
        <v>651</v>
      </c>
      <c r="R766" s="2">
        <f>(Table95[[#This Row],[lightly_active_minutes]]+Table95[[#This Row],[fairly_active_minutes]]+Table95[[#This Row],[very_active_minutes]])/1440</f>
        <v>0.15555555555555556</v>
      </c>
      <c r="S766">
        <v>1698</v>
      </c>
    </row>
    <row r="767" spans="1:19" x14ac:dyDescent="0.25">
      <c r="A767">
        <v>5553957443</v>
      </c>
      <c r="B767" s="1">
        <v>42495</v>
      </c>
      <c r="C767" s="1" t="str">
        <f>TEXT(Table95[[#This Row],[activity_date]],"mmmm")</f>
        <v>May</v>
      </c>
      <c r="D767" s="1" t="str">
        <f>TEXT(Table95[[#This Row],[activity_date]],"dddd")</f>
        <v>Thursday</v>
      </c>
      <c r="E767">
        <v>14331</v>
      </c>
      <c r="F767" t="str" cm="1">
        <f t="array" ref="F767">_xlfn.IFS(Table95[[#This Row],[total_steps]]&lt;5000, "Low",Table95[[#This Row],[total_steps]]&lt;10000,"Moderate",Table95[[#This Row],[total_steps]]&lt;15000,"High",Table95[[#This Row],[total_steps]]&gt;15000,"Very High")</f>
        <v>High</v>
      </c>
      <c r="G767" t="str">
        <f>IF(Table95[[#This Row],[total_steps]]&gt;=10000,"Yes","No")</f>
        <v>Yes</v>
      </c>
      <c r="H767" s="3">
        <v>9.5100002288818395</v>
      </c>
      <c r="I767" s="3">
        <v>3.4300000667571999</v>
      </c>
      <c r="J767" s="3">
        <v>1.6599999666214</v>
      </c>
      <c r="K767" s="3">
        <v>4.4299998283386204</v>
      </c>
      <c r="L767">
        <v>0</v>
      </c>
      <c r="M767" t="str">
        <f>CHOOSE(MATCH(MAX(Table95[[#This Row],[very_active_distance]:[sedentary_active_distance]]),Table95[[#This Row],[very_active_distance]:[sedentary_active_distance]],0),"Very High","High","Moderate","Low")</f>
        <v>Moderate</v>
      </c>
      <c r="N767">
        <v>44</v>
      </c>
      <c r="O767">
        <v>29</v>
      </c>
      <c r="P767">
        <v>241</v>
      </c>
      <c r="Q767">
        <v>692</v>
      </c>
      <c r="R767" s="2">
        <f>(Table95[[#This Row],[lightly_active_minutes]]+Table95[[#This Row],[fairly_active_minutes]]+Table95[[#This Row],[very_active_minutes]])/1440</f>
        <v>0.21805555555555556</v>
      </c>
      <c r="S767">
        <v>2156</v>
      </c>
    </row>
    <row r="768" spans="1:19" x14ac:dyDescent="0.25">
      <c r="A768">
        <v>5553957443</v>
      </c>
      <c r="B768" s="1">
        <v>42496</v>
      </c>
      <c r="C768" s="1" t="str">
        <f>TEXT(Table95[[#This Row],[activity_date]],"mmmm")</f>
        <v>May</v>
      </c>
      <c r="D768" s="1" t="str">
        <f>TEXT(Table95[[#This Row],[activity_date]],"dddd")</f>
        <v>Friday</v>
      </c>
      <c r="E768">
        <v>9632</v>
      </c>
      <c r="F768" t="str" cm="1">
        <f t="array" ref="F768">_xlfn.IFS(Table95[[#This Row],[total_steps]]&lt;5000, "Low",Table95[[#This Row],[total_steps]]&lt;10000,"Moderate",Table95[[#This Row],[total_steps]]&lt;15000,"High",Table95[[#This Row],[total_steps]]&gt;15000,"Very High")</f>
        <v>Moderate</v>
      </c>
      <c r="G768" t="str">
        <f>IF(Table95[[#This Row],[total_steps]]&gt;=10000,"Yes","No")</f>
        <v>No</v>
      </c>
      <c r="H768" s="3">
        <v>6.28999996185303</v>
      </c>
      <c r="I768" s="3">
        <v>1.5199999809265099</v>
      </c>
      <c r="J768" s="3">
        <v>0.54000002145767201</v>
      </c>
      <c r="K768" s="3">
        <v>4.2300000190734899</v>
      </c>
      <c r="L768">
        <v>0</v>
      </c>
      <c r="M768" t="str">
        <f>CHOOSE(MATCH(MAX(Table95[[#This Row],[very_active_distance]:[sedentary_active_distance]]),Table95[[#This Row],[very_active_distance]:[sedentary_active_distance]],0),"Very High","High","Moderate","Low")</f>
        <v>Moderate</v>
      </c>
      <c r="N768">
        <v>21</v>
      </c>
      <c r="O768">
        <v>9</v>
      </c>
      <c r="P768">
        <v>229</v>
      </c>
      <c r="Q768">
        <v>761</v>
      </c>
      <c r="R768" s="2">
        <f>(Table95[[#This Row],[lightly_active_minutes]]+Table95[[#This Row],[fairly_active_minutes]]+Table95[[#This Row],[very_active_minutes]])/1440</f>
        <v>0.17986111111111111</v>
      </c>
      <c r="S768">
        <v>1916</v>
      </c>
    </row>
    <row r="769" spans="1:19" x14ac:dyDescent="0.25">
      <c r="A769">
        <v>5553957443</v>
      </c>
      <c r="B769" s="1">
        <v>42497</v>
      </c>
      <c r="C769" s="1" t="str">
        <f>TEXT(Table95[[#This Row],[activity_date]],"mmmm")</f>
        <v>May</v>
      </c>
      <c r="D769" s="1" t="str">
        <f>TEXT(Table95[[#This Row],[activity_date]],"dddd")</f>
        <v>Saturday</v>
      </c>
      <c r="E769">
        <v>1868</v>
      </c>
      <c r="F769" t="str" cm="1">
        <f t="array" ref="F769">_xlfn.IFS(Table95[[#This Row],[total_steps]]&lt;5000, "Low",Table95[[#This Row],[total_steps]]&lt;10000,"Moderate",Table95[[#This Row],[total_steps]]&lt;15000,"High",Table95[[#This Row],[total_steps]]&gt;15000,"Very High")</f>
        <v>Low</v>
      </c>
      <c r="G769" t="str">
        <f>IF(Table95[[#This Row],[total_steps]]&gt;=10000,"Yes","No")</f>
        <v>No</v>
      </c>
      <c r="H769" s="3">
        <v>1.2200000286102299</v>
      </c>
      <c r="I769" s="3">
        <v>0</v>
      </c>
      <c r="J769" s="3">
        <v>0</v>
      </c>
      <c r="K769" s="3">
        <v>1.2200000286102299</v>
      </c>
      <c r="L769">
        <v>0</v>
      </c>
      <c r="M769" t="str">
        <f>CHOOSE(MATCH(MAX(Table95[[#This Row],[very_active_distance]:[sedentary_active_distance]]),Table95[[#This Row],[very_active_distance]:[sedentary_active_distance]],0),"Very High","High","Moderate","Low")</f>
        <v>Moderate</v>
      </c>
      <c r="N769">
        <v>0</v>
      </c>
      <c r="O769">
        <v>0</v>
      </c>
      <c r="P769">
        <v>96</v>
      </c>
      <c r="Q769">
        <v>902</v>
      </c>
      <c r="R769" s="2">
        <f>(Table95[[#This Row],[lightly_active_minutes]]+Table95[[#This Row],[fairly_active_minutes]]+Table95[[#This Row],[very_active_minutes]])/1440</f>
        <v>6.6666666666666666E-2</v>
      </c>
      <c r="S769">
        <v>1494</v>
      </c>
    </row>
    <row r="770" spans="1:19" x14ac:dyDescent="0.25">
      <c r="A770">
        <v>5553957443</v>
      </c>
      <c r="B770" s="1">
        <v>42498</v>
      </c>
      <c r="C770" s="1" t="str">
        <f>TEXT(Table95[[#This Row],[activity_date]],"mmmm")</f>
        <v>May</v>
      </c>
      <c r="D770" s="1" t="str">
        <f>TEXT(Table95[[#This Row],[activity_date]],"dddd")</f>
        <v>Sunday</v>
      </c>
      <c r="E770">
        <v>6083</v>
      </c>
      <c r="F770" t="str" cm="1">
        <f t="array" ref="F770">_xlfn.IFS(Table95[[#This Row],[total_steps]]&lt;5000, "Low",Table95[[#This Row],[total_steps]]&lt;10000,"Moderate",Table95[[#This Row],[total_steps]]&lt;15000,"High",Table95[[#This Row],[total_steps]]&gt;15000,"Very High")</f>
        <v>Moderate</v>
      </c>
      <c r="G770" t="str">
        <f>IF(Table95[[#This Row],[total_steps]]&gt;=10000,"Yes","No")</f>
        <v>No</v>
      </c>
      <c r="H770" s="3">
        <v>4</v>
      </c>
      <c r="I770" s="3">
        <v>0.21999999880790699</v>
      </c>
      <c r="J770" s="3">
        <v>0.46999999880790699</v>
      </c>
      <c r="K770" s="3">
        <v>3.2999999523162802</v>
      </c>
      <c r="L770">
        <v>0</v>
      </c>
      <c r="M770" t="str">
        <f>CHOOSE(MATCH(MAX(Table95[[#This Row],[very_active_distance]:[sedentary_active_distance]]),Table95[[#This Row],[very_active_distance]:[sedentary_active_distance]],0),"Very High","High","Moderate","Low")</f>
        <v>Moderate</v>
      </c>
      <c r="N770">
        <v>3</v>
      </c>
      <c r="O770">
        <v>8</v>
      </c>
      <c r="P770">
        <v>210</v>
      </c>
      <c r="Q770">
        <v>505</v>
      </c>
      <c r="R770" s="2">
        <f>(Table95[[#This Row],[lightly_active_minutes]]+Table95[[#This Row],[fairly_active_minutes]]+Table95[[#This Row],[very_active_minutes]])/1440</f>
        <v>0.15347222222222223</v>
      </c>
      <c r="S770">
        <v>1762</v>
      </c>
    </row>
    <row r="771" spans="1:19" x14ac:dyDescent="0.25">
      <c r="A771">
        <v>5553957443</v>
      </c>
      <c r="B771" s="1">
        <v>42499</v>
      </c>
      <c r="C771" s="1" t="str">
        <f>TEXT(Table95[[#This Row],[activity_date]],"mmmm")</f>
        <v>May</v>
      </c>
      <c r="D771" s="1" t="str">
        <f>TEXT(Table95[[#This Row],[activity_date]],"dddd")</f>
        <v>Monday</v>
      </c>
      <c r="E771">
        <v>11611</v>
      </c>
      <c r="F771" t="str" cm="1">
        <f t="array" ref="F771">_xlfn.IFS(Table95[[#This Row],[total_steps]]&lt;5000, "Low",Table95[[#This Row],[total_steps]]&lt;10000,"Moderate",Table95[[#This Row],[total_steps]]&lt;15000,"High",Table95[[#This Row],[total_steps]]&gt;15000,"Very High")</f>
        <v>High</v>
      </c>
      <c r="G771" t="str">
        <f>IF(Table95[[#This Row],[total_steps]]&gt;=10000,"Yes","No")</f>
        <v>Yes</v>
      </c>
      <c r="H771" s="3">
        <v>7.5799999237060502</v>
      </c>
      <c r="I771" s="3">
        <v>2.1300001144409202</v>
      </c>
      <c r="J771" s="3">
        <v>0.88999998569488503</v>
      </c>
      <c r="K771" s="3">
        <v>4.5599999427795401</v>
      </c>
      <c r="L771">
        <v>0</v>
      </c>
      <c r="M771" t="str">
        <f>CHOOSE(MATCH(MAX(Table95[[#This Row],[very_active_distance]:[sedentary_active_distance]]),Table95[[#This Row],[very_active_distance]:[sedentary_active_distance]],0),"Very High","High","Moderate","Low")</f>
        <v>Moderate</v>
      </c>
      <c r="N771">
        <v>59</v>
      </c>
      <c r="O771">
        <v>22</v>
      </c>
      <c r="P771">
        <v>251</v>
      </c>
      <c r="Q771">
        <v>667</v>
      </c>
      <c r="R771" s="2">
        <f>(Table95[[#This Row],[lightly_active_minutes]]+Table95[[#This Row],[fairly_active_minutes]]+Table95[[#This Row],[very_active_minutes]])/1440</f>
        <v>0.23055555555555557</v>
      </c>
      <c r="S771">
        <v>2272</v>
      </c>
    </row>
    <row r="772" spans="1:19" x14ac:dyDescent="0.25">
      <c r="A772">
        <v>5553957443</v>
      </c>
      <c r="B772" s="1">
        <v>42500</v>
      </c>
      <c r="C772" s="1" t="str">
        <f>TEXT(Table95[[#This Row],[activity_date]],"mmmm")</f>
        <v>May</v>
      </c>
      <c r="D772" s="1" t="str">
        <f>TEXT(Table95[[#This Row],[activity_date]],"dddd")</f>
        <v>Tuesday</v>
      </c>
      <c r="E772">
        <v>16358</v>
      </c>
      <c r="F772" t="str" cm="1">
        <f t="array" ref="F772">_xlfn.IFS(Table95[[#This Row],[total_steps]]&lt;5000, "Low",Table95[[#This Row],[total_steps]]&lt;10000,"Moderate",Table95[[#This Row],[total_steps]]&lt;15000,"High",Table95[[#This Row],[total_steps]]&gt;15000,"Very High")</f>
        <v>Very High</v>
      </c>
      <c r="G772" t="str">
        <f>IF(Table95[[#This Row],[total_steps]]&gt;=10000,"Yes","No")</f>
        <v>Yes</v>
      </c>
      <c r="H772" s="3">
        <v>10.710000038146999</v>
      </c>
      <c r="I772" s="3">
        <v>3.8699998855590798</v>
      </c>
      <c r="J772" s="3">
        <v>1.6100000143051101</v>
      </c>
      <c r="K772" s="3">
        <v>5.1999998092651403</v>
      </c>
      <c r="L772">
        <v>0</v>
      </c>
      <c r="M772" t="str">
        <f>CHOOSE(MATCH(MAX(Table95[[#This Row],[very_active_distance]:[sedentary_active_distance]]),Table95[[#This Row],[very_active_distance]:[sedentary_active_distance]],0),"Very High","High","Moderate","Low")</f>
        <v>Moderate</v>
      </c>
      <c r="N772">
        <v>61</v>
      </c>
      <c r="O772">
        <v>40</v>
      </c>
      <c r="P772">
        <v>265</v>
      </c>
      <c r="Q772">
        <v>707</v>
      </c>
      <c r="R772" s="2">
        <f>(Table95[[#This Row],[lightly_active_minutes]]+Table95[[#This Row],[fairly_active_minutes]]+Table95[[#This Row],[very_active_minutes]])/1440</f>
        <v>0.25416666666666665</v>
      </c>
      <c r="S772">
        <v>2335</v>
      </c>
    </row>
    <row r="773" spans="1:19" x14ac:dyDescent="0.25">
      <c r="A773">
        <v>5553957443</v>
      </c>
      <c r="B773" s="1">
        <v>42501</v>
      </c>
      <c r="C773" s="1" t="str">
        <f>TEXT(Table95[[#This Row],[activity_date]],"mmmm")</f>
        <v>May</v>
      </c>
      <c r="D773" s="1" t="str">
        <f>TEXT(Table95[[#This Row],[activity_date]],"dddd")</f>
        <v>Wednesday</v>
      </c>
      <c r="E773">
        <v>4926</v>
      </c>
      <c r="F773" t="str" cm="1">
        <f t="array" ref="F773">_xlfn.IFS(Table95[[#This Row],[total_steps]]&lt;5000, "Low",Table95[[#This Row],[total_steps]]&lt;10000,"Moderate",Table95[[#This Row],[total_steps]]&lt;15000,"High",Table95[[#This Row],[total_steps]]&gt;15000,"Very High")</f>
        <v>Low</v>
      </c>
      <c r="G773" t="str">
        <f>IF(Table95[[#This Row],[total_steps]]&gt;=10000,"Yes","No")</f>
        <v>No</v>
      </c>
      <c r="H773" s="3">
        <v>3.2200000286102299</v>
      </c>
      <c r="I773" s="3">
        <v>0</v>
      </c>
      <c r="J773" s="3">
        <v>0</v>
      </c>
      <c r="K773" s="3">
        <v>3.2200000286102299</v>
      </c>
      <c r="L773">
        <v>0</v>
      </c>
      <c r="M773" t="str">
        <f>CHOOSE(MATCH(MAX(Table95[[#This Row],[very_active_distance]:[sedentary_active_distance]]),Table95[[#This Row],[very_active_distance]:[sedentary_active_distance]],0),"Very High","High","Moderate","Low")</f>
        <v>Moderate</v>
      </c>
      <c r="N773">
        <v>0</v>
      </c>
      <c r="O773">
        <v>0</v>
      </c>
      <c r="P773">
        <v>195</v>
      </c>
      <c r="Q773">
        <v>628</v>
      </c>
      <c r="R773" s="2">
        <f>(Table95[[#This Row],[lightly_active_minutes]]+Table95[[#This Row],[fairly_active_minutes]]+Table95[[#This Row],[very_active_minutes]])/1440</f>
        <v>0.13541666666666666</v>
      </c>
      <c r="S773">
        <v>1693</v>
      </c>
    </row>
    <row r="774" spans="1:19" x14ac:dyDescent="0.25">
      <c r="A774">
        <v>5553957443</v>
      </c>
      <c r="B774" s="1">
        <v>42502</v>
      </c>
      <c r="C774" s="1" t="str">
        <f>TEXT(Table95[[#This Row],[activity_date]],"mmmm")</f>
        <v>May</v>
      </c>
      <c r="D774" s="1" t="str">
        <f>TEXT(Table95[[#This Row],[activity_date]],"dddd")</f>
        <v>Thursday</v>
      </c>
      <c r="E774">
        <v>3121</v>
      </c>
      <c r="F774" t="str" cm="1">
        <f t="array" ref="F774">_xlfn.IFS(Table95[[#This Row],[total_steps]]&lt;5000, "Low",Table95[[#This Row],[total_steps]]&lt;10000,"Moderate",Table95[[#This Row],[total_steps]]&lt;15000,"High",Table95[[#This Row],[total_steps]]&gt;15000,"Very High")</f>
        <v>Low</v>
      </c>
      <c r="G774" t="str">
        <f>IF(Table95[[#This Row],[total_steps]]&gt;=10000,"Yes","No")</f>
        <v>No</v>
      </c>
      <c r="H774" s="3">
        <v>2.03999996185303</v>
      </c>
      <c r="I774" s="3">
        <v>0.57999998331069902</v>
      </c>
      <c r="J774" s="3">
        <v>0.40000000596046398</v>
      </c>
      <c r="K774" s="3">
        <v>1.0599999427795399</v>
      </c>
      <c r="L774">
        <v>0</v>
      </c>
      <c r="M774" t="str">
        <f>CHOOSE(MATCH(MAX(Table95[[#This Row],[very_active_distance]:[sedentary_active_distance]]),Table95[[#This Row],[very_active_distance]:[sedentary_active_distance]],0),"Very High","High","Moderate","Low")</f>
        <v>Moderate</v>
      </c>
      <c r="N774">
        <v>8</v>
      </c>
      <c r="O774">
        <v>6</v>
      </c>
      <c r="P774">
        <v>48</v>
      </c>
      <c r="Q774">
        <v>222</v>
      </c>
      <c r="R774" s="2">
        <f>(Table95[[#This Row],[lightly_active_minutes]]+Table95[[#This Row],[fairly_active_minutes]]+Table95[[#This Row],[very_active_minutes]])/1440</f>
        <v>4.3055555555555555E-2</v>
      </c>
      <c r="S774">
        <v>741</v>
      </c>
    </row>
    <row r="775" spans="1:19" x14ac:dyDescent="0.25">
      <c r="A775">
        <v>5577150313</v>
      </c>
      <c r="B775" s="1">
        <v>42461</v>
      </c>
      <c r="C775" s="1" t="str">
        <f>TEXT(Table95[[#This Row],[activity_date]],"mmmm")</f>
        <v>April</v>
      </c>
      <c r="D775" s="1" t="str">
        <f>TEXT(Table95[[#This Row],[activity_date]],"dddd")</f>
        <v>Friday</v>
      </c>
      <c r="E775">
        <v>10461</v>
      </c>
      <c r="F775" t="str" cm="1">
        <f t="array" ref="F775">_xlfn.IFS(Table95[[#This Row],[total_steps]]&lt;5000, "Low",Table95[[#This Row],[total_steps]]&lt;10000,"Moderate",Table95[[#This Row],[total_steps]]&lt;15000,"High",Table95[[#This Row],[total_steps]]&gt;15000,"Very High")</f>
        <v>High</v>
      </c>
      <c r="G775" t="str">
        <f>IF(Table95[[#This Row],[total_steps]]&gt;=10000,"Yes","No")</f>
        <v>Yes</v>
      </c>
      <c r="H775" s="3">
        <v>7.8699998855590803</v>
      </c>
      <c r="I775" s="3">
        <v>4.7600002288818404</v>
      </c>
      <c r="J775" s="3">
        <v>0.85000002384185802</v>
      </c>
      <c r="K775" s="3">
        <v>2.25</v>
      </c>
      <c r="L775">
        <v>0</v>
      </c>
      <c r="M775" t="str">
        <f>CHOOSE(MATCH(MAX(Table95[[#This Row],[very_active_distance]:[sedentary_active_distance]]),Table95[[#This Row],[very_active_distance]:[sedentary_active_distance]],0),"Very High","High","Moderate","Low")</f>
        <v>Very High</v>
      </c>
      <c r="N775">
        <v>99</v>
      </c>
      <c r="O775">
        <v>31</v>
      </c>
      <c r="P775">
        <v>142</v>
      </c>
      <c r="Q775">
        <v>721</v>
      </c>
      <c r="R775" s="2">
        <f>(Table95[[#This Row],[lightly_active_minutes]]+Table95[[#This Row],[fairly_active_minutes]]+Table95[[#This Row],[very_active_minutes]])/1440</f>
        <v>0.18888888888888888</v>
      </c>
      <c r="S775">
        <v>3625</v>
      </c>
    </row>
    <row r="776" spans="1:19" x14ac:dyDescent="0.25">
      <c r="A776">
        <v>5577150313</v>
      </c>
      <c r="B776" s="1">
        <v>42462</v>
      </c>
      <c r="C776" s="1" t="str">
        <f>TEXT(Table95[[#This Row],[activity_date]],"mmmm")</f>
        <v>April</v>
      </c>
      <c r="D776" s="1" t="str">
        <f>TEXT(Table95[[#This Row],[activity_date]],"dddd")</f>
        <v>Saturday</v>
      </c>
      <c r="E776">
        <v>14873</v>
      </c>
      <c r="F776" t="str" cm="1">
        <f t="array" ref="F776">_xlfn.IFS(Table95[[#This Row],[total_steps]]&lt;5000, "Low",Table95[[#This Row],[total_steps]]&lt;10000,"Moderate",Table95[[#This Row],[total_steps]]&lt;15000,"High",Table95[[#This Row],[total_steps]]&gt;15000,"Very High")</f>
        <v>High</v>
      </c>
      <c r="G776" t="str">
        <f>IF(Table95[[#This Row],[total_steps]]&gt;=10000,"Yes","No")</f>
        <v>Yes</v>
      </c>
      <c r="H776" s="3">
        <v>11.1099996566772</v>
      </c>
      <c r="I776" s="3">
        <v>8.1899995803833008</v>
      </c>
      <c r="J776" s="3">
        <v>0.60000002384185802</v>
      </c>
      <c r="K776" s="3">
        <v>2.3099999427795401</v>
      </c>
      <c r="L776">
        <v>0</v>
      </c>
      <c r="M776" t="str">
        <f>CHOOSE(MATCH(MAX(Table95[[#This Row],[very_active_distance]:[sedentary_active_distance]]),Table95[[#This Row],[very_active_distance]:[sedentary_active_distance]],0),"Very High","High","Moderate","Low")</f>
        <v>Very High</v>
      </c>
      <c r="N776">
        <v>202</v>
      </c>
      <c r="O776">
        <v>36</v>
      </c>
      <c r="P776">
        <v>153</v>
      </c>
      <c r="Q776">
        <v>663</v>
      </c>
      <c r="R776" s="2">
        <f>(Table95[[#This Row],[lightly_active_minutes]]+Table95[[#This Row],[fairly_active_minutes]]+Table95[[#This Row],[very_active_minutes]])/1440</f>
        <v>0.27152777777777776</v>
      </c>
      <c r="S776">
        <v>4430</v>
      </c>
    </row>
    <row r="777" spans="1:19" x14ac:dyDescent="0.25">
      <c r="A777">
        <v>5577150313</v>
      </c>
      <c r="B777" s="1">
        <v>42463</v>
      </c>
      <c r="C777" s="1" t="str">
        <f>TEXT(Table95[[#This Row],[activity_date]],"mmmm")</f>
        <v>April</v>
      </c>
      <c r="D777" s="1" t="str">
        <f>TEXT(Table95[[#This Row],[activity_date]],"dddd")</f>
        <v>Sunday</v>
      </c>
      <c r="E777">
        <v>9917</v>
      </c>
      <c r="F777" t="str" cm="1">
        <f t="array" ref="F777">_xlfn.IFS(Table95[[#This Row],[total_steps]]&lt;5000, "Low",Table95[[#This Row],[total_steps]]&lt;10000,"Moderate",Table95[[#This Row],[total_steps]]&lt;15000,"High",Table95[[#This Row],[total_steps]]&gt;15000,"Very High")</f>
        <v>Moderate</v>
      </c>
      <c r="G777" t="str">
        <f>IF(Table95[[#This Row],[total_steps]]&gt;=10000,"Yes","No")</f>
        <v>No</v>
      </c>
      <c r="H777" s="3">
        <v>7.4099998474121103</v>
      </c>
      <c r="I777" s="3">
        <v>1.9900000095367401</v>
      </c>
      <c r="J777" s="3">
        <v>0.97000002861022905</v>
      </c>
      <c r="K777" s="3">
        <v>4.4400000572204599</v>
      </c>
      <c r="L777">
        <v>0</v>
      </c>
      <c r="M777" t="str">
        <f>CHOOSE(MATCH(MAX(Table95[[#This Row],[very_active_distance]:[sedentary_active_distance]]),Table95[[#This Row],[very_active_distance]:[sedentary_active_distance]],0),"Very High","High","Moderate","Low")</f>
        <v>Moderate</v>
      </c>
      <c r="N777">
        <v>58</v>
      </c>
      <c r="O777">
        <v>27</v>
      </c>
      <c r="P777">
        <v>240</v>
      </c>
      <c r="Q777">
        <v>700</v>
      </c>
      <c r="R777" s="2">
        <f>(Table95[[#This Row],[lightly_active_minutes]]+Table95[[#This Row],[fairly_active_minutes]]+Table95[[#This Row],[very_active_minutes]])/1440</f>
        <v>0.22569444444444445</v>
      </c>
      <c r="S777">
        <v>3427</v>
      </c>
    </row>
    <row r="778" spans="1:19" x14ac:dyDescent="0.25">
      <c r="A778">
        <v>5577150313</v>
      </c>
      <c r="B778" s="1">
        <v>42464</v>
      </c>
      <c r="C778" s="1" t="str">
        <f>TEXT(Table95[[#This Row],[activity_date]],"mmmm")</f>
        <v>April</v>
      </c>
      <c r="D778" s="1" t="str">
        <f>TEXT(Table95[[#This Row],[activity_date]],"dddd")</f>
        <v>Monday</v>
      </c>
      <c r="E778">
        <v>7401</v>
      </c>
      <c r="F778" t="str" cm="1">
        <f t="array" ref="F778">_xlfn.IFS(Table95[[#This Row],[total_steps]]&lt;5000, "Low",Table95[[#This Row],[total_steps]]&lt;10000,"Moderate",Table95[[#This Row],[total_steps]]&lt;15000,"High",Table95[[#This Row],[total_steps]]&gt;15000,"Very High")</f>
        <v>Moderate</v>
      </c>
      <c r="G778" t="str">
        <f>IF(Table95[[#This Row],[total_steps]]&gt;=10000,"Yes","No")</f>
        <v>No</v>
      </c>
      <c r="H778" s="3">
        <v>5.5599999427795401</v>
      </c>
      <c r="I778" s="3">
        <v>2.3199999332428001</v>
      </c>
      <c r="J778" s="3">
        <v>0.36000001430511502</v>
      </c>
      <c r="K778" s="3">
        <v>2.8800001144409202</v>
      </c>
      <c r="L778">
        <v>0</v>
      </c>
      <c r="M778" t="str">
        <f>CHOOSE(MATCH(MAX(Table95[[#This Row],[very_active_distance]:[sedentary_active_distance]]),Table95[[#This Row],[very_active_distance]:[sedentary_active_distance]],0),"Very High","High","Moderate","Low")</f>
        <v>Moderate</v>
      </c>
      <c r="N778">
        <v>70</v>
      </c>
      <c r="O778">
        <v>19</v>
      </c>
      <c r="P778">
        <v>204</v>
      </c>
      <c r="Q778">
        <v>689</v>
      </c>
      <c r="R778" s="2">
        <f>(Table95[[#This Row],[lightly_active_minutes]]+Table95[[#This Row],[fairly_active_minutes]]+Table95[[#This Row],[very_active_minutes]])/1440</f>
        <v>0.20347222222222222</v>
      </c>
      <c r="S778">
        <v>3492</v>
      </c>
    </row>
    <row r="779" spans="1:19" x14ac:dyDescent="0.25">
      <c r="A779">
        <v>5577150313</v>
      </c>
      <c r="B779" s="1">
        <v>42465</v>
      </c>
      <c r="C779" s="1" t="str">
        <f>TEXT(Table95[[#This Row],[activity_date]],"mmmm")</f>
        <v>April</v>
      </c>
      <c r="D779" s="1" t="str">
        <f>TEXT(Table95[[#This Row],[activity_date]],"dddd")</f>
        <v>Tuesday</v>
      </c>
      <c r="E779">
        <v>8964</v>
      </c>
      <c r="F779" t="str" cm="1">
        <f t="array" ref="F779">_xlfn.IFS(Table95[[#This Row],[total_steps]]&lt;5000, "Low",Table95[[#This Row],[total_steps]]&lt;10000,"Moderate",Table95[[#This Row],[total_steps]]&lt;15000,"High",Table95[[#This Row],[total_steps]]&gt;15000,"Very High")</f>
        <v>Moderate</v>
      </c>
      <c r="G779" t="str">
        <f>IF(Table95[[#This Row],[total_steps]]&gt;=10000,"Yes","No")</f>
        <v>No</v>
      </c>
      <c r="H779" s="3">
        <v>6.6999998092651403</v>
      </c>
      <c r="I779" s="3">
        <v>3.9700000286102299</v>
      </c>
      <c r="J779" s="3">
        <v>0.18999999761581399</v>
      </c>
      <c r="K779" s="3">
        <v>2.5299999713897701</v>
      </c>
      <c r="L779">
        <v>0</v>
      </c>
      <c r="M779" t="str">
        <f>CHOOSE(MATCH(MAX(Table95[[#This Row],[very_active_distance]:[sedentary_active_distance]]),Table95[[#This Row],[very_active_distance]:[sedentary_active_distance]],0),"Very High","High","Moderate","Low")</f>
        <v>Very High</v>
      </c>
      <c r="N779">
        <v>107</v>
      </c>
      <c r="O779">
        <v>18</v>
      </c>
      <c r="P779">
        <v>145</v>
      </c>
      <c r="Q779">
        <v>756</v>
      </c>
      <c r="R779" s="2">
        <f>(Table95[[#This Row],[lightly_active_minutes]]+Table95[[#This Row],[fairly_active_minutes]]+Table95[[#This Row],[very_active_minutes]])/1440</f>
        <v>0.1875</v>
      </c>
      <c r="S779">
        <v>3597</v>
      </c>
    </row>
    <row r="780" spans="1:19" x14ac:dyDescent="0.25">
      <c r="A780">
        <v>5577150313</v>
      </c>
      <c r="B780" s="1">
        <v>42466</v>
      </c>
      <c r="C780" s="1" t="str">
        <f>TEXT(Table95[[#This Row],[activity_date]],"mmmm")</f>
        <v>April</v>
      </c>
      <c r="D780" s="1" t="str">
        <f>TEXT(Table95[[#This Row],[activity_date]],"dddd")</f>
        <v>Wednesday</v>
      </c>
      <c r="E780">
        <v>11080</v>
      </c>
      <c r="F780" t="str" cm="1">
        <f t="array" ref="F780">_xlfn.IFS(Table95[[#This Row],[total_steps]]&lt;5000, "Low",Table95[[#This Row],[total_steps]]&lt;10000,"Moderate",Table95[[#This Row],[total_steps]]&lt;15000,"High",Table95[[#This Row],[total_steps]]&gt;15000,"Very High")</f>
        <v>High</v>
      </c>
      <c r="G780" t="str">
        <f>IF(Table95[[#This Row],[total_steps]]&gt;=10000,"Yes","No")</f>
        <v>Yes</v>
      </c>
      <c r="H780" s="3">
        <v>8.3000001907348597</v>
      </c>
      <c r="I780" s="3">
        <v>3.1300001144409202</v>
      </c>
      <c r="J780" s="3">
        <v>1.37000000476837</v>
      </c>
      <c r="K780" s="3">
        <v>3.8099999427795401</v>
      </c>
      <c r="L780">
        <v>0</v>
      </c>
      <c r="M780" t="str">
        <f>CHOOSE(MATCH(MAX(Table95[[#This Row],[very_active_distance]:[sedentary_active_distance]]),Table95[[#This Row],[very_active_distance]:[sedentary_active_distance]],0),"Very High","High","Moderate","Low")</f>
        <v>Moderate</v>
      </c>
      <c r="N780">
        <v>83</v>
      </c>
      <c r="O780">
        <v>52</v>
      </c>
      <c r="P780">
        <v>190</v>
      </c>
      <c r="Q780">
        <v>695</v>
      </c>
      <c r="R780" s="2">
        <f>(Table95[[#This Row],[lightly_active_minutes]]+Table95[[#This Row],[fairly_active_minutes]]+Table95[[#This Row],[very_active_minutes]])/1440</f>
        <v>0.22569444444444445</v>
      </c>
      <c r="S780">
        <v>3765</v>
      </c>
    </row>
    <row r="781" spans="1:19" x14ac:dyDescent="0.25">
      <c r="A781">
        <v>5577150313</v>
      </c>
      <c r="B781" s="1">
        <v>42467</v>
      </c>
      <c r="C781" s="1" t="str">
        <f>TEXT(Table95[[#This Row],[activity_date]],"mmmm")</f>
        <v>April</v>
      </c>
      <c r="D781" s="1" t="str">
        <f>TEXT(Table95[[#This Row],[activity_date]],"dddd")</f>
        <v>Thursday</v>
      </c>
      <c r="E781">
        <v>4499</v>
      </c>
      <c r="F781" t="str" cm="1">
        <f t="array" ref="F781">_xlfn.IFS(Table95[[#This Row],[total_steps]]&lt;5000, "Low",Table95[[#This Row],[total_steps]]&lt;10000,"Moderate",Table95[[#This Row],[total_steps]]&lt;15000,"High",Table95[[#This Row],[total_steps]]&gt;15000,"Very High")</f>
        <v>Low</v>
      </c>
      <c r="G781" t="str">
        <f>IF(Table95[[#This Row],[total_steps]]&gt;=10000,"Yes","No")</f>
        <v>No</v>
      </c>
      <c r="H781" s="3">
        <v>3.3599998950958301</v>
      </c>
      <c r="I781" s="3">
        <v>0.88999998569488503</v>
      </c>
      <c r="J781" s="3">
        <v>0.259999990463257</v>
      </c>
      <c r="K781" s="3">
        <v>2.21000003814697</v>
      </c>
      <c r="L781">
        <v>0</v>
      </c>
      <c r="M781" t="str">
        <f>CHOOSE(MATCH(MAX(Table95[[#This Row],[very_active_distance]:[sedentary_active_distance]]),Table95[[#This Row],[very_active_distance]:[sedentary_active_distance]],0),"Very High","High","Moderate","Low")</f>
        <v>Moderate</v>
      </c>
      <c r="N781">
        <v>31</v>
      </c>
      <c r="O781">
        <v>11</v>
      </c>
      <c r="P781">
        <v>146</v>
      </c>
      <c r="Q781">
        <v>756</v>
      </c>
      <c r="R781" s="2">
        <f>(Table95[[#This Row],[lightly_active_minutes]]+Table95[[#This Row],[fairly_active_minutes]]+Table95[[#This Row],[very_active_minutes]])/1440</f>
        <v>0.13055555555555556</v>
      </c>
      <c r="S781">
        <v>2775</v>
      </c>
    </row>
    <row r="782" spans="1:19" x14ac:dyDescent="0.25">
      <c r="A782">
        <v>5577150313</v>
      </c>
      <c r="B782" s="1">
        <v>42468</v>
      </c>
      <c r="C782" s="1" t="str">
        <f>TEXT(Table95[[#This Row],[activity_date]],"mmmm")</f>
        <v>April</v>
      </c>
      <c r="D782" s="1" t="str">
        <f>TEXT(Table95[[#This Row],[activity_date]],"dddd")</f>
        <v>Friday</v>
      </c>
      <c r="E782">
        <v>4363</v>
      </c>
      <c r="F782" t="str" cm="1">
        <f t="array" ref="F782">_xlfn.IFS(Table95[[#This Row],[total_steps]]&lt;5000, "Low",Table95[[#This Row],[total_steps]]&lt;10000,"Moderate",Table95[[#This Row],[total_steps]]&lt;15000,"High",Table95[[#This Row],[total_steps]]&gt;15000,"Very High")</f>
        <v>Low</v>
      </c>
      <c r="G782" t="str">
        <f>IF(Table95[[#This Row],[total_steps]]&gt;=10000,"Yes","No")</f>
        <v>No</v>
      </c>
      <c r="H782" s="3">
        <v>3.2599999904632599</v>
      </c>
      <c r="I782" s="3">
        <v>0.129999995231628</v>
      </c>
      <c r="J782" s="3">
        <v>5.9999998658895499E-2</v>
      </c>
      <c r="K782" s="3">
        <v>3.0799999237060498</v>
      </c>
      <c r="L782">
        <v>0</v>
      </c>
      <c r="M782" t="str">
        <f>CHOOSE(MATCH(MAX(Table95[[#This Row],[very_active_distance]:[sedentary_active_distance]]),Table95[[#This Row],[very_active_distance]:[sedentary_active_distance]],0),"Very High","High","Moderate","Low")</f>
        <v>Moderate</v>
      </c>
      <c r="N782">
        <v>8</v>
      </c>
      <c r="O782">
        <v>2</v>
      </c>
      <c r="P782">
        <v>156</v>
      </c>
      <c r="Q782">
        <v>813</v>
      </c>
      <c r="R782" s="2">
        <f>(Table95[[#This Row],[lightly_active_minutes]]+Table95[[#This Row],[fairly_active_minutes]]+Table95[[#This Row],[very_active_minutes]])/1440</f>
        <v>0.11527777777777778</v>
      </c>
      <c r="S782">
        <v>2486</v>
      </c>
    </row>
    <row r="783" spans="1:19" x14ac:dyDescent="0.25">
      <c r="A783">
        <v>5577150313</v>
      </c>
      <c r="B783" s="1">
        <v>42469</v>
      </c>
      <c r="C783" s="1" t="str">
        <f>TEXT(Table95[[#This Row],[activity_date]],"mmmm")</f>
        <v>April</v>
      </c>
      <c r="D783" s="1" t="str">
        <f>TEXT(Table95[[#This Row],[activity_date]],"dddd")</f>
        <v>Saturday</v>
      </c>
      <c r="E783">
        <v>10494</v>
      </c>
      <c r="F783" t="str" cm="1">
        <f t="array" ref="F783">_xlfn.IFS(Table95[[#This Row],[total_steps]]&lt;5000, "Low",Table95[[#This Row],[total_steps]]&lt;10000,"Moderate",Table95[[#This Row],[total_steps]]&lt;15000,"High",Table95[[#This Row],[total_steps]]&gt;15000,"Very High")</f>
        <v>High</v>
      </c>
      <c r="G783" t="str">
        <f>IF(Table95[[#This Row],[total_steps]]&gt;=10000,"Yes","No")</f>
        <v>Yes</v>
      </c>
      <c r="H783" s="3">
        <v>7.8400001525878897</v>
      </c>
      <c r="I783" s="3">
        <v>4.9099998474121103</v>
      </c>
      <c r="J783" s="3">
        <v>0.77999997138977095</v>
      </c>
      <c r="K783" s="3">
        <v>2.1500000953674299</v>
      </c>
      <c r="L783">
        <v>0</v>
      </c>
      <c r="M783" t="str">
        <f>CHOOSE(MATCH(MAX(Table95[[#This Row],[very_active_distance]:[sedentary_active_distance]]),Table95[[#This Row],[very_active_distance]:[sedentary_active_distance]],0),"Very High","High","Moderate","Low")</f>
        <v>Very High</v>
      </c>
      <c r="N783">
        <v>123</v>
      </c>
      <c r="O783">
        <v>62</v>
      </c>
      <c r="P783">
        <v>138</v>
      </c>
      <c r="Q783">
        <v>601</v>
      </c>
      <c r="R783" s="2">
        <f>(Table95[[#This Row],[lightly_active_minutes]]+Table95[[#This Row],[fairly_active_minutes]]+Table95[[#This Row],[very_active_minutes]])/1440</f>
        <v>0.22430555555555556</v>
      </c>
      <c r="S783">
        <v>3817</v>
      </c>
    </row>
    <row r="784" spans="1:19" x14ac:dyDescent="0.25">
      <c r="A784">
        <v>5577150313</v>
      </c>
      <c r="B784" s="1">
        <v>42470</v>
      </c>
      <c r="C784" s="1" t="str">
        <f>TEXT(Table95[[#This Row],[activity_date]],"mmmm")</f>
        <v>April</v>
      </c>
      <c r="D784" s="1" t="str">
        <f>TEXT(Table95[[#This Row],[activity_date]],"dddd")</f>
        <v>Sunday</v>
      </c>
      <c r="E784">
        <v>9776</v>
      </c>
      <c r="F784" t="str" cm="1">
        <f t="array" ref="F784">_xlfn.IFS(Table95[[#This Row],[total_steps]]&lt;5000, "Low",Table95[[#This Row],[total_steps]]&lt;10000,"Moderate",Table95[[#This Row],[total_steps]]&lt;15000,"High",Table95[[#This Row],[total_steps]]&gt;15000,"Very High")</f>
        <v>Moderate</v>
      </c>
      <c r="G784" t="str">
        <f>IF(Table95[[#This Row],[total_steps]]&gt;=10000,"Yes","No")</f>
        <v>No</v>
      </c>
      <c r="H784" s="3">
        <v>7.3800001144409197</v>
      </c>
      <c r="I784" s="3">
        <v>2.9300000667571999</v>
      </c>
      <c r="J784" s="3">
        <v>1.4299999475479099</v>
      </c>
      <c r="K784" s="3">
        <v>3.0199999809265101</v>
      </c>
      <c r="L784">
        <v>0</v>
      </c>
      <c r="M784" t="str">
        <f>CHOOSE(MATCH(MAX(Table95[[#This Row],[very_active_distance]:[sedentary_active_distance]]),Table95[[#This Row],[very_active_distance]:[sedentary_active_distance]],0),"Very High","High","Moderate","Low")</f>
        <v>Moderate</v>
      </c>
      <c r="N784">
        <v>80</v>
      </c>
      <c r="O784">
        <v>35</v>
      </c>
      <c r="P784">
        <v>162</v>
      </c>
      <c r="Q784">
        <v>721</v>
      </c>
      <c r="R784" s="2">
        <f>(Table95[[#This Row],[lightly_active_minutes]]+Table95[[#This Row],[fairly_active_minutes]]+Table95[[#This Row],[very_active_minutes]])/1440</f>
        <v>0.19236111111111112</v>
      </c>
      <c r="S784">
        <v>3378</v>
      </c>
    </row>
    <row r="785" spans="1:19" x14ac:dyDescent="0.25">
      <c r="A785">
        <v>5577150313</v>
      </c>
      <c r="B785" s="1">
        <v>42471</v>
      </c>
      <c r="C785" s="1" t="str">
        <f>TEXT(Table95[[#This Row],[activity_date]],"mmmm")</f>
        <v>April</v>
      </c>
      <c r="D785" s="1" t="str">
        <f>TEXT(Table95[[#This Row],[activity_date]],"dddd")</f>
        <v>Monday</v>
      </c>
      <c r="E785">
        <v>2862</v>
      </c>
      <c r="F785" t="str" cm="1">
        <f t="array" ref="F785">_xlfn.IFS(Table95[[#This Row],[total_steps]]&lt;5000, "Low",Table95[[#This Row],[total_steps]]&lt;10000,"Moderate",Table95[[#This Row],[total_steps]]&lt;15000,"High",Table95[[#This Row],[total_steps]]&gt;15000,"Very High")</f>
        <v>Low</v>
      </c>
      <c r="G785" t="str">
        <f>IF(Table95[[#This Row],[total_steps]]&gt;=10000,"Yes","No")</f>
        <v>No</v>
      </c>
      <c r="H785" s="3">
        <v>2.1400001049041699</v>
      </c>
      <c r="I785" s="3">
        <v>1.03999996185303</v>
      </c>
      <c r="J785" s="3">
        <v>0.25</v>
      </c>
      <c r="K785" s="3">
        <v>0.83999997377395597</v>
      </c>
      <c r="L785">
        <v>0</v>
      </c>
      <c r="M785" t="str">
        <f>CHOOSE(MATCH(MAX(Table95[[#This Row],[very_active_distance]:[sedentary_active_distance]]),Table95[[#This Row],[very_active_distance]:[sedentary_active_distance]],0),"Very High","High","Moderate","Low")</f>
        <v>Very High</v>
      </c>
      <c r="N785">
        <v>39</v>
      </c>
      <c r="O785">
        <v>17</v>
      </c>
      <c r="P785">
        <v>54</v>
      </c>
      <c r="Q785">
        <v>209</v>
      </c>
      <c r="R785" s="2">
        <f>(Table95[[#This Row],[lightly_active_minutes]]+Table95[[#This Row],[fairly_active_minutes]]+Table95[[#This Row],[very_active_minutes]])/1440</f>
        <v>7.6388888888888895E-2</v>
      </c>
      <c r="S785">
        <v>1511</v>
      </c>
    </row>
    <row r="786" spans="1:19" x14ac:dyDescent="0.25">
      <c r="A786">
        <v>5577150313</v>
      </c>
      <c r="B786" s="1">
        <v>42472</v>
      </c>
      <c r="C786" s="1" t="str">
        <f>TEXT(Table95[[#This Row],[activity_date]],"mmmm")</f>
        <v>April</v>
      </c>
      <c r="D786" s="1" t="str">
        <f>TEXT(Table95[[#This Row],[activity_date]],"dddd")</f>
        <v>Tuesday</v>
      </c>
      <c r="E786">
        <v>8135</v>
      </c>
      <c r="F786" t="str" cm="1">
        <f t="array" ref="F786">_xlfn.IFS(Table95[[#This Row],[total_steps]]&lt;5000, "Low",Table95[[#This Row],[total_steps]]&lt;10000,"Moderate",Table95[[#This Row],[total_steps]]&lt;15000,"High",Table95[[#This Row],[total_steps]]&gt;15000,"Very High")</f>
        <v>Moderate</v>
      </c>
      <c r="G786" t="str">
        <f>IF(Table95[[#This Row],[total_steps]]&gt;=10000,"Yes","No")</f>
        <v>No</v>
      </c>
      <c r="H786" s="3">
        <v>6.0799999237060502</v>
      </c>
      <c r="I786" s="3">
        <v>3.5999999046325701</v>
      </c>
      <c r="J786" s="3">
        <v>0.37999999523162797</v>
      </c>
      <c r="K786" s="3">
        <v>2.0999999046325701</v>
      </c>
      <c r="L786">
        <v>0</v>
      </c>
      <c r="M786" t="str">
        <f>CHOOSE(MATCH(MAX(Table95[[#This Row],[very_active_distance]:[sedentary_active_distance]]),Table95[[#This Row],[very_active_distance]:[sedentary_active_distance]],0),"Very High","High","Moderate","Low")</f>
        <v>Very High</v>
      </c>
      <c r="N786">
        <v>86</v>
      </c>
      <c r="O786">
        <v>16</v>
      </c>
      <c r="P786">
        <v>140</v>
      </c>
      <c r="Q786">
        <v>728</v>
      </c>
      <c r="R786" s="2">
        <f>(Table95[[#This Row],[lightly_active_minutes]]+Table95[[#This Row],[fairly_active_minutes]]+Table95[[#This Row],[very_active_minutes]])/1440</f>
        <v>0.16805555555555557</v>
      </c>
      <c r="S786">
        <v>3405</v>
      </c>
    </row>
    <row r="787" spans="1:19" x14ac:dyDescent="0.25">
      <c r="A787">
        <v>5577150313</v>
      </c>
      <c r="B787" s="1">
        <v>42473</v>
      </c>
      <c r="C787" s="1" t="str">
        <f>TEXT(Table95[[#This Row],[activity_date]],"mmmm")</f>
        <v>April</v>
      </c>
      <c r="D787" s="1" t="str">
        <f>TEXT(Table95[[#This Row],[activity_date]],"dddd")</f>
        <v>Wednesday</v>
      </c>
      <c r="E787">
        <v>5077</v>
      </c>
      <c r="F787" t="str" cm="1">
        <f t="array" ref="F787">_xlfn.IFS(Table95[[#This Row],[total_steps]]&lt;5000, "Low",Table95[[#This Row],[total_steps]]&lt;10000,"Moderate",Table95[[#This Row],[total_steps]]&lt;15000,"High",Table95[[#This Row],[total_steps]]&gt;15000,"Very High")</f>
        <v>Moderate</v>
      </c>
      <c r="G787" t="str">
        <f>IF(Table95[[#This Row],[total_steps]]&gt;=10000,"Yes","No")</f>
        <v>No</v>
      </c>
      <c r="H787" s="3">
        <v>3.78999996185303</v>
      </c>
      <c r="I787" s="3">
        <v>0.31999999284744302</v>
      </c>
      <c r="J787" s="3">
        <v>0.21999999880790699</v>
      </c>
      <c r="K787" s="3">
        <v>3.25</v>
      </c>
      <c r="L787">
        <v>0</v>
      </c>
      <c r="M787" t="str">
        <f>CHOOSE(MATCH(MAX(Table95[[#This Row],[very_active_distance]:[sedentary_active_distance]]),Table95[[#This Row],[very_active_distance]:[sedentary_active_distance]],0),"Very High","High","Moderate","Low")</f>
        <v>Moderate</v>
      </c>
      <c r="N787">
        <v>15</v>
      </c>
      <c r="O787">
        <v>11</v>
      </c>
      <c r="P787">
        <v>144</v>
      </c>
      <c r="Q787">
        <v>776</v>
      </c>
      <c r="R787" s="2">
        <f>(Table95[[#This Row],[lightly_active_minutes]]+Table95[[#This Row],[fairly_active_minutes]]+Table95[[#This Row],[very_active_minutes]])/1440</f>
        <v>0.11805555555555555</v>
      </c>
      <c r="S787">
        <v>2551</v>
      </c>
    </row>
    <row r="788" spans="1:19" x14ac:dyDescent="0.25">
      <c r="A788">
        <v>5577150313</v>
      </c>
      <c r="B788" s="1">
        <v>42474</v>
      </c>
      <c r="C788" s="1" t="str">
        <f>TEXT(Table95[[#This Row],[activity_date]],"mmmm")</f>
        <v>April</v>
      </c>
      <c r="D788" s="1" t="str">
        <f>TEXT(Table95[[#This Row],[activity_date]],"dddd")</f>
        <v>Thursday</v>
      </c>
      <c r="E788">
        <v>8596</v>
      </c>
      <c r="F788" t="str" cm="1">
        <f t="array" ref="F788">_xlfn.IFS(Table95[[#This Row],[total_steps]]&lt;5000, "Low",Table95[[#This Row],[total_steps]]&lt;10000,"Moderate",Table95[[#This Row],[total_steps]]&lt;15000,"High",Table95[[#This Row],[total_steps]]&gt;15000,"Very High")</f>
        <v>Moderate</v>
      </c>
      <c r="G788" t="str">
        <f>IF(Table95[[#This Row],[total_steps]]&gt;=10000,"Yes","No")</f>
        <v>No</v>
      </c>
      <c r="H788" s="3">
        <v>6.4200000762939498</v>
      </c>
      <c r="I788" s="3">
        <v>3.3299999237060498</v>
      </c>
      <c r="J788" s="3">
        <v>0.31000000238418601</v>
      </c>
      <c r="K788" s="3">
        <v>2.7799999713897701</v>
      </c>
      <c r="L788">
        <v>0</v>
      </c>
      <c r="M788" t="str">
        <f>CHOOSE(MATCH(MAX(Table95[[#This Row],[very_active_distance]:[sedentary_active_distance]]),Table95[[#This Row],[very_active_distance]:[sedentary_active_distance]],0),"Very High","High","Moderate","Low")</f>
        <v>Very High</v>
      </c>
      <c r="N788">
        <v>118</v>
      </c>
      <c r="O788">
        <v>30</v>
      </c>
      <c r="P788">
        <v>176</v>
      </c>
      <c r="Q788">
        <v>662</v>
      </c>
      <c r="R788" s="2">
        <f>(Table95[[#This Row],[lightly_active_minutes]]+Table95[[#This Row],[fairly_active_minutes]]+Table95[[#This Row],[very_active_minutes]])/1440</f>
        <v>0.22500000000000001</v>
      </c>
      <c r="S788">
        <v>4022</v>
      </c>
    </row>
    <row r="789" spans="1:19" x14ac:dyDescent="0.25">
      <c r="A789">
        <v>5577150313</v>
      </c>
      <c r="B789" s="1">
        <v>42475</v>
      </c>
      <c r="C789" s="1" t="str">
        <f>TEXT(Table95[[#This Row],[activity_date]],"mmmm")</f>
        <v>April</v>
      </c>
      <c r="D789" s="1" t="str">
        <f>TEXT(Table95[[#This Row],[activity_date]],"dddd")</f>
        <v>Friday</v>
      </c>
      <c r="E789">
        <v>12087</v>
      </c>
      <c r="F789" t="str" cm="1">
        <f t="array" ref="F789">_xlfn.IFS(Table95[[#This Row],[total_steps]]&lt;5000, "Low",Table95[[#This Row],[total_steps]]&lt;10000,"Moderate",Table95[[#This Row],[total_steps]]&lt;15000,"High",Table95[[#This Row],[total_steps]]&gt;15000,"Very High")</f>
        <v>High</v>
      </c>
      <c r="G789" t="str">
        <f>IF(Table95[[#This Row],[total_steps]]&gt;=10000,"Yes","No")</f>
        <v>Yes</v>
      </c>
      <c r="H789" s="3">
        <v>9.0799999237060494</v>
      </c>
      <c r="I789" s="3">
        <v>3.9200000762939502</v>
      </c>
      <c r="J789" s="3">
        <v>1.6000000238418599</v>
      </c>
      <c r="K789" s="3">
        <v>3.5599999427795401</v>
      </c>
      <c r="L789">
        <v>0</v>
      </c>
      <c r="M789" t="str">
        <f>CHOOSE(MATCH(MAX(Table95[[#This Row],[very_active_distance]:[sedentary_active_distance]]),Table95[[#This Row],[very_active_distance]:[sedentary_active_distance]],0),"Very High","High","Moderate","Low")</f>
        <v>Very High</v>
      </c>
      <c r="N789">
        <v>115</v>
      </c>
      <c r="O789">
        <v>54</v>
      </c>
      <c r="P789">
        <v>199</v>
      </c>
      <c r="Q789">
        <v>695</v>
      </c>
      <c r="R789" s="2">
        <f>(Table95[[#This Row],[lightly_active_minutes]]+Table95[[#This Row],[fairly_active_minutes]]+Table95[[#This Row],[very_active_minutes]])/1440</f>
        <v>0.25555555555555554</v>
      </c>
      <c r="S789">
        <v>4005</v>
      </c>
    </row>
    <row r="790" spans="1:19" x14ac:dyDescent="0.25">
      <c r="A790">
        <v>5577150313</v>
      </c>
      <c r="B790" s="1">
        <v>42476</v>
      </c>
      <c r="C790" s="1" t="str">
        <f>TEXT(Table95[[#This Row],[activity_date]],"mmmm")</f>
        <v>April</v>
      </c>
      <c r="D790" s="1" t="str">
        <f>TEXT(Table95[[#This Row],[activity_date]],"dddd")</f>
        <v>Saturday</v>
      </c>
      <c r="E790">
        <v>14269</v>
      </c>
      <c r="F790" t="str" cm="1">
        <f t="array" ref="F790">_xlfn.IFS(Table95[[#This Row],[total_steps]]&lt;5000, "Low",Table95[[#This Row],[total_steps]]&lt;10000,"Moderate",Table95[[#This Row],[total_steps]]&lt;15000,"High",Table95[[#This Row],[total_steps]]&gt;15000,"Very High")</f>
        <v>High</v>
      </c>
      <c r="G790" t="str">
        <f>IF(Table95[[#This Row],[total_steps]]&gt;=10000,"Yes","No")</f>
        <v>Yes</v>
      </c>
      <c r="H790" s="3">
        <v>10.6599998474121</v>
      </c>
      <c r="I790" s="3">
        <v>6.6399998664856001</v>
      </c>
      <c r="J790" s="3">
        <v>1.2799999713897701</v>
      </c>
      <c r="K790" s="3">
        <v>2.7300000190734899</v>
      </c>
      <c r="L790">
        <v>0</v>
      </c>
      <c r="M790" t="str">
        <f>CHOOSE(MATCH(MAX(Table95[[#This Row],[very_active_distance]:[sedentary_active_distance]]),Table95[[#This Row],[very_active_distance]:[sedentary_active_distance]],0),"Very High","High","Moderate","Low")</f>
        <v>Very High</v>
      </c>
      <c r="N790">
        <v>184</v>
      </c>
      <c r="O790">
        <v>56</v>
      </c>
      <c r="P790">
        <v>158</v>
      </c>
      <c r="Q790">
        <v>472</v>
      </c>
      <c r="R790" s="2">
        <f>(Table95[[#This Row],[lightly_active_minutes]]+Table95[[#This Row],[fairly_active_minutes]]+Table95[[#This Row],[very_active_minutes]])/1440</f>
        <v>0.27638888888888891</v>
      </c>
      <c r="S790">
        <v>4274</v>
      </c>
    </row>
    <row r="791" spans="1:19" x14ac:dyDescent="0.25">
      <c r="A791">
        <v>5577150313</v>
      </c>
      <c r="B791" s="1">
        <v>42477</v>
      </c>
      <c r="C791" s="1" t="str">
        <f>TEXT(Table95[[#This Row],[activity_date]],"mmmm")</f>
        <v>April</v>
      </c>
      <c r="D791" s="1" t="str">
        <f>TEXT(Table95[[#This Row],[activity_date]],"dddd")</f>
        <v>Sunday</v>
      </c>
      <c r="E791">
        <v>12231</v>
      </c>
      <c r="F791" t="str" cm="1">
        <f t="array" ref="F791">_xlfn.IFS(Table95[[#This Row],[total_steps]]&lt;5000, "Low",Table95[[#This Row],[total_steps]]&lt;10000,"Moderate",Table95[[#This Row],[total_steps]]&lt;15000,"High",Table95[[#This Row],[total_steps]]&gt;15000,"Very High")</f>
        <v>High</v>
      </c>
      <c r="G791" t="str">
        <f>IF(Table95[[#This Row],[total_steps]]&gt;=10000,"Yes","No")</f>
        <v>Yes</v>
      </c>
      <c r="H791" s="3">
        <v>9.1400003433227504</v>
      </c>
      <c r="I791" s="3">
        <v>5.9800000190734899</v>
      </c>
      <c r="J791" s="3">
        <v>0.82999998331069902</v>
      </c>
      <c r="K791" s="3">
        <v>2.3199999332428001</v>
      </c>
      <c r="L791">
        <v>0</v>
      </c>
      <c r="M791" t="str">
        <f>CHOOSE(MATCH(MAX(Table95[[#This Row],[very_active_distance]:[sedentary_active_distance]]),Table95[[#This Row],[very_active_distance]:[sedentary_active_distance]],0),"Very High","High","Moderate","Low")</f>
        <v>Very High</v>
      </c>
      <c r="N791">
        <v>200</v>
      </c>
      <c r="O791">
        <v>37</v>
      </c>
      <c r="P791">
        <v>159</v>
      </c>
      <c r="Q791">
        <v>525</v>
      </c>
      <c r="R791" s="2">
        <f>(Table95[[#This Row],[lightly_active_minutes]]+Table95[[#This Row],[fairly_active_minutes]]+Table95[[#This Row],[very_active_minutes]])/1440</f>
        <v>0.27500000000000002</v>
      </c>
      <c r="S791">
        <v>4552</v>
      </c>
    </row>
    <row r="792" spans="1:19" x14ac:dyDescent="0.25">
      <c r="A792">
        <v>5577150313</v>
      </c>
      <c r="B792" s="1">
        <v>42478</v>
      </c>
      <c r="C792" s="1" t="str">
        <f>TEXT(Table95[[#This Row],[activity_date]],"mmmm")</f>
        <v>April</v>
      </c>
      <c r="D792" s="1" t="str">
        <f>TEXT(Table95[[#This Row],[activity_date]],"dddd")</f>
        <v>Monday</v>
      </c>
      <c r="E792">
        <v>9893</v>
      </c>
      <c r="F792" t="str" cm="1">
        <f t="array" ref="F792">_xlfn.IFS(Table95[[#This Row],[total_steps]]&lt;5000, "Low",Table95[[#This Row],[total_steps]]&lt;10000,"Moderate",Table95[[#This Row],[total_steps]]&lt;15000,"High",Table95[[#This Row],[total_steps]]&gt;15000,"Very High")</f>
        <v>Moderate</v>
      </c>
      <c r="G792" t="str">
        <f>IF(Table95[[#This Row],[total_steps]]&gt;=10000,"Yes","No")</f>
        <v>No</v>
      </c>
      <c r="H792" s="3">
        <v>7.3899998664856001</v>
      </c>
      <c r="I792" s="3">
        <v>4.8600001335143999</v>
      </c>
      <c r="J792" s="3">
        <v>0.72000002861022905</v>
      </c>
      <c r="K792" s="3">
        <v>1.8200000524520901</v>
      </c>
      <c r="L792">
        <v>0</v>
      </c>
      <c r="M792" t="str">
        <f>CHOOSE(MATCH(MAX(Table95[[#This Row],[very_active_distance]:[sedentary_active_distance]]),Table95[[#This Row],[very_active_distance]:[sedentary_active_distance]],0),"Very High","High","Moderate","Low")</f>
        <v>Very High</v>
      </c>
      <c r="N792">
        <v>114</v>
      </c>
      <c r="O792">
        <v>32</v>
      </c>
      <c r="P792">
        <v>130</v>
      </c>
      <c r="Q792">
        <v>623</v>
      </c>
      <c r="R792" s="2">
        <f>(Table95[[#This Row],[lightly_active_minutes]]+Table95[[#This Row],[fairly_active_minutes]]+Table95[[#This Row],[very_active_minutes]])/1440</f>
        <v>0.19166666666666668</v>
      </c>
      <c r="S792">
        <v>3625</v>
      </c>
    </row>
    <row r="793" spans="1:19" x14ac:dyDescent="0.25">
      <c r="A793">
        <v>5577150313</v>
      </c>
      <c r="B793" s="1">
        <v>42479</v>
      </c>
      <c r="C793" s="1" t="str">
        <f>TEXT(Table95[[#This Row],[activity_date]],"mmmm")</f>
        <v>April</v>
      </c>
      <c r="D793" s="1" t="str">
        <f>TEXT(Table95[[#This Row],[activity_date]],"dddd")</f>
        <v>Tuesday</v>
      </c>
      <c r="E793">
        <v>12574</v>
      </c>
      <c r="F793" t="str" cm="1">
        <f t="array" ref="F793">_xlfn.IFS(Table95[[#This Row],[total_steps]]&lt;5000, "Low",Table95[[#This Row],[total_steps]]&lt;10000,"Moderate",Table95[[#This Row],[total_steps]]&lt;15000,"High",Table95[[#This Row],[total_steps]]&gt;15000,"Very High")</f>
        <v>High</v>
      </c>
      <c r="G793" t="str">
        <f>IF(Table95[[#This Row],[total_steps]]&gt;=10000,"Yes","No")</f>
        <v>Yes</v>
      </c>
      <c r="H793" s="3">
        <v>9.4200000762939506</v>
      </c>
      <c r="I793" s="3">
        <v>7.0199999809265101</v>
      </c>
      <c r="J793" s="3">
        <v>0.63999998569488503</v>
      </c>
      <c r="K793" s="3">
        <v>1.7599999904632599</v>
      </c>
      <c r="L793">
        <v>0</v>
      </c>
      <c r="M793" t="str">
        <f>CHOOSE(MATCH(MAX(Table95[[#This Row],[very_active_distance]:[sedentary_active_distance]]),Table95[[#This Row],[very_active_distance]:[sedentary_active_distance]],0),"Very High","High","Moderate","Low")</f>
        <v>Very High</v>
      </c>
      <c r="N793">
        <v>108</v>
      </c>
      <c r="O793">
        <v>23</v>
      </c>
      <c r="P793">
        <v>111</v>
      </c>
      <c r="Q793">
        <v>733</v>
      </c>
      <c r="R793" s="2">
        <f>(Table95[[#This Row],[lightly_active_minutes]]+Table95[[#This Row],[fairly_active_minutes]]+Table95[[#This Row],[very_active_minutes]])/1440</f>
        <v>0.16805555555555557</v>
      </c>
      <c r="S793">
        <v>3501</v>
      </c>
    </row>
    <row r="794" spans="1:19" x14ac:dyDescent="0.25">
      <c r="A794">
        <v>5577150313</v>
      </c>
      <c r="B794" s="1">
        <v>42480</v>
      </c>
      <c r="C794" s="1" t="str">
        <f>TEXT(Table95[[#This Row],[activity_date]],"mmmm")</f>
        <v>April</v>
      </c>
      <c r="D794" s="1" t="str">
        <f>TEXT(Table95[[#This Row],[activity_date]],"dddd")</f>
        <v>Wednesday</v>
      </c>
      <c r="E794">
        <v>8330</v>
      </c>
      <c r="F794" t="str" cm="1">
        <f t="array" ref="F794">_xlfn.IFS(Table95[[#This Row],[total_steps]]&lt;5000, "Low",Table95[[#This Row],[total_steps]]&lt;10000,"Moderate",Table95[[#This Row],[total_steps]]&lt;15000,"High",Table95[[#This Row],[total_steps]]&gt;15000,"Very High")</f>
        <v>Moderate</v>
      </c>
      <c r="G794" t="str">
        <f>IF(Table95[[#This Row],[total_steps]]&gt;=10000,"Yes","No")</f>
        <v>No</v>
      </c>
      <c r="H794" s="3">
        <v>6.2199997901916504</v>
      </c>
      <c r="I794" s="3">
        <v>4.1199998855590803</v>
      </c>
      <c r="J794" s="3">
        <v>0.34000000357627902</v>
      </c>
      <c r="K794" s="3">
        <v>1.7599999904632599</v>
      </c>
      <c r="L794">
        <v>0</v>
      </c>
      <c r="M794" t="str">
        <f>CHOOSE(MATCH(MAX(Table95[[#This Row],[very_active_distance]:[sedentary_active_distance]]),Table95[[#This Row],[very_active_distance]:[sedentary_active_distance]],0),"Very High","High","Moderate","Low")</f>
        <v>Very High</v>
      </c>
      <c r="N794">
        <v>87</v>
      </c>
      <c r="O794">
        <v>16</v>
      </c>
      <c r="P794">
        <v>113</v>
      </c>
      <c r="Q794">
        <v>773</v>
      </c>
      <c r="R794" s="2">
        <f>(Table95[[#This Row],[lightly_active_minutes]]+Table95[[#This Row],[fairly_active_minutes]]+Table95[[#This Row],[very_active_minutes]])/1440</f>
        <v>0.15</v>
      </c>
      <c r="S794">
        <v>3192</v>
      </c>
    </row>
    <row r="795" spans="1:19" x14ac:dyDescent="0.25">
      <c r="A795">
        <v>5577150313</v>
      </c>
      <c r="B795" s="1">
        <v>42481</v>
      </c>
      <c r="C795" s="1" t="str">
        <f>TEXT(Table95[[#This Row],[activity_date]],"mmmm")</f>
        <v>April</v>
      </c>
      <c r="D795" s="1" t="str">
        <f>TEXT(Table95[[#This Row],[activity_date]],"dddd")</f>
        <v>Thursday</v>
      </c>
      <c r="E795">
        <v>10830</v>
      </c>
      <c r="F795" t="str" cm="1">
        <f t="array" ref="F795">_xlfn.IFS(Table95[[#This Row],[total_steps]]&lt;5000, "Low",Table95[[#This Row],[total_steps]]&lt;10000,"Moderate",Table95[[#This Row],[total_steps]]&lt;15000,"High",Table95[[#This Row],[total_steps]]&gt;15000,"Very High")</f>
        <v>High</v>
      </c>
      <c r="G795" t="str">
        <f>IF(Table95[[#This Row],[total_steps]]&gt;=10000,"Yes","No")</f>
        <v>Yes</v>
      </c>
      <c r="H795" s="3">
        <v>8.0900001525878906</v>
      </c>
      <c r="I795" s="3">
        <v>3.6500000953674299</v>
      </c>
      <c r="J795" s="3">
        <v>1.6599999666214</v>
      </c>
      <c r="K795" s="3">
        <v>2.7799999713897701</v>
      </c>
      <c r="L795">
        <v>0</v>
      </c>
      <c r="M795" t="str">
        <f>CHOOSE(MATCH(MAX(Table95[[#This Row],[very_active_distance]:[sedentary_active_distance]]),Table95[[#This Row],[very_active_distance]:[sedentary_active_distance]],0),"Very High","High","Moderate","Low")</f>
        <v>Very High</v>
      </c>
      <c r="N795">
        <v>110</v>
      </c>
      <c r="O795">
        <v>74</v>
      </c>
      <c r="P795">
        <v>175</v>
      </c>
      <c r="Q795">
        <v>670</v>
      </c>
      <c r="R795" s="2">
        <f>(Table95[[#This Row],[lightly_active_minutes]]+Table95[[#This Row],[fairly_active_minutes]]+Table95[[#This Row],[very_active_minutes]])/1440</f>
        <v>0.24930555555555556</v>
      </c>
      <c r="S795">
        <v>4018</v>
      </c>
    </row>
    <row r="796" spans="1:19" x14ac:dyDescent="0.25">
      <c r="A796">
        <v>5577150313</v>
      </c>
      <c r="B796" s="1">
        <v>42482</v>
      </c>
      <c r="C796" s="1" t="str">
        <f>TEXT(Table95[[#This Row],[activity_date]],"mmmm")</f>
        <v>April</v>
      </c>
      <c r="D796" s="1" t="str">
        <f>TEXT(Table95[[#This Row],[activity_date]],"dddd")</f>
        <v>Friday</v>
      </c>
      <c r="E796">
        <v>9172</v>
      </c>
      <c r="F796" t="str" cm="1">
        <f t="array" ref="F796">_xlfn.IFS(Table95[[#This Row],[total_steps]]&lt;5000, "Low",Table95[[#This Row],[total_steps]]&lt;10000,"Moderate",Table95[[#This Row],[total_steps]]&lt;15000,"High",Table95[[#This Row],[total_steps]]&gt;15000,"Very High")</f>
        <v>Moderate</v>
      </c>
      <c r="G796" t="str">
        <f>IF(Table95[[#This Row],[total_steps]]&gt;=10000,"Yes","No")</f>
        <v>No</v>
      </c>
      <c r="H796" s="3">
        <v>6.8499999046325701</v>
      </c>
      <c r="I796" s="3">
        <v>2.4200000762939502</v>
      </c>
      <c r="J796" s="3">
        <v>0.79000002145767201</v>
      </c>
      <c r="K796" s="3">
        <v>3.2999999523162802</v>
      </c>
      <c r="L796">
        <v>0</v>
      </c>
      <c r="M796" t="str">
        <f>CHOOSE(MATCH(MAX(Table95[[#This Row],[very_active_distance]:[sedentary_active_distance]]),Table95[[#This Row],[very_active_distance]:[sedentary_active_distance]],0),"Very High","High","Moderate","Low")</f>
        <v>Moderate</v>
      </c>
      <c r="N796">
        <v>62</v>
      </c>
      <c r="O796">
        <v>30</v>
      </c>
      <c r="P796">
        <v>200</v>
      </c>
      <c r="Q796">
        <v>823</v>
      </c>
      <c r="R796" s="2">
        <f>(Table95[[#This Row],[lightly_active_minutes]]+Table95[[#This Row],[fairly_active_minutes]]+Table95[[#This Row],[very_active_minutes]])/1440</f>
        <v>0.20277777777777778</v>
      </c>
      <c r="S796">
        <v>3329</v>
      </c>
    </row>
    <row r="797" spans="1:19" x14ac:dyDescent="0.25">
      <c r="A797">
        <v>5577150313</v>
      </c>
      <c r="B797" s="1">
        <v>42483</v>
      </c>
      <c r="C797" s="1" t="str">
        <f>TEXT(Table95[[#This Row],[activity_date]],"mmmm")</f>
        <v>April</v>
      </c>
      <c r="D797" s="1" t="str">
        <f>TEXT(Table95[[#This Row],[activity_date]],"dddd")</f>
        <v>Saturday</v>
      </c>
      <c r="E797">
        <v>7638</v>
      </c>
      <c r="F797" t="str" cm="1">
        <f t="array" ref="F797">_xlfn.IFS(Table95[[#This Row],[total_steps]]&lt;5000, "Low",Table95[[#This Row],[total_steps]]&lt;10000,"Moderate",Table95[[#This Row],[total_steps]]&lt;15000,"High",Table95[[#This Row],[total_steps]]&gt;15000,"Very High")</f>
        <v>Moderate</v>
      </c>
      <c r="G797" t="str">
        <f>IF(Table95[[#This Row],[total_steps]]&gt;=10000,"Yes","No")</f>
        <v>No</v>
      </c>
      <c r="H797" s="3">
        <v>5.71000003814697</v>
      </c>
      <c r="I797" s="3">
        <v>1.21000003814697</v>
      </c>
      <c r="J797" s="3">
        <v>0.36000001430511502</v>
      </c>
      <c r="K797" s="3">
        <v>4.1399998664856001</v>
      </c>
      <c r="L797">
        <v>0</v>
      </c>
      <c r="M797" t="str">
        <f>CHOOSE(MATCH(MAX(Table95[[#This Row],[very_active_distance]:[sedentary_active_distance]]),Table95[[#This Row],[very_active_distance]:[sedentary_active_distance]],0),"Very High","High","Moderate","Low")</f>
        <v>Moderate</v>
      </c>
      <c r="N797">
        <v>24</v>
      </c>
      <c r="O797">
        <v>24</v>
      </c>
      <c r="P797">
        <v>223</v>
      </c>
      <c r="Q797">
        <v>627</v>
      </c>
      <c r="R797" s="2">
        <f>(Table95[[#This Row],[lightly_active_minutes]]+Table95[[#This Row],[fairly_active_minutes]]+Table95[[#This Row],[very_active_minutes]])/1440</f>
        <v>0.18819444444444444</v>
      </c>
      <c r="S797">
        <v>3152</v>
      </c>
    </row>
    <row r="798" spans="1:19" x14ac:dyDescent="0.25">
      <c r="A798">
        <v>5577150313</v>
      </c>
      <c r="B798" s="1">
        <v>42484</v>
      </c>
      <c r="C798" s="1" t="str">
        <f>TEXT(Table95[[#This Row],[activity_date]],"mmmm")</f>
        <v>April</v>
      </c>
      <c r="D798" s="1" t="str">
        <f>TEXT(Table95[[#This Row],[activity_date]],"dddd")</f>
        <v>Sunday</v>
      </c>
      <c r="E798">
        <v>15764</v>
      </c>
      <c r="F798" t="str" cm="1">
        <f t="array" ref="F798">_xlfn.IFS(Table95[[#This Row],[total_steps]]&lt;5000, "Low",Table95[[#This Row],[total_steps]]&lt;10000,"Moderate",Table95[[#This Row],[total_steps]]&lt;15000,"High",Table95[[#This Row],[total_steps]]&gt;15000,"Very High")</f>
        <v>Very High</v>
      </c>
      <c r="G798" t="str">
        <f>IF(Table95[[#This Row],[total_steps]]&gt;=10000,"Yes","No")</f>
        <v>Yes</v>
      </c>
      <c r="H798" s="3">
        <v>11.7799997329712</v>
      </c>
      <c r="I798" s="3">
        <v>7.6500000953674299</v>
      </c>
      <c r="J798" s="3">
        <v>2.1500000953674299</v>
      </c>
      <c r="K798" s="3">
        <v>1.9800000190734901</v>
      </c>
      <c r="L798">
        <v>0</v>
      </c>
      <c r="M798" t="str">
        <f>CHOOSE(MATCH(MAX(Table95[[#This Row],[very_active_distance]:[sedentary_active_distance]]),Table95[[#This Row],[very_active_distance]:[sedentary_active_distance]],0),"Very High","High","Moderate","Low")</f>
        <v>Very High</v>
      </c>
      <c r="N798">
        <v>210</v>
      </c>
      <c r="O798">
        <v>65</v>
      </c>
      <c r="P798">
        <v>141</v>
      </c>
      <c r="Q798">
        <v>425</v>
      </c>
      <c r="R798" s="2">
        <f>(Table95[[#This Row],[lightly_active_minutes]]+Table95[[#This Row],[fairly_active_minutes]]+Table95[[#This Row],[very_active_minutes]])/1440</f>
        <v>0.28888888888888886</v>
      </c>
      <c r="S798">
        <v>4392</v>
      </c>
    </row>
    <row r="799" spans="1:19" x14ac:dyDescent="0.25">
      <c r="A799">
        <v>5577150313</v>
      </c>
      <c r="B799" s="1">
        <v>42485</v>
      </c>
      <c r="C799" s="1" t="str">
        <f>TEXT(Table95[[#This Row],[activity_date]],"mmmm")</f>
        <v>April</v>
      </c>
      <c r="D799" s="1" t="str">
        <f>TEXT(Table95[[#This Row],[activity_date]],"dddd")</f>
        <v>Monday</v>
      </c>
      <c r="E799">
        <v>6393</v>
      </c>
      <c r="F799" t="str" cm="1">
        <f t="array" ref="F799">_xlfn.IFS(Table95[[#This Row],[total_steps]]&lt;5000, "Low",Table95[[#This Row],[total_steps]]&lt;10000,"Moderate",Table95[[#This Row],[total_steps]]&lt;15000,"High",Table95[[#This Row],[total_steps]]&gt;15000,"Very High")</f>
        <v>Moderate</v>
      </c>
      <c r="G799" t="str">
        <f>IF(Table95[[#This Row],[total_steps]]&gt;=10000,"Yes","No")</f>
        <v>No</v>
      </c>
      <c r="H799" s="3">
        <v>4.7800002098083496</v>
      </c>
      <c r="I799" s="3">
        <v>1.3500000238418599</v>
      </c>
      <c r="J799" s="3">
        <v>0.67000001668930098</v>
      </c>
      <c r="K799" s="3">
        <v>2.7599999904632599</v>
      </c>
      <c r="L799">
        <v>0</v>
      </c>
      <c r="M799" t="str">
        <f>CHOOSE(MATCH(MAX(Table95[[#This Row],[very_active_distance]:[sedentary_active_distance]]),Table95[[#This Row],[very_active_distance]:[sedentary_active_distance]],0),"Very High","High","Moderate","Low")</f>
        <v>Moderate</v>
      </c>
      <c r="N799">
        <v>61</v>
      </c>
      <c r="O799">
        <v>38</v>
      </c>
      <c r="P799">
        <v>214</v>
      </c>
      <c r="Q799">
        <v>743</v>
      </c>
      <c r="R799" s="2">
        <f>(Table95[[#This Row],[lightly_active_minutes]]+Table95[[#This Row],[fairly_active_minutes]]+Table95[[#This Row],[very_active_minutes]])/1440</f>
        <v>0.21736111111111112</v>
      </c>
      <c r="S799">
        <v>3374</v>
      </c>
    </row>
    <row r="800" spans="1:19" x14ac:dyDescent="0.25">
      <c r="A800">
        <v>5577150313</v>
      </c>
      <c r="B800" s="1">
        <v>42486</v>
      </c>
      <c r="C800" s="1" t="str">
        <f>TEXT(Table95[[#This Row],[activity_date]],"mmmm")</f>
        <v>April</v>
      </c>
      <c r="D800" s="1" t="str">
        <f>TEXT(Table95[[#This Row],[activity_date]],"dddd")</f>
        <v>Tuesday</v>
      </c>
      <c r="E800">
        <v>5325</v>
      </c>
      <c r="F800" t="str" cm="1">
        <f t="array" ref="F800">_xlfn.IFS(Table95[[#This Row],[total_steps]]&lt;5000, "Low",Table95[[#This Row],[total_steps]]&lt;10000,"Moderate",Table95[[#This Row],[total_steps]]&lt;15000,"High",Table95[[#This Row],[total_steps]]&gt;15000,"Very High")</f>
        <v>Moderate</v>
      </c>
      <c r="G800" t="str">
        <f>IF(Table95[[#This Row],[total_steps]]&gt;=10000,"Yes","No")</f>
        <v>No</v>
      </c>
      <c r="H800" s="3">
        <v>3.9800000190734899</v>
      </c>
      <c r="I800" s="3">
        <v>0.85000002384185802</v>
      </c>
      <c r="J800" s="3">
        <v>0.64999997615814198</v>
      </c>
      <c r="K800" s="3">
        <v>2.4700000286102299</v>
      </c>
      <c r="L800">
        <v>0</v>
      </c>
      <c r="M800" t="str">
        <f>CHOOSE(MATCH(MAX(Table95[[#This Row],[very_active_distance]:[sedentary_active_distance]]),Table95[[#This Row],[very_active_distance]:[sedentary_active_distance]],0),"Very High","High","Moderate","Low")</f>
        <v>Moderate</v>
      </c>
      <c r="N800">
        <v>38</v>
      </c>
      <c r="O800">
        <v>32</v>
      </c>
      <c r="P800">
        <v>181</v>
      </c>
      <c r="Q800">
        <v>759</v>
      </c>
      <c r="R800" s="2">
        <f>(Table95[[#This Row],[lightly_active_minutes]]+Table95[[#This Row],[fairly_active_minutes]]+Table95[[#This Row],[very_active_minutes]])/1440</f>
        <v>0.17430555555555555</v>
      </c>
      <c r="S800">
        <v>3088</v>
      </c>
    </row>
    <row r="801" spans="1:19" x14ac:dyDescent="0.25">
      <c r="A801">
        <v>5577150313</v>
      </c>
      <c r="B801" s="1">
        <v>42487</v>
      </c>
      <c r="C801" s="1" t="str">
        <f>TEXT(Table95[[#This Row],[activity_date]],"mmmm")</f>
        <v>April</v>
      </c>
      <c r="D801" s="1" t="str">
        <f>TEXT(Table95[[#This Row],[activity_date]],"dddd")</f>
        <v>Wednesday</v>
      </c>
      <c r="E801">
        <v>6805</v>
      </c>
      <c r="F801" t="str" cm="1">
        <f t="array" ref="F801">_xlfn.IFS(Table95[[#This Row],[total_steps]]&lt;5000, "Low",Table95[[#This Row],[total_steps]]&lt;10000,"Moderate",Table95[[#This Row],[total_steps]]&lt;15000,"High",Table95[[#This Row],[total_steps]]&gt;15000,"Very High")</f>
        <v>Moderate</v>
      </c>
      <c r="G801" t="str">
        <f>IF(Table95[[#This Row],[total_steps]]&gt;=10000,"Yes","No")</f>
        <v>No</v>
      </c>
      <c r="H801" s="3">
        <v>5.1399998664856001</v>
      </c>
      <c r="I801" s="3">
        <v>1.8099999427795399</v>
      </c>
      <c r="J801" s="3">
        <v>0.40000000596046398</v>
      </c>
      <c r="K801" s="3">
        <v>2.9300000667571999</v>
      </c>
      <c r="L801">
        <v>0</v>
      </c>
      <c r="M801" t="str">
        <f>CHOOSE(MATCH(MAX(Table95[[#This Row],[very_active_distance]:[sedentary_active_distance]]),Table95[[#This Row],[very_active_distance]:[sedentary_active_distance]],0),"Very High","High","Moderate","Low")</f>
        <v>Moderate</v>
      </c>
      <c r="N801">
        <v>63</v>
      </c>
      <c r="O801">
        <v>16</v>
      </c>
      <c r="P801">
        <v>190</v>
      </c>
      <c r="Q801">
        <v>773</v>
      </c>
      <c r="R801" s="2">
        <f>(Table95[[#This Row],[lightly_active_minutes]]+Table95[[#This Row],[fairly_active_minutes]]+Table95[[#This Row],[very_active_minutes]])/1440</f>
        <v>0.18680555555555556</v>
      </c>
      <c r="S801">
        <v>3294</v>
      </c>
    </row>
    <row r="802" spans="1:19" x14ac:dyDescent="0.25">
      <c r="A802">
        <v>5577150313</v>
      </c>
      <c r="B802" s="1">
        <v>42488</v>
      </c>
      <c r="C802" s="1" t="str">
        <f>TEXT(Table95[[#This Row],[activity_date]],"mmmm")</f>
        <v>April</v>
      </c>
      <c r="D802" s="1" t="str">
        <f>TEXT(Table95[[#This Row],[activity_date]],"dddd")</f>
        <v>Thursday</v>
      </c>
      <c r="E802">
        <v>9841</v>
      </c>
      <c r="F802" t="str" cm="1">
        <f t="array" ref="F802">_xlfn.IFS(Table95[[#This Row],[total_steps]]&lt;5000, "Low",Table95[[#This Row],[total_steps]]&lt;10000,"Moderate",Table95[[#This Row],[total_steps]]&lt;15000,"High",Table95[[#This Row],[total_steps]]&gt;15000,"Very High")</f>
        <v>Moderate</v>
      </c>
      <c r="G802" t="str">
        <f>IF(Table95[[#This Row],[total_steps]]&gt;=10000,"Yes","No")</f>
        <v>No</v>
      </c>
      <c r="H802" s="3">
        <v>7.4299998283386204</v>
      </c>
      <c r="I802" s="3">
        <v>3.25</v>
      </c>
      <c r="J802" s="3">
        <v>1.16999995708466</v>
      </c>
      <c r="K802" s="3">
        <v>3.0099999904632599</v>
      </c>
      <c r="L802">
        <v>0</v>
      </c>
      <c r="M802" t="str">
        <f>CHOOSE(MATCH(MAX(Table95[[#This Row],[very_active_distance]:[sedentary_active_distance]]),Table95[[#This Row],[very_active_distance]:[sedentary_active_distance]],0),"Very High","High","Moderate","Low")</f>
        <v>Very High</v>
      </c>
      <c r="N802">
        <v>99</v>
      </c>
      <c r="O802">
        <v>51</v>
      </c>
      <c r="P802">
        <v>141</v>
      </c>
      <c r="Q802">
        <v>692</v>
      </c>
      <c r="R802" s="2">
        <f>(Table95[[#This Row],[lightly_active_minutes]]+Table95[[#This Row],[fairly_active_minutes]]+Table95[[#This Row],[very_active_minutes]])/1440</f>
        <v>0.20208333333333334</v>
      </c>
      <c r="S802">
        <v>3580</v>
      </c>
    </row>
    <row r="803" spans="1:19" x14ac:dyDescent="0.25">
      <c r="A803">
        <v>5577150313</v>
      </c>
      <c r="B803" s="1">
        <v>42489</v>
      </c>
      <c r="C803" s="1" t="str">
        <f>TEXT(Table95[[#This Row],[activity_date]],"mmmm")</f>
        <v>April</v>
      </c>
      <c r="D803" s="1" t="str">
        <f>TEXT(Table95[[#This Row],[activity_date]],"dddd")</f>
        <v>Friday</v>
      </c>
      <c r="E803">
        <v>7924</v>
      </c>
      <c r="F803" t="str" cm="1">
        <f t="array" ref="F803">_xlfn.IFS(Table95[[#This Row],[total_steps]]&lt;5000, "Low",Table95[[#This Row],[total_steps]]&lt;10000,"Moderate",Table95[[#This Row],[total_steps]]&lt;15000,"High",Table95[[#This Row],[total_steps]]&gt;15000,"Very High")</f>
        <v>Moderate</v>
      </c>
      <c r="G803" t="str">
        <f>IF(Table95[[#This Row],[total_steps]]&gt;=10000,"Yes","No")</f>
        <v>No</v>
      </c>
      <c r="H803" s="3">
        <v>5.9200000762939498</v>
      </c>
      <c r="I803" s="3">
        <v>2.8399999141693102</v>
      </c>
      <c r="J803" s="3">
        <v>0.61000001430511497</v>
      </c>
      <c r="K803" s="3">
        <v>2.4700000286102299</v>
      </c>
      <c r="L803">
        <v>0</v>
      </c>
      <c r="M803" t="str">
        <f>CHOOSE(MATCH(MAX(Table95[[#This Row],[very_active_distance]:[sedentary_active_distance]]),Table95[[#This Row],[very_active_distance]:[sedentary_active_distance]],0),"Very High","High","Moderate","Low")</f>
        <v>Very High</v>
      </c>
      <c r="N803">
        <v>97</v>
      </c>
      <c r="O803">
        <v>36</v>
      </c>
      <c r="P803">
        <v>165</v>
      </c>
      <c r="Q803">
        <v>739</v>
      </c>
      <c r="R803" s="2">
        <f>(Table95[[#This Row],[lightly_active_minutes]]+Table95[[#This Row],[fairly_active_minutes]]+Table95[[#This Row],[very_active_minutes]])/1440</f>
        <v>0.20694444444444443</v>
      </c>
      <c r="S803">
        <v>3544</v>
      </c>
    </row>
    <row r="804" spans="1:19" x14ac:dyDescent="0.25">
      <c r="A804">
        <v>5577150313</v>
      </c>
      <c r="B804" s="1">
        <v>42490</v>
      </c>
      <c r="C804" s="1" t="str">
        <f>TEXT(Table95[[#This Row],[activity_date]],"mmmm")</f>
        <v>April</v>
      </c>
      <c r="D804" s="1" t="str">
        <f>TEXT(Table95[[#This Row],[activity_date]],"dddd")</f>
        <v>Saturday</v>
      </c>
      <c r="E804">
        <v>12363</v>
      </c>
      <c r="F804" t="str" cm="1">
        <f t="array" ref="F804">_xlfn.IFS(Table95[[#This Row],[total_steps]]&lt;5000, "Low",Table95[[#This Row],[total_steps]]&lt;10000,"Moderate",Table95[[#This Row],[total_steps]]&lt;15000,"High",Table95[[#This Row],[total_steps]]&gt;15000,"Very High")</f>
        <v>High</v>
      </c>
      <c r="G804" t="str">
        <f>IF(Table95[[#This Row],[total_steps]]&gt;=10000,"Yes","No")</f>
        <v>Yes</v>
      </c>
      <c r="H804" s="3">
        <v>9.2399997711181605</v>
      </c>
      <c r="I804" s="3">
        <v>5.8299999237060502</v>
      </c>
      <c r="J804" s="3">
        <v>0.79000002145767201</v>
      </c>
      <c r="K804" s="3">
        <v>2.6099998950958301</v>
      </c>
      <c r="L804">
        <v>0</v>
      </c>
      <c r="M804" t="str">
        <f>CHOOSE(MATCH(MAX(Table95[[#This Row],[very_active_distance]:[sedentary_active_distance]]),Table95[[#This Row],[very_active_distance]:[sedentary_active_distance]],0),"Very High","High","Moderate","Low")</f>
        <v>Very High</v>
      </c>
      <c r="N804">
        <v>207</v>
      </c>
      <c r="O804">
        <v>45</v>
      </c>
      <c r="P804">
        <v>163</v>
      </c>
      <c r="Q804">
        <v>621</v>
      </c>
      <c r="R804" s="2">
        <f>(Table95[[#This Row],[lightly_active_minutes]]+Table95[[#This Row],[fairly_active_minutes]]+Table95[[#This Row],[very_active_minutes]])/1440</f>
        <v>0.28819444444444442</v>
      </c>
      <c r="S804">
        <v>4501</v>
      </c>
    </row>
    <row r="805" spans="1:19" x14ac:dyDescent="0.25">
      <c r="A805">
        <v>5577150313</v>
      </c>
      <c r="B805" s="1">
        <v>42491</v>
      </c>
      <c r="C805" s="1" t="str">
        <f>TEXT(Table95[[#This Row],[activity_date]],"mmmm")</f>
        <v>May</v>
      </c>
      <c r="D805" s="1" t="str">
        <f>TEXT(Table95[[#This Row],[activity_date]],"dddd")</f>
        <v>Sunday</v>
      </c>
      <c r="E805">
        <v>13368</v>
      </c>
      <c r="F805" t="str" cm="1">
        <f t="array" ref="F805">_xlfn.IFS(Table95[[#This Row],[total_steps]]&lt;5000, "Low",Table95[[#This Row],[total_steps]]&lt;10000,"Moderate",Table95[[#This Row],[total_steps]]&lt;15000,"High",Table95[[#This Row],[total_steps]]&gt;15000,"Very High")</f>
        <v>High</v>
      </c>
      <c r="G805" t="str">
        <f>IF(Table95[[#This Row],[total_steps]]&gt;=10000,"Yes","No")</f>
        <v>Yes</v>
      </c>
      <c r="H805" s="3">
        <v>9.9899997711181605</v>
      </c>
      <c r="I805" s="3">
        <v>5.3099999427795401</v>
      </c>
      <c r="J805" s="3">
        <v>1.4400000572204601</v>
      </c>
      <c r="K805" s="3">
        <v>3.2400000095367401</v>
      </c>
      <c r="L805">
        <v>0</v>
      </c>
      <c r="M805" t="str">
        <f>CHOOSE(MATCH(MAX(Table95[[#This Row],[very_active_distance]:[sedentary_active_distance]]),Table95[[#This Row],[very_active_distance]:[sedentary_active_distance]],0),"Very High","High","Moderate","Low")</f>
        <v>Very High</v>
      </c>
      <c r="N805">
        <v>194</v>
      </c>
      <c r="O805">
        <v>72</v>
      </c>
      <c r="P805">
        <v>178</v>
      </c>
      <c r="Q805">
        <v>499</v>
      </c>
      <c r="R805" s="2">
        <f>(Table95[[#This Row],[lightly_active_minutes]]+Table95[[#This Row],[fairly_active_minutes]]+Table95[[#This Row],[very_active_minutes]])/1440</f>
        <v>0.30833333333333335</v>
      </c>
      <c r="S805">
        <v>4546</v>
      </c>
    </row>
    <row r="806" spans="1:19" x14ac:dyDescent="0.25">
      <c r="A806">
        <v>5577150313</v>
      </c>
      <c r="B806" s="1">
        <v>42492</v>
      </c>
      <c r="C806" s="1" t="str">
        <f>TEXT(Table95[[#This Row],[activity_date]],"mmmm")</f>
        <v>May</v>
      </c>
      <c r="D806" s="1" t="str">
        <f>TEXT(Table95[[#This Row],[activity_date]],"dddd")</f>
        <v>Monday</v>
      </c>
      <c r="E806">
        <v>7439</v>
      </c>
      <c r="F806" t="str" cm="1">
        <f t="array" ref="F806">_xlfn.IFS(Table95[[#This Row],[total_steps]]&lt;5000, "Low",Table95[[#This Row],[total_steps]]&lt;10000,"Moderate",Table95[[#This Row],[total_steps]]&lt;15000,"High",Table95[[#This Row],[total_steps]]&gt;15000,"Very High")</f>
        <v>Moderate</v>
      </c>
      <c r="G806" t="str">
        <f>IF(Table95[[#This Row],[total_steps]]&gt;=10000,"Yes","No")</f>
        <v>No</v>
      </c>
      <c r="H806" s="3">
        <v>5.5599999427795401</v>
      </c>
      <c r="I806" s="3">
        <v>1.12000000476837</v>
      </c>
      <c r="J806" s="3">
        <v>0.34999999403953602</v>
      </c>
      <c r="K806" s="3">
        <v>4.0700001716613796</v>
      </c>
      <c r="L806">
        <v>0</v>
      </c>
      <c r="M806" t="str">
        <f>CHOOSE(MATCH(MAX(Table95[[#This Row],[very_active_distance]:[sedentary_active_distance]]),Table95[[#This Row],[very_active_distance]:[sedentary_active_distance]],0),"Very High","High","Moderate","Low")</f>
        <v>Moderate</v>
      </c>
      <c r="N806">
        <v>37</v>
      </c>
      <c r="O806">
        <v>20</v>
      </c>
      <c r="P806">
        <v>235</v>
      </c>
      <c r="Q806">
        <v>732</v>
      </c>
      <c r="R806" s="2">
        <f>(Table95[[#This Row],[lightly_active_minutes]]+Table95[[#This Row],[fairly_active_minutes]]+Table95[[#This Row],[very_active_minutes]])/1440</f>
        <v>0.20277777777777778</v>
      </c>
      <c r="S806">
        <v>3014</v>
      </c>
    </row>
    <row r="807" spans="1:19" x14ac:dyDescent="0.25">
      <c r="A807">
        <v>5577150313</v>
      </c>
      <c r="B807" s="1">
        <v>42493</v>
      </c>
      <c r="C807" s="1" t="str">
        <f>TEXT(Table95[[#This Row],[activity_date]],"mmmm")</f>
        <v>May</v>
      </c>
      <c r="D807" s="1" t="str">
        <f>TEXT(Table95[[#This Row],[activity_date]],"dddd")</f>
        <v>Tuesday</v>
      </c>
      <c r="E807">
        <v>11045</v>
      </c>
      <c r="F807" t="str" cm="1">
        <f t="array" ref="F807">_xlfn.IFS(Table95[[#This Row],[total_steps]]&lt;5000, "Low",Table95[[#This Row],[total_steps]]&lt;10000,"Moderate",Table95[[#This Row],[total_steps]]&lt;15000,"High",Table95[[#This Row],[total_steps]]&gt;15000,"Very High")</f>
        <v>High</v>
      </c>
      <c r="G807" t="str">
        <f>IF(Table95[[#This Row],[total_steps]]&gt;=10000,"Yes","No")</f>
        <v>Yes</v>
      </c>
      <c r="H807" s="3">
        <v>8.25</v>
      </c>
      <c r="I807" s="3">
        <v>4.5199999809265101</v>
      </c>
      <c r="J807" s="3">
        <v>0.15000000596046401</v>
      </c>
      <c r="K807" s="3">
        <v>3.5699999332428001</v>
      </c>
      <c r="L807">
        <v>0</v>
      </c>
      <c r="M807" t="str">
        <f>CHOOSE(MATCH(MAX(Table95[[#This Row],[very_active_distance]:[sedentary_active_distance]]),Table95[[#This Row],[very_active_distance]:[sedentary_active_distance]],0),"Very High","High","Moderate","Low")</f>
        <v>Very High</v>
      </c>
      <c r="N807">
        <v>97</v>
      </c>
      <c r="O807">
        <v>8</v>
      </c>
      <c r="P807">
        <v>212</v>
      </c>
      <c r="Q807">
        <v>580</v>
      </c>
      <c r="R807" s="2">
        <f>(Table95[[#This Row],[lightly_active_minutes]]+Table95[[#This Row],[fairly_active_minutes]]+Table95[[#This Row],[very_active_minutes]])/1440</f>
        <v>0.22013888888888888</v>
      </c>
      <c r="S807">
        <v>3795</v>
      </c>
    </row>
    <row r="808" spans="1:19" x14ac:dyDescent="0.25">
      <c r="A808">
        <v>5577150313</v>
      </c>
      <c r="B808" s="1">
        <v>42494</v>
      </c>
      <c r="C808" s="1" t="str">
        <f>TEXT(Table95[[#This Row],[activity_date]],"mmmm")</f>
        <v>May</v>
      </c>
      <c r="D808" s="1" t="str">
        <f>TEXT(Table95[[#This Row],[activity_date]],"dddd")</f>
        <v>Wednesday</v>
      </c>
      <c r="E808">
        <v>5206</v>
      </c>
      <c r="F808" t="str" cm="1">
        <f t="array" ref="F808">_xlfn.IFS(Table95[[#This Row],[total_steps]]&lt;5000, "Low",Table95[[#This Row],[total_steps]]&lt;10000,"Moderate",Table95[[#This Row],[total_steps]]&lt;15000,"High",Table95[[#This Row],[total_steps]]&gt;15000,"Very High")</f>
        <v>Moderate</v>
      </c>
      <c r="G808" t="str">
        <f>IF(Table95[[#This Row],[total_steps]]&gt;=10000,"Yes","No")</f>
        <v>No</v>
      </c>
      <c r="H808" s="3">
        <v>3.8900001049041699</v>
      </c>
      <c r="I808" s="3">
        <v>1.5599999427795399</v>
      </c>
      <c r="J808" s="3">
        <v>0.25</v>
      </c>
      <c r="K808" s="3">
        <v>2.0799999237060498</v>
      </c>
      <c r="L808">
        <v>0</v>
      </c>
      <c r="M808" t="str">
        <f>CHOOSE(MATCH(MAX(Table95[[#This Row],[very_active_distance]:[sedentary_active_distance]]),Table95[[#This Row],[very_active_distance]:[sedentary_active_distance]],0),"Very High","High","Moderate","Low")</f>
        <v>Moderate</v>
      </c>
      <c r="N808">
        <v>25</v>
      </c>
      <c r="O808">
        <v>9</v>
      </c>
      <c r="P808">
        <v>141</v>
      </c>
      <c r="Q808">
        <v>631</v>
      </c>
      <c r="R808" s="2">
        <f>(Table95[[#This Row],[lightly_active_minutes]]+Table95[[#This Row],[fairly_active_minutes]]+Table95[[#This Row],[very_active_minutes]])/1440</f>
        <v>0.12152777777777778</v>
      </c>
      <c r="S808">
        <v>2755</v>
      </c>
    </row>
    <row r="809" spans="1:19" x14ac:dyDescent="0.25">
      <c r="A809">
        <v>5577150313</v>
      </c>
      <c r="B809" s="1">
        <v>42495</v>
      </c>
      <c r="C809" s="1" t="str">
        <f>TEXT(Table95[[#This Row],[activity_date]],"mmmm")</f>
        <v>May</v>
      </c>
      <c r="D809" s="1" t="str">
        <f>TEXT(Table95[[#This Row],[activity_date]],"dddd")</f>
        <v>Thursday</v>
      </c>
      <c r="E809">
        <v>7550</v>
      </c>
      <c r="F809" t="str" cm="1">
        <f t="array" ref="F809">_xlfn.IFS(Table95[[#This Row],[total_steps]]&lt;5000, "Low",Table95[[#This Row],[total_steps]]&lt;10000,"Moderate",Table95[[#This Row],[total_steps]]&lt;15000,"High",Table95[[#This Row],[total_steps]]&gt;15000,"Very High")</f>
        <v>Moderate</v>
      </c>
      <c r="G809" t="str">
        <f>IF(Table95[[#This Row],[total_steps]]&gt;=10000,"Yes","No")</f>
        <v>No</v>
      </c>
      <c r="H809" s="3">
        <v>5.6399998664856001</v>
      </c>
      <c r="I809" s="3">
        <v>2.5</v>
      </c>
      <c r="J809" s="3">
        <v>0.46999999880790699</v>
      </c>
      <c r="K809" s="3">
        <v>2.6700000762939502</v>
      </c>
      <c r="L809">
        <v>0</v>
      </c>
      <c r="M809" t="str">
        <f>CHOOSE(MATCH(MAX(Table95[[#This Row],[very_active_distance]:[sedentary_active_distance]]),Table95[[#This Row],[very_active_distance]:[sedentary_active_distance]],0),"Very High","High","Moderate","Low")</f>
        <v>Moderate</v>
      </c>
      <c r="N809">
        <v>45</v>
      </c>
      <c r="O809">
        <v>21</v>
      </c>
      <c r="P809">
        <v>143</v>
      </c>
      <c r="Q809">
        <v>1153</v>
      </c>
      <c r="R809" s="2">
        <f>(Table95[[#This Row],[lightly_active_minutes]]+Table95[[#This Row],[fairly_active_minutes]]+Table95[[#This Row],[very_active_minutes]])/1440</f>
        <v>0.1451388888888889</v>
      </c>
      <c r="S809">
        <v>3004</v>
      </c>
    </row>
    <row r="810" spans="1:19" x14ac:dyDescent="0.25">
      <c r="A810">
        <v>5577150313</v>
      </c>
      <c r="B810" s="1">
        <v>42496</v>
      </c>
      <c r="C810" s="1" t="str">
        <f>TEXT(Table95[[#This Row],[activity_date]],"mmmm")</f>
        <v>May</v>
      </c>
      <c r="D810" s="1" t="str">
        <f>TEXT(Table95[[#This Row],[activity_date]],"dddd")</f>
        <v>Friday</v>
      </c>
      <c r="E810">
        <v>4950</v>
      </c>
      <c r="F810" t="str" cm="1">
        <f t="array" ref="F810">_xlfn.IFS(Table95[[#This Row],[total_steps]]&lt;5000, "Low",Table95[[#This Row],[total_steps]]&lt;10000,"Moderate",Table95[[#This Row],[total_steps]]&lt;15000,"High",Table95[[#This Row],[total_steps]]&gt;15000,"Very High")</f>
        <v>Low</v>
      </c>
      <c r="G810" t="str">
        <f>IF(Table95[[#This Row],[total_steps]]&gt;=10000,"Yes","No")</f>
        <v>No</v>
      </c>
      <c r="H810" s="3">
        <v>3.7000000476837198</v>
      </c>
      <c r="I810" s="3">
        <v>1.9299999475479099</v>
      </c>
      <c r="J810" s="3">
        <v>0.31999999284744302</v>
      </c>
      <c r="K810" s="3">
        <v>1.45000004768372</v>
      </c>
      <c r="L810">
        <v>0</v>
      </c>
      <c r="M810" t="str">
        <f>CHOOSE(MATCH(MAX(Table95[[#This Row],[very_active_distance]:[sedentary_active_distance]]),Table95[[#This Row],[very_active_distance]:[sedentary_active_distance]],0),"Very High","High","Moderate","Low")</f>
        <v>Very High</v>
      </c>
      <c r="N810">
        <v>41</v>
      </c>
      <c r="O810">
        <v>16</v>
      </c>
      <c r="P810">
        <v>79</v>
      </c>
      <c r="Q810">
        <v>1304</v>
      </c>
      <c r="R810" s="2">
        <f>(Table95[[#This Row],[lightly_active_minutes]]+Table95[[#This Row],[fairly_active_minutes]]+Table95[[#This Row],[very_active_minutes]])/1440</f>
        <v>9.4444444444444442E-2</v>
      </c>
      <c r="S810">
        <v>2643</v>
      </c>
    </row>
    <row r="811" spans="1:19" x14ac:dyDescent="0.25">
      <c r="A811">
        <v>5577150313</v>
      </c>
      <c r="B811" s="1">
        <v>42499</v>
      </c>
      <c r="C811" s="1" t="str">
        <f>TEXT(Table95[[#This Row],[activity_date]],"mmmm")</f>
        <v>May</v>
      </c>
      <c r="D811" s="1" t="str">
        <f>TEXT(Table95[[#This Row],[activity_date]],"dddd")</f>
        <v>Monday</v>
      </c>
      <c r="E811">
        <v>3421</v>
      </c>
      <c r="F811" t="str" cm="1">
        <f t="array" ref="F811">_xlfn.IFS(Table95[[#This Row],[total_steps]]&lt;5000, "Low",Table95[[#This Row],[total_steps]]&lt;10000,"Moderate",Table95[[#This Row],[total_steps]]&lt;15000,"High",Table95[[#This Row],[total_steps]]&gt;15000,"Very High")</f>
        <v>Low</v>
      </c>
      <c r="G811" t="str">
        <f>IF(Table95[[#This Row],[total_steps]]&gt;=10000,"Yes","No")</f>
        <v>No</v>
      </c>
      <c r="H811" s="3">
        <v>2.5599999427795401</v>
      </c>
      <c r="I811" s="3">
        <v>1.4299999475479099</v>
      </c>
      <c r="J811" s="3">
        <v>0.140000000596046</v>
      </c>
      <c r="K811" s="3">
        <v>0.99000000953674305</v>
      </c>
      <c r="L811">
        <v>0</v>
      </c>
      <c r="M811" t="str">
        <f>CHOOSE(MATCH(MAX(Table95[[#This Row],[very_active_distance]:[sedentary_active_distance]]),Table95[[#This Row],[very_active_distance]:[sedentary_active_distance]],0),"Very High","High","Moderate","Low")</f>
        <v>Very High</v>
      </c>
      <c r="N811">
        <v>34</v>
      </c>
      <c r="O811">
        <v>11</v>
      </c>
      <c r="P811">
        <v>70</v>
      </c>
      <c r="Q811">
        <v>1099</v>
      </c>
      <c r="R811" s="2">
        <f>(Table95[[#This Row],[lightly_active_minutes]]+Table95[[#This Row],[fairly_active_minutes]]+Table95[[#This Row],[very_active_minutes]])/1440</f>
        <v>7.9861111111111105E-2</v>
      </c>
      <c r="S811">
        <v>2489</v>
      </c>
    </row>
    <row r="812" spans="1:19" x14ac:dyDescent="0.25">
      <c r="A812">
        <v>5577150313</v>
      </c>
      <c r="B812" s="1">
        <v>42500</v>
      </c>
      <c r="C812" s="1" t="str">
        <f>TEXT(Table95[[#This Row],[activity_date]],"mmmm")</f>
        <v>May</v>
      </c>
      <c r="D812" s="1" t="str">
        <f>TEXT(Table95[[#This Row],[activity_date]],"dddd")</f>
        <v>Tuesday</v>
      </c>
      <c r="E812">
        <v>8869</v>
      </c>
      <c r="F812" t="str" cm="1">
        <f t="array" ref="F812">_xlfn.IFS(Table95[[#This Row],[total_steps]]&lt;5000, "Low",Table95[[#This Row],[total_steps]]&lt;10000,"Moderate",Table95[[#This Row],[total_steps]]&lt;15000,"High",Table95[[#This Row],[total_steps]]&gt;15000,"Very High")</f>
        <v>Moderate</v>
      </c>
      <c r="G812" t="str">
        <f>IF(Table95[[#This Row],[total_steps]]&gt;=10000,"Yes","No")</f>
        <v>No</v>
      </c>
      <c r="H812" s="3">
        <v>6.6500000953674299</v>
      </c>
      <c r="I812" s="3">
        <v>2.5599999427795401</v>
      </c>
      <c r="J812" s="3">
        <v>0.75</v>
      </c>
      <c r="K812" s="3">
        <v>3.3499999046325701</v>
      </c>
      <c r="L812">
        <v>0</v>
      </c>
      <c r="M812" t="str">
        <f>CHOOSE(MATCH(MAX(Table95[[#This Row],[very_active_distance]:[sedentary_active_distance]]),Table95[[#This Row],[very_active_distance]:[sedentary_active_distance]],0),"Very High","High","Moderate","Low")</f>
        <v>Moderate</v>
      </c>
      <c r="N812">
        <v>104</v>
      </c>
      <c r="O812">
        <v>37</v>
      </c>
      <c r="P812">
        <v>194</v>
      </c>
      <c r="Q812">
        <v>639</v>
      </c>
      <c r="R812" s="2">
        <f>(Table95[[#This Row],[lightly_active_minutes]]+Table95[[#This Row],[fairly_active_minutes]]+Table95[[#This Row],[very_active_minutes]])/1440</f>
        <v>0.2326388888888889</v>
      </c>
      <c r="S812">
        <v>3841</v>
      </c>
    </row>
    <row r="813" spans="1:19" x14ac:dyDescent="0.25">
      <c r="A813">
        <v>5577150313</v>
      </c>
      <c r="B813" s="1">
        <v>42501</v>
      </c>
      <c r="C813" s="1" t="str">
        <f>TEXT(Table95[[#This Row],[activity_date]],"mmmm")</f>
        <v>May</v>
      </c>
      <c r="D813" s="1" t="str">
        <f>TEXT(Table95[[#This Row],[activity_date]],"dddd")</f>
        <v>Wednesday</v>
      </c>
      <c r="E813">
        <v>4038</v>
      </c>
      <c r="F813" t="str" cm="1">
        <f t="array" ref="F813">_xlfn.IFS(Table95[[#This Row],[total_steps]]&lt;5000, "Low",Table95[[#This Row],[total_steps]]&lt;10000,"Moderate",Table95[[#This Row],[total_steps]]&lt;15000,"High",Table95[[#This Row],[total_steps]]&gt;15000,"Very High")</f>
        <v>Low</v>
      </c>
      <c r="G813" t="str">
        <f>IF(Table95[[#This Row],[total_steps]]&gt;=10000,"Yes","No")</f>
        <v>No</v>
      </c>
      <c r="H813" s="3">
        <v>3.03999996185303</v>
      </c>
      <c r="I813" s="3">
        <v>1.83000004291534</v>
      </c>
      <c r="J813" s="3">
        <v>0.30000001192092901</v>
      </c>
      <c r="K813" s="3">
        <v>0.88999998569488503</v>
      </c>
      <c r="L813">
        <v>0</v>
      </c>
      <c r="M813" t="str">
        <f>CHOOSE(MATCH(MAX(Table95[[#This Row],[very_active_distance]:[sedentary_active_distance]]),Table95[[#This Row],[very_active_distance]:[sedentary_active_distance]],0),"Very High","High","Moderate","Low")</f>
        <v>Very High</v>
      </c>
      <c r="N813">
        <v>45</v>
      </c>
      <c r="O813">
        <v>15</v>
      </c>
      <c r="P813">
        <v>63</v>
      </c>
      <c r="Q813">
        <v>257</v>
      </c>
      <c r="R813" s="2">
        <f>(Table95[[#This Row],[lightly_active_minutes]]+Table95[[#This Row],[fairly_active_minutes]]+Table95[[#This Row],[very_active_minutes]])/1440</f>
        <v>8.5416666666666669E-2</v>
      </c>
      <c r="S813">
        <v>1665</v>
      </c>
    </row>
    <row r="814" spans="1:19" x14ac:dyDescent="0.25">
      <c r="A814">
        <v>6117666160</v>
      </c>
      <c r="B814" s="1">
        <v>42461</v>
      </c>
      <c r="C814" s="1" t="str">
        <f>TEXT(Table95[[#This Row],[activity_date]],"mmmm")</f>
        <v>April</v>
      </c>
      <c r="D814" s="1" t="str">
        <f>TEXT(Table95[[#This Row],[activity_date]],"dddd")</f>
        <v>Friday</v>
      </c>
      <c r="E814">
        <v>7444</v>
      </c>
      <c r="F814" t="str" cm="1">
        <f t="array" ref="F814">_xlfn.IFS(Table95[[#This Row],[total_steps]]&lt;5000, "Low",Table95[[#This Row],[total_steps]]&lt;10000,"Moderate",Table95[[#This Row],[total_steps]]&lt;15000,"High",Table95[[#This Row],[total_steps]]&gt;15000,"Very High")</f>
        <v>Moderate</v>
      </c>
      <c r="G814" t="str">
        <f>IF(Table95[[#This Row],[total_steps]]&gt;=10000,"Yes","No")</f>
        <v>No</v>
      </c>
      <c r="H814" s="3">
        <v>5.6199998855590803</v>
      </c>
      <c r="I814" s="3">
        <v>0</v>
      </c>
      <c r="J814" s="3">
        <v>0</v>
      </c>
      <c r="K814" s="3">
        <v>5.6199998855590803</v>
      </c>
      <c r="L814">
        <v>0</v>
      </c>
      <c r="M814" t="str">
        <f>CHOOSE(MATCH(MAX(Table95[[#This Row],[very_active_distance]:[sedentary_active_distance]]),Table95[[#This Row],[very_active_distance]:[sedentary_active_distance]],0),"Very High","High","Moderate","Low")</f>
        <v>Moderate</v>
      </c>
      <c r="N814">
        <v>0</v>
      </c>
      <c r="O814">
        <v>0</v>
      </c>
      <c r="P814">
        <v>286</v>
      </c>
      <c r="Q814">
        <v>568</v>
      </c>
      <c r="R814" s="2">
        <f>(Table95[[#This Row],[lightly_active_minutes]]+Table95[[#This Row],[fairly_active_minutes]]+Table95[[#This Row],[very_active_minutes]])/1440</f>
        <v>0.1986111111111111</v>
      </c>
      <c r="S814">
        <v>2210</v>
      </c>
    </row>
    <row r="815" spans="1:19" x14ac:dyDescent="0.25">
      <c r="A815">
        <v>6117666160</v>
      </c>
      <c r="B815" s="1">
        <v>42462</v>
      </c>
      <c r="C815" s="1" t="str">
        <f>TEXT(Table95[[#This Row],[activity_date]],"mmmm")</f>
        <v>April</v>
      </c>
      <c r="D815" s="1" t="str">
        <f>TEXT(Table95[[#This Row],[activity_date]],"dddd")</f>
        <v>Saturday</v>
      </c>
      <c r="E815">
        <v>19658</v>
      </c>
      <c r="F815" t="str" cm="1">
        <f t="array" ref="F815">_xlfn.IFS(Table95[[#This Row],[total_steps]]&lt;5000, "Low",Table95[[#This Row],[total_steps]]&lt;10000,"Moderate",Table95[[#This Row],[total_steps]]&lt;15000,"High",Table95[[#This Row],[total_steps]]&gt;15000,"Very High")</f>
        <v>Very High</v>
      </c>
      <c r="G815" t="str">
        <f>IF(Table95[[#This Row],[total_steps]]&gt;=10000,"Yes","No")</f>
        <v>Yes</v>
      </c>
      <c r="H815" s="3">
        <v>14.8400001525879</v>
      </c>
      <c r="I815" s="3">
        <v>0.239999994635582</v>
      </c>
      <c r="J815" s="3">
        <v>2.0899999141693102</v>
      </c>
      <c r="K815" s="3">
        <v>12.5100002288818</v>
      </c>
      <c r="L815">
        <v>0</v>
      </c>
      <c r="M815" t="str">
        <f>CHOOSE(MATCH(MAX(Table95[[#This Row],[very_active_distance]:[sedentary_active_distance]]),Table95[[#This Row],[very_active_distance]:[sedentary_active_distance]],0),"Very High","High","Moderate","Low")</f>
        <v>Moderate</v>
      </c>
      <c r="N815">
        <v>3</v>
      </c>
      <c r="O815">
        <v>30</v>
      </c>
      <c r="P815">
        <v>475</v>
      </c>
      <c r="Q815">
        <v>466</v>
      </c>
      <c r="R815" s="2">
        <f>(Table95[[#This Row],[lightly_active_minutes]]+Table95[[#This Row],[fairly_active_minutes]]+Table95[[#This Row],[very_active_minutes]])/1440</f>
        <v>0.3527777777777778</v>
      </c>
      <c r="S815">
        <v>2884</v>
      </c>
    </row>
    <row r="816" spans="1:19" x14ac:dyDescent="0.25">
      <c r="A816">
        <v>6117666160</v>
      </c>
      <c r="B816" s="1">
        <v>42464</v>
      </c>
      <c r="C816" s="1" t="str">
        <f>TEXT(Table95[[#This Row],[activity_date]],"mmmm")</f>
        <v>April</v>
      </c>
      <c r="D816" s="1" t="str">
        <f>TEXT(Table95[[#This Row],[activity_date]],"dddd")</f>
        <v>Monday</v>
      </c>
      <c r="E816">
        <v>8468</v>
      </c>
      <c r="F816" t="str" cm="1">
        <f t="array" ref="F816">_xlfn.IFS(Table95[[#This Row],[total_steps]]&lt;5000, "Low",Table95[[#This Row],[total_steps]]&lt;10000,"Moderate",Table95[[#This Row],[total_steps]]&lt;15000,"High",Table95[[#This Row],[total_steps]]&gt;15000,"Very High")</f>
        <v>Moderate</v>
      </c>
      <c r="G816" t="str">
        <f>IF(Table95[[#This Row],[total_steps]]&gt;=10000,"Yes","No")</f>
        <v>No</v>
      </c>
      <c r="H816" s="3">
        <v>6.3899998664856001</v>
      </c>
      <c r="I816" s="3">
        <v>0.18000000715255701</v>
      </c>
      <c r="J816" s="3">
        <v>0.63999998569488503</v>
      </c>
      <c r="K816" s="3">
        <v>5.5700001716613796</v>
      </c>
      <c r="L816">
        <v>0</v>
      </c>
      <c r="M816" t="str">
        <f>CHOOSE(MATCH(MAX(Table95[[#This Row],[very_active_distance]:[sedentary_active_distance]]),Table95[[#This Row],[very_active_distance]:[sedentary_active_distance]],0),"Very High","High","Moderate","Low")</f>
        <v>Moderate</v>
      </c>
      <c r="N816">
        <v>2</v>
      </c>
      <c r="O816">
        <v>11</v>
      </c>
      <c r="P816">
        <v>279</v>
      </c>
      <c r="Q816">
        <v>1148</v>
      </c>
      <c r="R816" s="2">
        <f>(Table95[[#This Row],[lightly_active_minutes]]+Table95[[#This Row],[fairly_active_minutes]]+Table95[[#This Row],[very_active_minutes]])/1440</f>
        <v>0.20277777777777778</v>
      </c>
      <c r="S816">
        <v>2262</v>
      </c>
    </row>
    <row r="817" spans="1:19" x14ac:dyDescent="0.25">
      <c r="A817">
        <v>6117666160</v>
      </c>
      <c r="B817" s="1">
        <v>42465</v>
      </c>
      <c r="C817" s="1" t="str">
        <f>TEXT(Table95[[#This Row],[activity_date]],"mmmm")</f>
        <v>April</v>
      </c>
      <c r="D817" s="1" t="str">
        <f>TEXT(Table95[[#This Row],[activity_date]],"dddd")</f>
        <v>Tuesday</v>
      </c>
      <c r="E817">
        <v>9910</v>
      </c>
      <c r="F817" t="str" cm="1">
        <f t="array" ref="F817">_xlfn.IFS(Table95[[#This Row],[total_steps]]&lt;5000, "Low",Table95[[#This Row],[total_steps]]&lt;10000,"Moderate",Table95[[#This Row],[total_steps]]&lt;15000,"High",Table95[[#This Row],[total_steps]]&gt;15000,"Very High")</f>
        <v>Moderate</v>
      </c>
      <c r="G817" t="str">
        <f>IF(Table95[[#This Row],[total_steps]]&gt;=10000,"Yes","No")</f>
        <v>No</v>
      </c>
      <c r="H817" s="3">
        <v>7.4800000190734899</v>
      </c>
      <c r="I817" s="3">
        <v>0</v>
      </c>
      <c r="J817" s="3">
        <v>0</v>
      </c>
      <c r="K817" s="3">
        <v>7.4800000190734899</v>
      </c>
      <c r="L817">
        <v>0</v>
      </c>
      <c r="M817" t="str">
        <f>CHOOSE(MATCH(MAX(Table95[[#This Row],[very_active_distance]:[sedentary_active_distance]]),Table95[[#This Row],[very_active_distance]:[sedentary_active_distance]],0),"Very High","High","Moderate","Low")</f>
        <v>Moderate</v>
      </c>
      <c r="N817">
        <v>0</v>
      </c>
      <c r="O817">
        <v>0</v>
      </c>
      <c r="P817">
        <v>384</v>
      </c>
      <c r="Q817">
        <v>990</v>
      </c>
      <c r="R817" s="2">
        <f>(Table95[[#This Row],[lightly_active_minutes]]+Table95[[#This Row],[fairly_active_minutes]]+Table95[[#This Row],[very_active_minutes]])/1440</f>
        <v>0.26666666666666666</v>
      </c>
      <c r="S817">
        <v>2445</v>
      </c>
    </row>
    <row r="818" spans="1:19" x14ac:dyDescent="0.25">
      <c r="A818">
        <v>6117666160</v>
      </c>
      <c r="B818" s="1">
        <v>42466</v>
      </c>
      <c r="C818" s="1" t="str">
        <f>TEXT(Table95[[#This Row],[activity_date]],"mmmm")</f>
        <v>April</v>
      </c>
      <c r="D818" s="1" t="str">
        <f>TEXT(Table95[[#This Row],[activity_date]],"dddd")</f>
        <v>Wednesday</v>
      </c>
      <c r="E818">
        <v>12409</v>
      </c>
      <c r="F818" t="str" cm="1">
        <f t="array" ref="F818">_xlfn.IFS(Table95[[#This Row],[total_steps]]&lt;5000, "Low",Table95[[#This Row],[total_steps]]&lt;10000,"Moderate",Table95[[#This Row],[total_steps]]&lt;15000,"High",Table95[[#This Row],[total_steps]]&gt;15000,"Very High")</f>
        <v>High</v>
      </c>
      <c r="G818" t="str">
        <f>IF(Table95[[#This Row],[total_steps]]&gt;=10000,"Yes","No")</f>
        <v>Yes</v>
      </c>
      <c r="H818" s="3">
        <v>9.3699998855590803</v>
      </c>
      <c r="I818" s="3">
        <v>0</v>
      </c>
      <c r="J818" s="3">
        <v>0</v>
      </c>
      <c r="K818" s="3">
        <v>9.3699998855590803</v>
      </c>
      <c r="L818">
        <v>0</v>
      </c>
      <c r="M818" t="str">
        <f>CHOOSE(MATCH(MAX(Table95[[#This Row],[very_active_distance]:[sedentary_active_distance]]),Table95[[#This Row],[very_active_distance]:[sedentary_active_distance]],0),"Very High","High","Moderate","Low")</f>
        <v>Moderate</v>
      </c>
      <c r="N818">
        <v>0</v>
      </c>
      <c r="O818">
        <v>0</v>
      </c>
      <c r="P818">
        <v>491</v>
      </c>
      <c r="Q818">
        <v>388</v>
      </c>
      <c r="R818" s="2">
        <f>(Table95[[#This Row],[lightly_active_minutes]]+Table95[[#This Row],[fairly_active_minutes]]+Table95[[#This Row],[very_active_minutes]])/1440</f>
        <v>0.34097222222222223</v>
      </c>
      <c r="S818">
        <v>2694</v>
      </c>
    </row>
    <row r="819" spans="1:19" x14ac:dyDescent="0.25">
      <c r="A819">
        <v>6117666160</v>
      </c>
      <c r="B819" s="1">
        <v>42467</v>
      </c>
      <c r="C819" s="1" t="str">
        <f>TEXT(Table95[[#This Row],[activity_date]],"mmmm")</f>
        <v>April</v>
      </c>
      <c r="D819" s="1" t="str">
        <f>TEXT(Table95[[#This Row],[activity_date]],"dddd")</f>
        <v>Thursday</v>
      </c>
      <c r="E819">
        <v>4853</v>
      </c>
      <c r="F819" t="str" cm="1">
        <f t="array" ref="F819">_xlfn.IFS(Table95[[#This Row],[total_steps]]&lt;5000, "Low",Table95[[#This Row],[total_steps]]&lt;10000,"Moderate",Table95[[#This Row],[total_steps]]&lt;15000,"High",Table95[[#This Row],[total_steps]]&gt;15000,"Very High")</f>
        <v>Low</v>
      </c>
      <c r="G819" t="str">
        <f>IF(Table95[[#This Row],[total_steps]]&gt;=10000,"Yes","No")</f>
        <v>No</v>
      </c>
      <c r="H819" s="3">
        <v>3.6600000858306898</v>
      </c>
      <c r="I819" s="3">
        <v>0</v>
      </c>
      <c r="J819" s="3">
        <v>0</v>
      </c>
      <c r="K819" s="3">
        <v>3.6600000858306898</v>
      </c>
      <c r="L819">
        <v>0</v>
      </c>
      <c r="M819" t="str">
        <f>CHOOSE(MATCH(MAX(Table95[[#This Row],[very_active_distance]:[sedentary_active_distance]]),Table95[[#This Row],[very_active_distance]:[sedentary_active_distance]],0),"Very High","High","Moderate","Low")</f>
        <v>Moderate</v>
      </c>
      <c r="N819">
        <v>0</v>
      </c>
      <c r="O819">
        <v>0</v>
      </c>
      <c r="P819">
        <v>156</v>
      </c>
      <c r="Q819">
        <v>770</v>
      </c>
      <c r="R819" s="2">
        <f>(Table95[[#This Row],[lightly_active_minutes]]+Table95[[#This Row],[fairly_active_minutes]]+Table95[[#This Row],[very_active_minutes]])/1440</f>
        <v>0.10833333333333334</v>
      </c>
      <c r="S819">
        <v>1903</v>
      </c>
    </row>
    <row r="820" spans="1:19" x14ac:dyDescent="0.25">
      <c r="A820">
        <v>6117666160</v>
      </c>
      <c r="B820" s="1">
        <v>42468</v>
      </c>
      <c r="C820" s="1" t="str">
        <f>TEXT(Table95[[#This Row],[activity_date]],"mmmm")</f>
        <v>April</v>
      </c>
      <c r="D820" s="1" t="str">
        <f>TEXT(Table95[[#This Row],[activity_date]],"dddd")</f>
        <v>Friday</v>
      </c>
      <c r="E820">
        <v>8955</v>
      </c>
      <c r="F820" t="str" cm="1">
        <f t="array" ref="F820">_xlfn.IFS(Table95[[#This Row],[total_steps]]&lt;5000, "Low",Table95[[#This Row],[total_steps]]&lt;10000,"Moderate",Table95[[#This Row],[total_steps]]&lt;15000,"High",Table95[[#This Row],[total_steps]]&gt;15000,"Very High")</f>
        <v>Moderate</v>
      </c>
      <c r="G820" t="str">
        <f>IF(Table95[[#This Row],[total_steps]]&gt;=10000,"Yes","No")</f>
        <v>No</v>
      </c>
      <c r="H820" s="3">
        <v>6.7600002288818404</v>
      </c>
      <c r="I820" s="3">
        <v>0</v>
      </c>
      <c r="J820" s="3">
        <v>0</v>
      </c>
      <c r="K820" s="3">
        <v>6.7300000190734899</v>
      </c>
      <c r="L820">
        <v>0</v>
      </c>
      <c r="M820" t="str">
        <f>CHOOSE(MATCH(MAX(Table95[[#This Row],[very_active_distance]:[sedentary_active_distance]]),Table95[[#This Row],[very_active_distance]:[sedentary_active_distance]],0),"Very High","High","Moderate","Low")</f>
        <v>Moderate</v>
      </c>
      <c r="N820">
        <v>0</v>
      </c>
      <c r="O820">
        <v>0</v>
      </c>
      <c r="P820">
        <v>422</v>
      </c>
      <c r="Q820">
        <v>1018</v>
      </c>
      <c r="R820" s="2">
        <f>(Table95[[#This Row],[lightly_active_minutes]]+Table95[[#This Row],[fairly_active_minutes]]+Table95[[#This Row],[very_active_minutes]])/1440</f>
        <v>0.29305555555555557</v>
      </c>
      <c r="S820">
        <v>2482</v>
      </c>
    </row>
    <row r="821" spans="1:19" x14ac:dyDescent="0.25">
      <c r="A821">
        <v>6117666160</v>
      </c>
      <c r="B821" s="1">
        <v>42469</v>
      </c>
      <c r="C821" s="1" t="str">
        <f>TEXT(Table95[[#This Row],[activity_date]],"mmmm")</f>
        <v>April</v>
      </c>
      <c r="D821" s="1" t="str">
        <f>TEXT(Table95[[#This Row],[activity_date]],"dddd")</f>
        <v>Saturday</v>
      </c>
      <c r="E821">
        <v>10789</v>
      </c>
      <c r="F821" t="str" cm="1">
        <f t="array" ref="F821">_xlfn.IFS(Table95[[#This Row],[total_steps]]&lt;5000, "Low",Table95[[#This Row],[total_steps]]&lt;10000,"Moderate",Table95[[#This Row],[total_steps]]&lt;15000,"High",Table95[[#This Row],[total_steps]]&gt;15000,"Very High")</f>
        <v>High</v>
      </c>
      <c r="G821" t="str">
        <f>IF(Table95[[#This Row],[total_steps]]&gt;=10000,"Yes","No")</f>
        <v>Yes</v>
      </c>
      <c r="H821" s="3">
        <v>8.1499996185302699</v>
      </c>
      <c r="I821" s="3">
        <v>0</v>
      </c>
      <c r="J821" s="3">
        <v>0</v>
      </c>
      <c r="K821" s="3">
        <v>8.1499996185302699</v>
      </c>
      <c r="L821">
        <v>0</v>
      </c>
      <c r="M821" t="str">
        <f>CHOOSE(MATCH(MAX(Table95[[#This Row],[very_active_distance]:[sedentary_active_distance]]),Table95[[#This Row],[very_active_distance]:[sedentary_active_distance]],0),"Very High","High","Moderate","Low")</f>
        <v>Moderate</v>
      </c>
      <c r="N821">
        <v>0</v>
      </c>
      <c r="O821">
        <v>0</v>
      </c>
      <c r="P821">
        <v>506</v>
      </c>
      <c r="Q821">
        <v>413</v>
      </c>
      <c r="R821" s="2">
        <f>(Table95[[#This Row],[lightly_active_minutes]]+Table95[[#This Row],[fairly_active_minutes]]+Table95[[#This Row],[very_active_minutes]])/1440</f>
        <v>0.35138888888888886</v>
      </c>
      <c r="S821">
        <v>2617</v>
      </c>
    </row>
    <row r="822" spans="1:19" x14ac:dyDescent="0.25">
      <c r="A822">
        <v>6117666160</v>
      </c>
      <c r="B822" s="1">
        <v>42475</v>
      </c>
      <c r="C822" s="1" t="str">
        <f>TEXT(Table95[[#This Row],[activity_date]],"mmmm")</f>
        <v>April</v>
      </c>
      <c r="D822" s="1" t="str">
        <f>TEXT(Table95[[#This Row],[activity_date]],"dddd")</f>
        <v>Friday</v>
      </c>
      <c r="E822">
        <v>14019</v>
      </c>
      <c r="F822" t="str" cm="1">
        <f t="array" ref="F822">_xlfn.IFS(Table95[[#This Row],[total_steps]]&lt;5000, "Low",Table95[[#This Row],[total_steps]]&lt;10000,"Moderate",Table95[[#This Row],[total_steps]]&lt;15000,"High",Table95[[#This Row],[total_steps]]&gt;15000,"Very High")</f>
        <v>High</v>
      </c>
      <c r="G822" t="str">
        <f>IF(Table95[[#This Row],[total_steps]]&gt;=10000,"Yes","No")</f>
        <v>Yes</v>
      </c>
      <c r="H822" s="3">
        <v>10.5900001525879</v>
      </c>
      <c r="I822" s="3">
        <v>0</v>
      </c>
      <c r="J822" s="3">
        <v>0.28000000119209301</v>
      </c>
      <c r="K822" s="3">
        <v>10.300000190734901</v>
      </c>
      <c r="L822">
        <v>0</v>
      </c>
      <c r="M822" t="str">
        <f>CHOOSE(MATCH(MAX(Table95[[#This Row],[very_active_distance]:[sedentary_active_distance]]),Table95[[#This Row],[very_active_distance]:[sedentary_active_distance]],0),"Very High","High","Moderate","Low")</f>
        <v>Moderate</v>
      </c>
      <c r="N822">
        <v>0</v>
      </c>
      <c r="O822">
        <v>6</v>
      </c>
      <c r="P822">
        <v>513</v>
      </c>
      <c r="Q822">
        <v>921</v>
      </c>
      <c r="R822" s="2">
        <f>(Table95[[#This Row],[lightly_active_minutes]]+Table95[[#This Row],[fairly_active_minutes]]+Table95[[#This Row],[very_active_minutes]])/1440</f>
        <v>0.36041666666666666</v>
      </c>
      <c r="S822">
        <v>2865</v>
      </c>
    </row>
    <row r="823" spans="1:19" x14ac:dyDescent="0.25">
      <c r="A823">
        <v>6117666160</v>
      </c>
      <c r="B823" s="1">
        <v>42476</v>
      </c>
      <c r="C823" s="1" t="str">
        <f>TEXT(Table95[[#This Row],[activity_date]],"mmmm")</f>
        <v>April</v>
      </c>
      <c r="D823" s="1" t="str">
        <f>TEXT(Table95[[#This Row],[activity_date]],"dddd")</f>
        <v>Saturday</v>
      </c>
      <c r="E823">
        <v>14450</v>
      </c>
      <c r="F823" t="str" cm="1">
        <f t="array" ref="F823">_xlfn.IFS(Table95[[#This Row],[total_steps]]&lt;5000, "Low",Table95[[#This Row],[total_steps]]&lt;10000,"Moderate",Table95[[#This Row],[total_steps]]&lt;15000,"High",Table95[[#This Row],[total_steps]]&gt;15000,"Very High")</f>
        <v>High</v>
      </c>
      <c r="G823" t="str">
        <f>IF(Table95[[#This Row],[total_steps]]&gt;=10000,"Yes","No")</f>
        <v>Yes</v>
      </c>
      <c r="H823" s="3">
        <v>10.9099998474121</v>
      </c>
      <c r="I823" s="3">
        <v>0.57999998331069902</v>
      </c>
      <c r="J823" s="3">
        <v>0.85000002384185802</v>
      </c>
      <c r="K823" s="3">
        <v>9.4799995422363299</v>
      </c>
      <c r="L823">
        <v>0</v>
      </c>
      <c r="M823" t="str">
        <f>CHOOSE(MATCH(MAX(Table95[[#This Row],[very_active_distance]:[sedentary_active_distance]]),Table95[[#This Row],[very_active_distance]:[sedentary_active_distance]],0),"Very High","High","Moderate","Low")</f>
        <v>Moderate</v>
      </c>
      <c r="N823">
        <v>7</v>
      </c>
      <c r="O823">
        <v>15</v>
      </c>
      <c r="P823">
        <v>518</v>
      </c>
      <c r="Q823">
        <v>502</v>
      </c>
      <c r="R823" s="2">
        <f>(Table95[[#This Row],[lightly_active_minutes]]+Table95[[#This Row],[fairly_active_minutes]]+Table95[[#This Row],[very_active_minutes]])/1440</f>
        <v>0.375</v>
      </c>
      <c r="S823">
        <v>2828</v>
      </c>
    </row>
    <row r="824" spans="1:19" x14ac:dyDescent="0.25">
      <c r="A824">
        <v>6117666160</v>
      </c>
      <c r="B824" s="1">
        <v>42477</v>
      </c>
      <c r="C824" s="1" t="str">
        <f>TEXT(Table95[[#This Row],[activity_date]],"mmmm")</f>
        <v>April</v>
      </c>
      <c r="D824" s="1" t="str">
        <f>TEXT(Table95[[#This Row],[activity_date]],"dddd")</f>
        <v>Sunday</v>
      </c>
      <c r="E824">
        <v>7150</v>
      </c>
      <c r="F824" t="str" cm="1">
        <f t="array" ref="F824">_xlfn.IFS(Table95[[#This Row],[total_steps]]&lt;5000, "Low",Table95[[#This Row],[total_steps]]&lt;10000,"Moderate",Table95[[#This Row],[total_steps]]&lt;15000,"High",Table95[[#This Row],[total_steps]]&gt;15000,"Very High")</f>
        <v>Moderate</v>
      </c>
      <c r="G824" t="str">
        <f>IF(Table95[[#This Row],[total_steps]]&gt;=10000,"Yes","No")</f>
        <v>No</v>
      </c>
      <c r="H824" s="3">
        <v>5.4000000953674299</v>
      </c>
      <c r="I824" s="3">
        <v>0</v>
      </c>
      <c r="J824" s="3">
        <v>0</v>
      </c>
      <c r="K824" s="3">
        <v>5.4000000953674299</v>
      </c>
      <c r="L824">
        <v>0</v>
      </c>
      <c r="M824" t="str">
        <f>CHOOSE(MATCH(MAX(Table95[[#This Row],[very_active_distance]:[sedentary_active_distance]]),Table95[[#This Row],[very_active_distance]:[sedentary_active_distance]],0),"Very High","High","Moderate","Low")</f>
        <v>Moderate</v>
      </c>
      <c r="N824">
        <v>0</v>
      </c>
      <c r="O824">
        <v>0</v>
      </c>
      <c r="P824">
        <v>312</v>
      </c>
      <c r="Q824">
        <v>702</v>
      </c>
      <c r="R824" s="2">
        <f>(Table95[[#This Row],[lightly_active_minutes]]+Table95[[#This Row],[fairly_active_minutes]]+Table95[[#This Row],[very_active_minutes]])/1440</f>
        <v>0.21666666666666667</v>
      </c>
      <c r="S824">
        <v>2225</v>
      </c>
    </row>
    <row r="825" spans="1:19" x14ac:dyDescent="0.25">
      <c r="A825">
        <v>6117666160</v>
      </c>
      <c r="B825" s="1">
        <v>42478</v>
      </c>
      <c r="C825" s="1" t="str">
        <f>TEXT(Table95[[#This Row],[activity_date]],"mmmm")</f>
        <v>April</v>
      </c>
      <c r="D825" s="1" t="str">
        <f>TEXT(Table95[[#This Row],[activity_date]],"dddd")</f>
        <v>Monday</v>
      </c>
      <c r="E825">
        <v>5153</v>
      </c>
      <c r="F825" t="str" cm="1">
        <f t="array" ref="F825">_xlfn.IFS(Table95[[#This Row],[total_steps]]&lt;5000, "Low",Table95[[#This Row],[total_steps]]&lt;10000,"Moderate",Table95[[#This Row],[total_steps]]&lt;15000,"High",Table95[[#This Row],[total_steps]]&gt;15000,"Very High")</f>
        <v>Moderate</v>
      </c>
      <c r="G825" t="str">
        <f>IF(Table95[[#This Row],[total_steps]]&gt;=10000,"Yes","No")</f>
        <v>No</v>
      </c>
      <c r="H825" s="3">
        <v>3.9100000858306898</v>
      </c>
      <c r="I825" s="3">
        <v>0</v>
      </c>
      <c r="J825" s="3">
        <v>0</v>
      </c>
      <c r="K825" s="3">
        <v>3.8900001049041699</v>
      </c>
      <c r="L825">
        <v>0</v>
      </c>
      <c r="M825" t="str">
        <f>CHOOSE(MATCH(MAX(Table95[[#This Row],[very_active_distance]:[sedentary_active_distance]]),Table95[[#This Row],[very_active_distance]:[sedentary_active_distance]],0),"Very High","High","Moderate","Low")</f>
        <v>Moderate</v>
      </c>
      <c r="N825">
        <v>0</v>
      </c>
      <c r="O825">
        <v>0</v>
      </c>
      <c r="P825">
        <v>241</v>
      </c>
      <c r="Q825">
        <v>759</v>
      </c>
      <c r="R825" s="2">
        <f>(Table95[[#This Row],[lightly_active_minutes]]+Table95[[#This Row],[fairly_active_minutes]]+Table95[[#This Row],[very_active_minutes]])/1440</f>
        <v>0.1673611111111111</v>
      </c>
      <c r="S825">
        <v>2018</v>
      </c>
    </row>
    <row r="826" spans="1:19" x14ac:dyDescent="0.25">
      <c r="A826">
        <v>6117666160</v>
      </c>
      <c r="B826" s="1">
        <v>42479</v>
      </c>
      <c r="C826" s="1" t="str">
        <f>TEXT(Table95[[#This Row],[activity_date]],"mmmm")</f>
        <v>April</v>
      </c>
      <c r="D826" s="1" t="str">
        <f>TEXT(Table95[[#This Row],[activity_date]],"dddd")</f>
        <v>Tuesday</v>
      </c>
      <c r="E826">
        <v>11135</v>
      </c>
      <c r="F826" t="str" cm="1">
        <f t="array" ref="F826">_xlfn.IFS(Table95[[#This Row],[total_steps]]&lt;5000, "Low",Table95[[#This Row],[total_steps]]&lt;10000,"Moderate",Table95[[#This Row],[total_steps]]&lt;15000,"High",Table95[[#This Row],[total_steps]]&gt;15000,"Very High")</f>
        <v>High</v>
      </c>
      <c r="G826" t="str">
        <f>IF(Table95[[#This Row],[total_steps]]&gt;=10000,"Yes","No")</f>
        <v>Yes</v>
      </c>
      <c r="H826" s="3">
        <v>8.4099998474121094</v>
      </c>
      <c r="I826" s="3">
        <v>0</v>
      </c>
      <c r="J826" s="3">
        <v>0</v>
      </c>
      <c r="K826" s="3">
        <v>8.4099998474121094</v>
      </c>
      <c r="L826">
        <v>0</v>
      </c>
      <c r="M826" t="str">
        <f>CHOOSE(MATCH(MAX(Table95[[#This Row],[very_active_distance]:[sedentary_active_distance]]),Table95[[#This Row],[very_active_distance]:[sedentary_active_distance]],0),"Very High","High","Moderate","Low")</f>
        <v>Moderate</v>
      </c>
      <c r="N826">
        <v>0</v>
      </c>
      <c r="O826">
        <v>0</v>
      </c>
      <c r="P826">
        <v>480</v>
      </c>
      <c r="Q826">
        <v>425</v>
      </c>
      <c r="R826" s="2">
        <f>(Table95[[#This Row],[lightly_active_minutes]]+Table95[[#This Row],[fairly_active_minutes]]+Table95[[#This Row],[very_active_minutes]])/1440</f>
        <v>0.33333333333333331</v>
      </c>
      <c r="S826">
        <v>2606</v>
      </c>
    </row>
    <row r="827" spans="1:19" x14ac:dyDescent="0.25">
      <c r="A827">
        <v>6117666160</v>
      </c>
      <c r="B827" s="1">
        <v>42480</v>
      </c>
      <c r="C827" s="1" t="str">
        <f>TEXT(Table95[[#This Row],[activity_date]],"mmmm")</f>
        <v>April</v>
      </c>
      <c r="D827" s="1" t="str">
        <f>TEXT(Table95[[#This Row],[activity_date]],"dddd")</f>
        <v>Wednesday</v>
      </c>
      <c r="E827">
        <v>10449</v>
      </c>
      <c r="F827" t="str" cm="1">
        <f t="array" ref="F827">_xlfn.IFS(Table95[[#This Row],[total_steps]]&lt;5000, "Low",Table95[[#This Row],[total_steps]]&lt;10000,"Moderate",Table95[[#This Row],[total_steps]]&lt;15000,"High",Table95[[#This Row],[total_steps]]&gt;15000,"Very High")</f>
        <v>High</v>
      </c>
      <c r="G827" t="str">
        <f>IF(Table95[[#This Row],[total_steps]]&gt;=10000,"Yes","No")</f>
        <v>Yes</v>
      </c>
      <c r="H827" s="3">
        <v>8.0200004577636701</v>
      </c>
      <c r="I827" s="3">
        <v>2.0299999713897701</v>
      </c>
      <c r="J827" s="3">
        <v>0.479999989271164</v>
      </c>
      <c r="K827" s="3">
        <v>5.5199999809265101</v>
      </c>
      <c r="L827">
        <v>0</v>
      </c>
      <c r="M827" t="str">
        <f>CHOOSE(MATCH(MAX(Table95[[#This Row],[very_active_distance]:[sedentary_active_distance]]),Table95[[#This Row],[very_active_distance]:[sedentary_active_distance]],0),"Very High","High","Moderate","Low")</f>
        <v>Moderate</v>
      </c>
      <c r="N827">
        <v>26</v>
      </c>
      <c r="O827">
        <v>10</v>
      </c>
      <c r="P827">
        <v>349</v>
      </c>
      <c r="Q827">
        <v>587</v>
      </c>
      <c r="R827" s="2">
        <f>(Table95[[#This Row],[lightly_active_minutes]]+Table95[[#This Row],[fairly_active_minutes]]+Table95[[#This Row],[very_active_minutes]])/1440</f>
        <v>0.2673611111111111</v>
      </c>
      <c r="S827">
        <v>2536</v>
      </c>
    </row>
    <row r="828" spans="1:19" x14ac:dyDescent="0.25">
      <c r="A828">
        <v>6117666160</v>
      </c>
      <c r="B828" s="1">
        <v>42481</v>
      </c>
      <c r="C828" s="1" t="str">
        <f>TEXT(Table95[[#This Row],[activity_date]],"mmmm")</f>
        <v>April</v>
      </c>
      <c r="D828" s="1" t="str">
        <f>TEXT(Table95[[#This Row],[activity_date]],"dddd")</f>
        <v>Thursday</v>
      </c>
      <c r="E828">
        <v>19542</v>
      </c>
      <c r="F828" t="str" cm="1">
        <f t="array" ref="F828">_xlfn.IFS(Table95[[#This Row],[total_steps]]&lt;5000, "Low",Table95[[#This Row],[total_steps]]&lt;10000,"Moderate",Table95[[#This Row],[total_steps]]&lt;15000,"High",Table95[[#This Row],[total_steps]]&gt;15000,"Very High")</f>
        <v>Very High</v>
      </c>
      <c r="G828" t="str">
        <f>IF(Table95[[#This Row],[total_steps]]&gt;=10000,"Yes","No")</f>
        <v>Yes</v>
      </c>
      <c r="H828" s="3">
        <v>15.0100002288818</v>
      </c>
      <c r="I828" s="3">
        <v>0.980000019073486</v>
      </c>
      <c r="J828" s="3">
        <v>0.40000000596046398</v>
      </c>
      <c r="K828" s="3">
        <v>5.6199998855590803</v>
      </c>
      <c r="L828">
        <v>0</v>
      </c>
      <c r="M828" t="str">
        <f>CHOOSE(MATCH(MAX(Table95[[#This Row],[very_active_distance]:[sedentary_active_distance]]),Table95[[#This Row],[very_active_distance]:[sedentary_active_distance]],0),"Very High","High","Moderate","Low")</f>
        <v>Moderate</v>
      </c>
      <c r="N828">
        <v>11</v>
      </c>
      <c r="O828">
        <v>19</v>
      </c>
      <c r="P828">
        <v>294</v>
      </c>
      <c r="Q828">
        <v>579</v>
      </c>
      <c r="R828" s="2">
        <f>(Table95[[#This Row],[lightly_active_minutes]]+Table95[[#This Row],[fairly_active_minutes]]+Table95[[#This Row],[very_active_minutes]])/1440</f>
        <v>0.22500000000000001</v>
      </c>
      <c r="S828">
        <v>4900</v>
      </c>
    </row>
    <row r="829" spans="1:19" x14ac:dyDescent="0.25">
      <c r="A829">
        <v>6117666160</v>
      </c>
      <c r="B829" s="1">
        <v>42482</v>
      </c>
      <c r="C829" s="1" t="str">
        <f>TEXT(Table95[[#This Row],[activity_date]],"mmmm")</f>
        <v>April</v>
      </c>
      <c r="D829" s="1" t="str">
        <f>TEXT(Table95[[#This Row],[activity_date]],"dddd")</f>
        <v>Friday</v>
      </c>
      <c r="E829">
        <v>8206</v>
      </c>
      <c r="F829" t="str" cm="1">
        <f t="array" ref="F829">_xlfn.IFS(Table95[[#This Row],[total_steps]]&lt;5000, "Low",Table95[[#This Row],[total_steps]]&lt;10000,"Moderate",Table95[[#This Row],[total_steps]]&lt;15000,"High",Table95[[#This Row],[total_steps]]&gt;15000,"Very High")</f>
        <v>Moderate</v>
      </c>
      <c r="G829" t="str">
        <f>IF(Table95[[#This Row],[total_steps]]&gt;=10000,"Yes","No")</f>
        <v>No</v>
      </c>
      <c r="H829" s="3">
        <v>6.1999998092651403</v>
      </c>
      <c r="I829" s="3">
        <v>0</v>
      </c>
      <c r="J829" s="3">
        <v>0</v>
      </c>
      <c r="K829" s="3">
        <v>6.1999998092651403</v>
      </c>
      <c r="L829">
        <v>0</v>
      </c>
      <c r="M829" t="str">
        <f>CHOOSE(MATCH(MAX(Table95[[#This Row],[very_active_distance]:[sedentary_active_distance]]),Table95[[#This Row],[very_active_distance]:[sedentary_active_distance]],0),"Very High","High","Moderate","Low")</f>
        <v>Moderate</v>
      </c>
      <c r="N829">
        <v>0</v>
      </c>
      <c r="O829">
        <v>0</v>
      </c>
      <c r="P829">
        <v>402</v>
      </c>
      <c r="Q829">
        <v>413</v>
      </c>
      <c r="R829" s="2">
        <f>(Table95[[#This Row],[lightly_active_minutes]]+Table95[[#This Row],[fairly_active_minutes]]+Table95[[#This Row],[very_active_minutes]])/1440</f>
        <v>0.27916666666666667</v>
      </c>
      <c r="S829">
        <v>2409</v>
      </c>
    </row>
    <row r="830" spans="1:19" x14ac:dyDescent="0.25">
      <c r="A830">
        <v>6117666160</v>
      </c>
      <c r="B830" s="1">
        <v>42483</v>
      </c>
      <c r="C830" s="1" t="str">
        <f>TEXT(Table95[[#This Row],[activity_date]],"mmmm")</f>
        <v>April</v>
      </c>
      <c r="D830" s="1" t="str">
        <f>TEXT(Table95[[#This Row],[activity_date]],"dddd")</f>
        <v>Saturday</v>
      </c>
      <c r="E830">
        <v>11495</v>
      </c>
      <c r="F830" t="str" cm="1">
        <f t="array" ref="F830">_xlfn.IFS(Table95[[#This Row],[total_steps]]&lt;5000, "Low",Table95[[#This Row],[total_steps]]&lt;10000,"Moderate",Table95[[#This Row],[total_steps]]&lt;15000,"High",Table95[[#This Row],[total_steps]]&gt;15000,"Very High")</f>
        <v>High</v>
      </c>
      <c r="G830" t="str">
        <f>IF(Table95[[#This Row],[total_steps]]&gt;=10000,"Yes","No")</f>
        <v>Yes</v>
      </c>
      <c r="H830" s="3">
        <v>8.6800003051757795</v>
      </c>
      <c r="I830" s="3">
        <v>0</v>
      </c>
      <c r="J830" s="3">
        <v>0</v>
      </c>
      <c r="K830" s="3">
        <v>8.6800003051757795</v>
      </c>
      <c r="L830">
        <v>0</v>
      </c>
      <c r="M830" t="str">
        <f>CHOOSE(MATCH(MAX(Table95[[#This Row],[very_active_distance]:[sedentary_active_distance]]),Table95[[#This Row],[very_active_distance]:[sedentary_active_distance]],0),"Very High","High","Moderate","Low")</f>
        <v>Moderate</v>
      </c>
      <c r="N830">
        <v>0</v>
      </c>
      <c r="O830">
        <v>0</v>
      </c>
      <c r="P830">
        <v>512</v>
      </c>
      <c r="Q830">
        <v>468</v>
      </c>
      <c r="R830" s="2">
        <f>(Table95[[#This Row],[lightly_active_minutes]]+Table95[[#This Row],[fairly_active_minutes]]+Table95[[#This Row],[very_active_minutes]])/1440</f>
        <v>0.35555555555555557</v>
      </c>
      <c r="S830">
        <v>2651</v>
      </c>
    </row>
    <row r="831" spans="1:19" x14ac:dyDescent="0.25">
      <c r="A831">
        <v>6117666160</v>
      </c>
      <c r="B831" s="1">
        <v>42484</v>
      </c>
      <c r="C831" s="1" t="str">
        <f>TEXT(Table95[[#This Row],[activity_date]],"mmmm")</f>
        <v>April</v>
      </c>
      <c r="D831" s="1" t="str">
        <f>TEXT(Table95[[#This Row],[activity_date]],"dddd")</f>
        <v>Sunday</v>
      </c>
      <c r="E831">
        <v>7623</v>
      </c>
      <c r="F831" t="str" cm="1">
        <f t="array" ref="F831">_xlfn.IFS(Table95[[#This Row],[total_steps]]&lt;5000, "Low",Table95[[#This Row],[total_steps]]&lt;10000,"Moderate",Table95[[#This Row],[total_steps]]&lt;15000,"High",Table95[[#This Row],[total_steps]]&gt;15000,"Very High")</f>
        <v>Moderate</v>
      </c>
      <c r="G831" t="str">
        <f>IF(Table95[[#This Row],[total_steps]]&gt;=10000,"Yes","No")</f>
        <v>No</v>
      </c>
      <c r="H831" s="3">
        <v>5.7600002288818404</v>
      </c>
      <c r="I831" s="3">
        <v>0</v>
      </c>
      <c r="J831" s="3">
        <v>0</v>
      </c>
      <c r="K831" s="3">
        <v>5.7600002288818404</v>
      </c>
      <c r="L831">
        <v>0</v>
      </c>
      <c r="M831" t="str">
        <f>CHOOSE(MATCH(MAX(Table95[[#This Row],[very_active_distance]:[sedentary_active_distance]]),Table95[[#This Row],[very_active_distance]:[sedentary_active_distance]],0),"Very High","High","Moderate","Low")</f>
        <v>Moderate</v>
      </c>
      <c r="N831">
        <v>0</v>
      </c>
      <c r="O831">
        <v>0</v>
      </c>
      <c r="P831">
        <v>362</v>
      </c>
      <c r="Q831">
        <v>711</v>
      </c>
      <c r="R831" s="2">
        <f>(Table95[[#This Row],[lightly_active_minutes]]+Table95[[#This Row],[fairly_active_minutes]]+Table95[[#This Row],[very_active_minutes]])/1440</f>
        <v>0.25138888888888888</v>
      </c>
      <c r="S831">
        <v>2305</v>
      </c>
    </row>
    <row r="832" spans="1:19" x14ac:dyDescent="0.25">
      <c r="A832">
        <v>6117666160</v>
      </c>
      <c r="B832" s="1">
        <v>42486</v>
      </c>
      <c r="C832" s="1" t="str">
        <f>TEXT(Table95[[#This Row],[activity_date]],"mmmm")</f>
        <v>April</v>
      </c>
      <c r="D832" s="1" t="str">
        <f>TEXT(Table95[[#This Row],[activity_date]],"dddd")</f>
        <v>Tuesday</v>
      </c>
      <c r="E832">
        <v>9543</v>
      </c>
      <c r="F832" t="str" cm="1">
        <f t="array" ref="F832">_xlfn.IFS(Table95[[#This Row],[total_steps]]&lt;5000, "Low",Table95[[#This Row],[total_steps]]&lt;10000,"Moderate",Table95[[#This Row],[total_steps]]&lt;15000,"High",Table95[[#This Row],[total_steps]]&gt;15000,"Very High")</f>
        <v>Moderate</v>
      </c>
      <c r="G832" t="str">
        <f>IF(Table95[[#This Row],[total_steps]]&gt;=10000,"Yes","No")</f>
        <v>No</v>
      </c>
      <c r="H832" s="3">
        <v>7.21000003814697</v>
      </c>
      <c r="I832" s="3">
        <v>0</v>
      </c>
      <c r="J832" s="3">
        <v>0.34000000357627902</v>
      </c>
      <c r="K832" s="3">
        <v>6.8699998855590803</v>
      </c>
      <c r="L832">
        <v>0</v>
      </c>
      <c r="M832" t="str">
        <f>CHOOSE(MATCH(MAX(Table95[[#This Row],[very_active_distance]:[sedentary_active_distance]]),Table95[[#This Row],[very_active_distance]:[sedentary_active_distance]],0),"Very High","High","Moderate","Low")</f>
        <v>Moderate</v>
      </c>
      <c r="N832">
        <v>0</v>
      </c>
      <c r="O832">
        <v>7</v>
      </c>
      <c r="P832">
        <v>352</v>
      </c>
      <c r="Q832">
        <v>1077</v>
      </c>
      <c r="R832" s="2">
        <f>(Table95[[#This Row],[lightly_active_minutes]]+Table95[[#This Row],[fairly_active_minutes]]+Table95[[#This Row],[very_active_minutes]])/1440</f>
        <v>0.24930555555555556</v>
      </c>
      <c r="S832">
        <v>2450</v>
      </c>
    </row>
    <row r="833" spans="1:19" x14ac:dyDescent="0.25">
      <c r="A833">
        <v>6117666160</v>
      </c>
      <c r="B833" s="1">
        <v>42487</v>
      </c>
      <c r="C833" s="1" t="str">
        <f>TEXT(Table95[[#This Row],[activity_date]],"mmmm")</f>
        <v>April</v>
      </c>
      <c r="D833" s="1" t="str">
        <f>TEXT(Table95[[#This Row],[activity_date]],"dddd")</f>
        <v>Wednesday</v>
      </c>
      <c r="E833">
        <v>9411</v>
      </c>
      <c r="F833" t="str" cm="1">
        <f t="array" ref="F833">_xlfn.IFS(Table95[[#This Row],[total_steps]]&lt;5000, "Low",Table95[[#This Row],[total_steps]]&lt;10000,"Moderate",Table95[[#This Row],[total_steps]]&lt;15000,"High",Table95[[#This Row],[total_steps]]&gt;15000,"Very High")</f>
        <v>Moderate</v>
      </c>
      <c r="G833" t="str">
        <f>IF(Table95[[#This Row],[total_steps]]&gt;=10000,"Yes","No")</f>
        <v>No</v>
      </c>
      <c r="H833" s="3">
        <v>7.1100001335143999</v>
      </c>
      <c r="I833" s="3">
        <v>0</v>
      </c>
      <c r="J833" s="3">
        <v>0</v>
      </c>
      <c r="K833" s="3">
        <v>7.1100001335143999</v>
      </c>
      <c r="L833">
        <v>0</v>
      </c>
      <c r="M833" t="str">
        <f>CHOOSE(MATCH(MAX(Table95[[#This Row],[very_active_distance]:[sedentary_active_distance]]),Table95[[#This Row],[very_active_distance]:[sedentary_active_distance]],0),"Very High","High","Moderate","Low")</f>
        <v>Moderate</v>
      </c>
      <c r="N833">
        <v>0</v>
      </c>
      <c r="O833">
        <v>0</v>
      </c>
      <c r="P833">
        <v>458</v>
      </c>
      <c r="Q833">
        <v>417</v>
      </c>
      <c r="R833" s="2">
        <f>(Table95[[#This Row],[lightly_active_minutes]]+Table95[[#This Row],[fairly_active_minutes]]+Table95[[#This Row],[very_active_minutes]])/1440</f>
        <v>0.31805555555555554</v>
      </c>
      <c r="S833">
        <v>2576</v>
      </c>
    </row>
    <row r="834" spans="1:19" x14ac:dyDescent="0.25">
      <c r="A834">
        <v>6117666160</v>
      </c>
      <c r="B834" s="1">
        <v>42488</v>
      </c>
      <c r="C834" s="1" t="str">
        <f>TEXT(Table95[[#This Row],[activity_date]],"mmmm")</f>
        <v>April</v>
      </c>
      <c r="D834" s="1" t="str">
        <f>TEXT(Table95[[#This Row],[activity_date]],"dddd")</f>
        <v>Thursday</v>
      </c>
      <c r="E834">
        <v>3403</v>
      </c>
      <c r="F834" t="str" cm="1">
        <f t="array" ref="F834">_xlfn.IFS(Table95[[#This Row],[total_steps]]&lt;5000, "Low",Table95[[#This Row],[total_steps]]&lt;10000,"Moderate",Table95[[#This Row],[total_steps]]&lt;15000,"High",Table95[[#This Row],[total_steps]]&gt;15000,"Very High")</f>
        <v>Low</v>
      </c>
      <c r="G834" t="str">
        <f>IF(Table95[[#This Row],[total_steps]]&gt;=10000,"Yes","No")</f>
        <v>No</v>
      </c>
      <c r="H834" s="3">
        <v>2.5999999046325701</v>
      </c>
      <c r="I834" s="3">
        <v>0</v>
      </c>
      <c r="J834" s="3">
        <v>0</v>
      </c>
      <c r="K834" s="3">
        <v>2.5999999046325701</v>
      </c>
      <c r="L834">
        <v>0</v>
      </c>
      <c r="M834" t="str">
        <f>CHOOSE(MATCH(MAX(Table95[[#This Row],[very_active_distance]:[sedentary_active_distance]]),Table95[[#This Row],[very_active_distance]:[sedentary_active_distance]],0),"Very High","High","Moderate","Low")</f>
        <v>Moderate</v>
      </c>
      <c r="N834">
        <v>0</v>
      </c>
      <c r="O834">
        <v>0</v>
      </c>
      <c r="P834">
        <v>141</v>
      </c>
      <c r="Q834">
        <v>758</v>
      </c>
      <c r="R834" s="2">
        <f>(Table95[[#This Row],[lightly_active_minutes]]+Table95[[#This Row],[fairly_active_minutes]]+Table95[[#This Row],[very_active_minutes]])/1440</f>
        <v>9.7916666666666666E-2</v>
      </c>
      <c r="S834">
        <v>1879</v>
      </c>
    </row>
    <row r="835" spans="1:19" x14ac:dyDescent="0.25">
      <c r="A835">
        <v>6117666160</v>
      </c>
      <c r="B835" s="1">
        <v>42489</v>
      </c>
      <c r="C835" s="1" t="str">
        <f>TEXT(Table95[[#This Row],[activity_date]],"mmmm")</f>
        <v>April</v>
      </c>
      <c r="D835" s="1" t="str">
        <f>TEXT(Table95[[#This Row],[activity_date]],"dddd")</f>
        <v>Friday</v>
      </c>
      <c r="E835">
        <v>9592</v>
      </c>
      <c r="F835" t="str" cm="1">
        <f t="array" ref="F835">_xlfn.IFS(Table95[[#This Row],[total_steps]]&lt;5000, "Low",Table95[[#This Row],[total_steps]]&lt;10000,"Moderate",Table95[[#This Row],[total_steps]]&lt;15000,"High",Table95[[#This Row],[total_steps]]&gt;15000,"Very High")</f>
        <v>Moderate</v>
      </c>
      <c r="G835" t="str">
        <f>IF(Table95[[#This Row],[total_steps]]&gt;=10000,"Yes","No")</f>
        <v>No</v>
      </c>
      <c r="H835" s="3">
        <v>7.2399997711181596</v>
      </c>
      <c r="I835" s="3">
        <v>0</v>
      </c>
      <c r="J835" s="3">
        <v>0</v>
      </c>
      <c r="K835" s="3">
        <v>7.2399997711181596</v>
      </c>
      <c r="L835">
        <v>0</v>
      </c>
      <c r="M835" t="str">
        <f>CHOOSE(MATCH(MAX(Table95[[#This Row],[very_active_distance]:[sedentary_active_distance]]),Table95[[#This Row],[very_active_distance]:[sedentary_active_distance]],0),"Very High","High","Moderate","Low")</f>
        <v>Moderate</v>
      </c>
      <c r="N835">
        <v>0</v>
      </c>
      <c r="O835">
        <v>0</v>
      </c>
      <c r="P835">
        <v>461</v>
      </c>
      <c r="Q835">
        <v>479</v>
      </c>
      <c r="R835" s="2">
        <f>(Table95[[#This Row],[lightly_active_minutes]]+Table95[[#This Row],[fairly_active_minutes]]+Table95[[#This Row],[very_active_minutes]])/1440</f>
        <v>0.32013888888888886</v>
      </c>
      <c r="S835">
        <v>2560</v>
      </c>
    </row>
    <row r="836" spans="1:19" x14ac:dyDescent="0.25">
      <c r="A836">
        <v>6117666160</v>
      </c>
      <c r="B836" s="1">
        <v>42490</v>
      </c>
      <c r="C836" s="1" t="str">
        <f>TEXT(Table95[[#This Row],[activity_date]],"mmmm")</f>
        <v>April</v>
      </c>
      <c r="D836" s="1" t="str">
        <f>TEXT(Table95[[#This Row],[activity_date]],"dddd")</f>
        <v>Saturday</v>
      </c>
      <c r="E836">
        <v>6987</v>
      </c>
      <c r="F836" t="str" cm="1">
        <f t="array" ref="F836">_xlfn.IFS(Table95[[#This Row],[total_steps]]&lt;5000, "Low",Table95[[#This Row],[total_steps]]&lt;10000,"Moderate",Table95[[#This Row],[total_steps]]&lt;15000,"High",Table95[[#This Row],[total_steps]]&gt;15000,"Very High")</f>
        <v>Moderate</v>
      </c>
      <c r="G836" t="str">
        <f>IF(Table95[[#This Row],[total_steps]]&gt;=10000,"Yes","No")</f>
        <v>No</v>
      </c>
      <c r="H836" s="3">
        <v>5.2800002098083496</v>
      </c>
      <c r="I836" s="3">
        <v>0</v>
      </c>
      <c r="J836" s="3">
        <v>0</v>
      </c>
      <c r="K836" s="3">
        <v>5.2800002098083496</v>
      </c>
      <c r="L836">
        <v>0</v>
      </c>
      <c r="M836" t="str">
        <f>CHOOSE(MATCH(MAX(Table95[[#This Row],[very_active_distance]:[sedentary_active_distance]]),Table95[[#This Row],[very_active_distance]:[sedentary_active_distance]],0),"Very High","High","Moderate","Low")</f>
        <v>Moderate</v>
      </c>
      <c r="N836">
        <v>0</v>
      </c>
      <c r="O836">
        <v>0</v>
      </c>
      <c r="P836">
        <v>343</v>
      </c>
      <c r="Q836">
        <v>1040</v>
      </c>
      <c r="R836" s="2">
        <f>(Table95[[#This Row],[lightly_active_minutes]]+Table95[[#This Row],[fairly_active_minutes]]+Table95[[#This Row],[very_active_minutes]])/1440</f>
        <v>0.23819444444444443</v>
      </c>
      <c r="S836">
        <v>2275</v>
      </c>
    </row>
    <row r="837" spans="1:19" x14ac:dyDescent="0.25">
      <c r="A837">
        <v>6117666160</v>
      </c>
      <c r="B837" s="1">
        <v>42491</v>
      </c>
      <c r="C837" s="1" t="str">
        <f>TEXT(Table95[[#This Row],[activity_date]],"mmmm")</f>
        <v>May</v>
      </c>
      <c r="D837" s="1" t="str">
        <f>TEXT(Table95[[#This Row],[activity_date]],"dddd")</f>
        <v>Sunday</v>
      </c>
      <c r="E837">
        <v>8915</v>
      </c>
      <c r="F837" t="str" cm="1">
        <f t="array" ref="F837">_xlfn.IFS(Table95[[#This Row],[total_steps]]&lt;5000, "Low",Table95[[#This Row],[total_steps]]&lt;10000,"Moderate",Table95[[#This Row],[total_steps]]&lt;15000,"High",Table95[[#This Row],[total_steps]]&gt;15000,"Very High")</f>
        <v>Moderate</v>
      </c>
      <c r="G837" t="str">
        <f>IF(Table95[[#This Row],[total_steps]]&gt;=10000,"Yes","No")</f>
        <v>No</v>
      </c>
      <c r="H837" s="3">
        <v>6.7300000190734899</v>
      </c>
      <c r="I837" s="3">
        <v>0</v>
      </c>
      <c r="J837" s="3">
        <v>0</v>
      </c>
      <c r="K837" s="3">
        <v>6.7300000190734899</v>
      </c>
      <c r="L837">
        <v>0</v>
      </c>
      <c r="M837" t="str">
        <f>CHOOSE(MATCH(MAX(Table95[[#This Row],[very_active_distance]:[sedentary_active_distance]]),Table95[[#This Row],[very_active_distance]:[sedentary_active_distance]],0),"Very High","High","Moderate","Low")</f>
        <v>Moderate</v>
      </c>
      <c r="N837">
        <v>0</v>
      </c>
      <c r="O837">
        <v>0</v>
      </c>
      <c r="P837">
        <v>397</v>
      </c>
      <c r="Q837">
        <v>525</v>
      </c>
      <c r="R837" s="2">
        <f>(Table95[[#This Row],[lightly_active_minutes]]+Table95[[#This Row],[fairly_active_minutes]]+Table95[[#This Row],[very_active_minutes]])/1440</f>
        <v>0.27569444444444446</v>
      </c>
      <c r="S837">
        <v>2361</v>
      </c>
    </row>
    <row r="838" spans="1:19" x14ac:dyDescent="0.25">
      <c r="A838">
        <v>6117666160</v>
      </c>
      <c r="B838" s="1">
        <v>42492</v>
      </c>
      <c r="C838" s="1" t="str">
        <f>TEXT(Table95[[#This Row],[activity_date]],"mmmm")</f>
        <v>May</v>
      </c>
      <c r="D838" s="1" t="str">
        <f>TEXT(Table95[[#This Row],[activity_date]],"dddd")</f>
        <v>Monday</v>
      </c>
      <c r="E838">
        <v>4933</v>
      </c>
      <c r="F838" t="str" cm="1">
        <f t="array" ref="F838">_xlfn.IFS(Table95[[#This Row],[total_steps]]&lt;5000, "Low",Table95[[#This Row],[total_steps]]&lt;10000,"Moderate",Table95[[#This Row],[total_steps]]&lt;15000,"High",Table95[[#This Row],[total_steps]]&gt;15000,"Very High")</f>
        <v>Low</v>
      </c>
      <c r="G838" t="str">
        <f>IF(Table95[[#This Row],[total_steps]]&gt;=10000,"Yes","No")</f>
        <v>No</v>
      </c>
      <c r="H838" s="3">
        <v>3.7300000190734899</v>
      </c>
      <c r="I838" s="3">
        <v>0</v>
      </c>
      <c r="J838" s="3">
        <v>0</v>
      </c>
      <c r="K838" s="3">
        <v>3.7300000190734899</v>
      </c>
      <c r="L838">
        <v>0</v>
      </c>
      <c r="M838" t="str">
        <f>CHOOSE(MATCH(MAX(Table95[[#This Row],[very_active_distance]:[sedentary_active_distance]]),Table95[[#This Row],[very_active_distance]:[sedentary_active_distance]],0),"Very High","High","Moderate","Low")</f>
        <v>Moderate</v>
      </c>
      <c r="N838">
        <v>0</v>
      </c>
      <c r="O838">
        <v>0</v>
      </c>
      <c r="P838">
        <v>236</v>
      </c>
      <c r="Q838">
        <v>1204</v>
      </c>
      <c r="R838" s="2">
        <f>(Table95[[#This Row],[lightly_active_minutes]]+Table95[[#This Row],[fairly_active_minutes]]+Table95[[#This Row],[very_active_minutes]])/1440</f>
        <v>0.16388888888888889</v>
      </c>
      <c r="S838">
        <v>2044</v>
      </c>
    </row>
    <row r="839" spans="1:19" x14ac:dyDescent="0.25">
      <c r="A839">
        <v>6117666160</v>
      </c>
      <c r="B839" s="1">
        <v>42494</v>
      </c>
      <c r="C839" s="1" t="str">
        <f>TEXT(Table95[[#This Row],[activity_date]],"mmmm")</f>
        <v>May</v>
      </c>
      <c r="D839" s="1" t="str">
        <f>TEXT(Table95[[#This Row],[activity_date]],"dddd")</f>
        <v>Wednesday</v>
      </c>
      <c r="E839">
        <v>2997</v>
      </c>
      <c r="F839" t="str" cm="1">
        <f t="array" ref="F839">_xlfn.IFS(Table95[[#This Row],[total_steps]]&lt;5000, "Low",Table95[[#This Row],[total_steps]]&lt;10000,"Moderate",Table95[[#This Row],[total_steps]]&lt;15000,"High",Table95[[#This Row],[total_steps]]&gt;15000,"Very High")</f>
        <v>Low</v>
      </c>
      <c r="G839" t="str">
        <f>IF(Table95[[#This Row],[total_steps]]&gt;=10000,"Yes","No")</f>
        <v>No</v>
      </c>
      <c r="H839" s="3">
        <v>2.2599999904632599</v>
      </c>
      <c r="I839" s="3">
        <v>0</v>
      </c>
      <c r="J839" s="3">
        <v>0</v>
      </c>
      <c r="K839" s="3">
        <v>2.2599999904632599</v>
      </c>
      <c r="L839">
        <v>0</v>
      </c>
      <c r="M839" t="str">
        <f>CHOOSE(MATCH(MAX(Table95[[#This Row],[very_active_distance]:[sedentary_active_distance]]),Table95[[#This Row],[very_active_distance]:[sedentary_active_distance]],0),"Very High","High","Moderate","Low")</f>
        <v>Moderate</v>
      </c>
      <c r="N839">
        <v>0</v>
      </c>
      <c r="O839">
        <v>0</v>
      </c>
      <c r="P839">
        <v>156</v>
      </c>
      <c r="Q839">
        <v>1279</v>
      </c>
      <c r="R839" s="2">
        <f>(Table95[[#This Row],[lightly_active_minutes]]+Table95[[#This Row],[fairly_active_minutes]]+Table95[[#This Row],[very_active_minutes]])/1440</f>
        <v>0.10833333333333334</v>
      </c>
      <c r="S839">
        <v>1902</v>
      </c>
    </row>
    <row r="840" spans="1:19" x14ac:dyDescent="0.25">
      <c r="A840">
        <v>6117666160</v>
      </c>
      <c r="B840" s="1">
        <v>42495</v>
      </c>
      <c r="C840" s="1" t="str">
        <f>TEXT(Table95[[#This Row],[activity_date]],"mmmm")</f>
        <v>May</v>
      </c>
      <c r="D840" s="1" t="str">
        <f>TEXT(Table95[[#This Row],[activity_date]],"dddd")</f>
        <v>Thursday</v>
      </c>
      <c r="E840">
        <v>9799</v>
      </c>
      <c r="F840" t="str" cm="1">
        <f t="array" ref="F840">_xlfn.IFS(Table95[[#This Row],[total_steps]]&lt;5000, "Low",Table95[[#This Row],[total_steps]]&lt;10000,"Moderate",Table95[[#This Row],[total_steps]]&lt;15000,"High",Table95[[#This Row],[total_steps]]&gt;15000,"Very High")</f>
        <v>Moderate</v>
      </c>
      <c r="G840" t="str">
        <f>IF(Table95[[#This Row],[total_steps]]&gt;=10000,"Yes","No")</f>
        <v>No</v>
      </c>
      <c r="H840" s="3">
        <v>7.4000000953674299</v>
      </c>
      <c r="I840" s="3">
        <v>0</v>
      </c>
      <c r="J840" s="3">
        <v>0</v>
      </c>
      <c r="K840" s="3">
        <v>7.4000000953674299</v>
      </c>
      <c r="L840">
        <v>0</v>
      </c>
      <c r="M840" t="str">
        <f>CHOOSE(MATCH(MAX(Table95[[#This Row],[very_active_distance]:[sedentary_active_distance]]),Table95[[#This Row],[very_active_distance]:[sedentary_active_distance]],0),"Very High","High","Moderate","Low")</f>
        <v>Moderate</v>
      </c>
      <c r="N840">
        <v>0</v>
      </c>
      <c r="O840">
        <v>0</v>
      </c>
      <c r="P840">
        <v>487</v>
      </c>
      <c r="Q840">
        <v>479</v>
      </c>
      <c r="R840" s="2">
        <f>(Table95[[#This Row],[lightly_active_minutes]]+Table95[[#This Row],[fairly_active_minutes]]+Table95[[#This Row],[very_active_minutes]])/1440</f>
        <v>0.33819444444444446</v>
      </c>
      <c r="S840">
        <v>2636</v>
      </c>
    </row>
    <row r="841" spans="1:19" x14ac:dyDescent="0.25">
      <c r="A841">
        <v>6117666160</v>
      </c>
      <c r="B841" s="1">
        <v>42496</v>
      </c>
      <c r="C841" s="1" t="str">
        <f>TEXT(Table95[[#This Row],[activity_date]],"mmmm")</f>
        <v>May</v>
      </c>
      <c r="D841" s="1" t="str">
        <f>TEXT(Table95[[#This Row],[activity_date]],"dddd")</f>
        <v>Friday</v>
      </c>
      <c r="E841">
        <v>3365</v>
      </c>
      <c r="F841" t="str" cm="1">
        <f t="array" ref="F841">_xlfn.IFS(Table95[[#This Row],[total_steps]]&lt;5000, "Low",Table95[[#This Row],[total_steps]]&lt;10000,"Moderate",Table95[[#This Row],[total_steps]]&lt;15000,"High",Table95[[#This Row],[total_steps]]&gt;15000,"Very High")</f>
        <v>Low</v>
      </c>
      <c r="G841" t="str">
        <f>IF(Table95[[#This Row],[total_steps]]&gt;=10000,"Yes","No")</f>
        <v>No</v>
      </c>
      <c r="H841" s="3">
        <v>2.6800000667571999</v>
      </c>
      <c r="I841" s="3">
        <v>0</v>
      </c>
      <c r="J841" s="3">
        <v>0</v>
      </c>
      <c r="K841" s="3">
        <v>2.6800000667571999</v>
      </c>
      <c r="L841">
        <v>0</v>
      </c>
      <c r="M841" t="str">
        <f>CHOOSE(MATCH(MAX(Table95[[#This Row],[very_active_distance]:[sedentary_active_distance]]),Table95[[#This Row],[very_active_distance]:[sedentary_active_distance]],0),"Very High","High","Moderate","Low")</f>
        <v>Moderate</v>
      </c>
      <c r="N841">
        <v>0</v>
      </c>
      <c r="O841">
        <v>0</v>
      </c>
      <c r="P841">
        <v>133</v>
      </c>
      <c r="Q841">
        <v>673</v>
      </c>
      <c r="R841" s="2">
        <f>(Table95[[#This Row],[lightly_active_minutes]]+Table95[[#This Row],[fairly_active_minutes]]+Table95[[#This Row],[very_active_minutes]])/1440</f>
        <v>9.2361111111111116E-2</v>
      </c>
      <c r="S841">
        <v>1838</v>
      </c>
    </row>
    <row r="842" spans="1:19" x14ac:dyDescent="0.25">
      <c r="A842">
        <v>6117666160</v>
      </c>
      <c r="B842" s="1">
        <v>42497</v>
      </c>
      <c r="C842" s="1" t="str">
        <f>TEXT(Table95[[#This Row],[activity_date]],"mmmm")</f>
        <v>May</v>
      </c>
      <c r="D842" s="1" t="str">
        <f>TEXT(Table95[[#This Row],[activity_date]],"dddd")</f>
        <v>Saturday</v>
      </c>
      <c r="E842">
        <v>7336</v>
      </c>
      <c r="F842" t="str" cm="1">
        <f t="array" ref="F842">_xlfn.IFS(Table95[[#This Row],[total_steps]]&lt;5000, "Low",Table95[[#This Row],[total_steps]]&lt;10000,"Moderate",Table95[[#This Row],[total_steps]]&lt;15000,"High",Table95[[#This Row],[total_steps]]&gt;15000,"Very High")</f>
        <v>Moderate</v>
      </c>
      <c r="G842" t="str">
        <f>IF(Table95[[#This Row],[total_steps]]&gt;=10000,"Yes","No")</f>
        <v>No</v>
      </c>
      <c r="H842" s="3">
        <v>5.53999996185303</v>
      </c>
      <c r="I842" s="3">
        <v>0</v>
      </c>
      <c r="J842" s="3">
        <v>0</v>
      </c>
      <c r="K842" s="3">
        <v>5.53999996185303</v>
      </c>
      <c r="L842">
        <v>0</v>
      </c>
      <c r="M842" t="str">
        <f>CHOOSE(MATCH(MAX(Table95[[#This Row],[very_active_distance]:[sedentary_active_distance]]),Table95[[#This Row],[very_active_distance]:[sedentary_active_distance]],0),"Very High","High","Moderate","Low")</f>
        <v>Moderate</v>
      </c>
      <c r="N842">
        <v>0</v>
      </c>
      <c r="O842">
        <v>0</v>
      </c>
      <c r="P842">
        <v>412</v>
      </c>
      <c r="Q842">
        <v>456</v>
      </c>
      <c r="R842" s="2">
        <f>(Table95[[#This Row],[lightly_active_minutes]]+Table95[[#This Row],[fairly_active_minutes]]+Table95[[#This Row],[very_active_minutes]])/1440</f>
        <v>0.28611111111111109</v>
      </c>
      <c r="S842">
        <v>2469</v>
      </c>
    </row>
    <row r="843" spans="1:19" x14ac:dyDescent="0.25">
      <c r="A843">
        <v>6117666160</v>
      </c>
      <c r="B843" s="1">
        <v>42498</v>
      </c>
      <c r="C843" s="1" t="str">
        <f>TEXT(Table95[[#This Row],[activity_date]],"mmmm")</f>
        <v>May</v>
      </c>
      <c r="D843" s="1" t="str">
        <f>TEXT(Table95[[#This Row],[activity_date]],"dddd")</f>
        <v>Sunday</v>
      </c>
      <c r="E843">
        <v>7328</v>
      </c>
      <c r="F843" t="str" cm="1">
        <f t="array" ref="F843">_xlfn.IFS(Table95[[#This Row],[total_steps]]&lt;5000, "Low",Table95[[#This Row],[total_steps]]&lt;10000,"Moderate",Table95[[#This Row],[total_steps]]&lt;15000,"High",Table95[[#This Row],[total_steps]]&gt;15000,"Very High")</f>
        <v>Moderate</v>
      </c>
      <c r="G843" t="str">
        <f>IF(Table95[[#This Row],[total_steps]]&gt;=10000,"Yes","No")</f>
        <v>No</v>
      </c>
      <c r="H843" s="3">
        <v>5.5300002098083496</v>
      </c>
      <c r="I843" s="3">
        <v>0</v>
      </c>
      <c r="J843" s="3">
        <v>0</v>
      </c>
      <c r="K843" s="3">
        <v>5.5300002098083496</v>
      </c>
      <c r="L843">
        <v>0</v>
      </c>
      <c r="M843" t="str">
        <f>CHOOSE(MATCH(MAX(Table95[[#This Row],[very_active_distance]:[sedentary_active_distance]]),Table95[[#This Row],[very_active_distance]:[sedentary_active_distance]],0),"Very High","High","Moderate","Low")</f>
        <v>Moderate</v>
      </c>
      <c r="N843">
        <v>0</v>
      </c>
      <c r="O843">
        <v>0</v>
      </c>
      <c r="P843">
        <v>318</v>
      </c>
      <c r="Q843">
        <v>517</v>
      </c>
      <c r="R843" s="2">
        <f>(Table95[[#This Row],[lightly_active_minutes]]+Table95[[#This Row],[fairly_active_minutes]]+Table95[[#This Row],[very_active_minutes]])/1440</f>
        <v>0.22083333333333333</v>
      </c>
      <c r="S843">
        <v>2250</v>
      </c>
    </row>
    <row r="844" spans="1:19" x14ac:dyDescent="0.25">
      <c r="A844">
        <v>6117666160</v>
      </c>
      <c r="B844" s="1">
        <v>42499</v>
      </c>
      <c r="C844" s="1" t="str">
        <f>TEXT(Table95[[#This Row],[activity_date]],"mmmm")</f>
        <v>May</v>
      </c>
      <c r="D844" s="1" t="str">
        <f>TEXT(Table95[[#This Row],[activity_date]],"dddd")</f>
        <v>Monday</v>
      </c>
      <c r="E844">
        <v>4477</v>
      </c>
      <c r="F844" t="str" cm="1">
        <f t="array" ref="F844">_xlfn.IFS(Table95[[#This Row],[total_steps]]&lt;5000, "Low",Table95[[#This Row],[total_steps]]&lt;10000,"Moderate",Table95[[#This Row],[total_steps]]&lt;15000,"High",Table95[[#This Row],[total_steps]]&gt;15000,"Very High")</f>
        <v>Low</v>
      </c>
      <c r="G844" t="str">
        <f>IF(Table95[[#This Row],[total_steps]]&gt;=10000,"Yes","No")</f>
        <v>No</v>
      </c>
      <c r="H844" s="3">
        <v>3.3800001144409202</v>
      </c>
      <c r="I844" s="3">
        <v>0</v>
      </c>
      <c r="J844" s="3">
        <v>0</v>
      </c>
      <c r="K844" s="3">
        <v>3.3800001144409202</v>
      </c>
      <c r="L844">
        <v>0</v>
      </c>
      <c r="M844" t="str">
        <f>CHOOSE(MATCH(MAX(Table95[[#This Row],[very_active_distance]:[sedentary_active_distance]]),Table95[[#This Row],[very_active_distance]:[sedentary_active_distance]],0),"Very High","High","Moderate","Low")</f>
        <v>Moderate</v>
      </c>
      <c r="N844">
        <v>0</v>
      </c>
      <c r="O844">
        <v>0</v>
      </c>
      <c r="P844">
        <v>197</v>
      </c>
      <c r="Q844">
        <v>125</v>
      </c>
      <c r="R844" s="2">
        <f>(Table95[[#This Row],[lightly_active_minutes]]+Table95[[#This Row],[fairly_active_minutes]]+Table95[[#This Row],[very_active_minutes]])/1440</f>
        <v>0.13680555555555557</v>
      </c>
      <c r="S844">
        <v>1248</v>
      </c>
    </row>
    <row r="845" spans="1:19" x14ac:dyDescent="0.25">
      <c r="A845">
        <v>6290855005</v>
      </c>
      <c r="B845" s="1">
        <v>42461</v>
      </c>
      <c r="C845" s="1" t="str">
        <f>TEXT(Table95[[#This Row],[activity_date]],"mmmm")</f>
        <v>April</v>
      </c>
      <c r="D845" s="1" t="str">
        <f>TEXT(Table95[[#This Row],[activity_date]],"dddd")</f>
        <v>Friday</v>
      </c>
      <c r="E845">
        <v>6633</v>
      </c>
      <c r="F845" t="str" cm="1">
        <f t="array" ref="F845">_xlfn.IFS(Table95[[#This Row],[total_steps]]&lt;5000, "Low",Table95[[#This Row],[total_steps]]&lt;10000,"Moderate",Table95[[#This Row],[total_steps]]&lt;15000,"High",Table95[[#This Row],[total_steps]]&gt;15000,"Very High")</f>
        <v>Moderate</v>
      </c>
      <c r="G845" t="str">
        <f>IF(Table95[[#This Row],[total_steps]]&gt;=10000,"Yes","No")</f>
        <v>No</v>
      </c>
      <c r="H845" s="3">
        <v>5.0100002288818404</v>
      </c>
      <c r="I845" s="3">
        <v>0</v>
      </c>
      <c r="J845" s="3">
        <v>0</v>
      </c>
      <c r="K845" s="3">
        <v>5.0100002288818404</v>
      </c>
      <c r="L845">
        <v>0</v>
      </c>
      <c r="M845" t="str">
        <f>CHOOSE(MATCH(MAX(Table95[[#This Row],[very_active_distance]:[sedentary_active_distance]]),Table95[[#This Row],[very_active_distance]:[sedentary_active_distance]],0),"Very High","High","Moderate","Low")</f>
        <v>Moderate</v>
      </c>
      <c r="N845">
        <v>0</v>
      </c>
      <c r="O845">
        <v>0</v>
      </c>
      <c r="P845">
        <v>280</v>
      </c>
      <c r="Q845">
        <v>1160</v>
      </c>
      <c r="R845" s="2">
        <f>(Table95[[#This Row],[lightly_active_minutes]]+Table95[[#This Row],[fairly_active_minutes]]+Table95[[#This Row],[very_active_minutes]])/1440</f>
        <v>0.19444444444444445</v>
      </c>
      <c r="S845">
        <v>2778</v>
      </c>
    </row>
    <row r="846" spans="1:19" x14ac:dyDescent="0.25">
      <c r="A846">
        <v>6290855005</v>
      </c>
      <c r="B846" s="1">
        <v>42462</v>
      </c>
      <c r="C846" s="1" t="str">
        <f>TEXT(Table95[[#This Row],[activity_date]],"mmmm")</f>
        <v>April</v>
      </c>
      <c r="D846" s="1" t="str">
        <f>TEXT(Table95[[#This Row],[activity_date]],"dddd")</f>
        <v>Saturday</v>
      </c>
      <c r="E846">
        <v>9548</v>
      </c>
      <c r="F846" t="str" cm="1">
        <f t="array" ref="F846">_xlfn.IFS(Table95[[#This Row],[total_steps]]&lt;5000, "Low",Table95[[#This Row],[total_steps]]&lt;10000,"Moderate",Table95[[#This Row],[total_steps]]&lt;15000,"High",Table95[[#This Row],[total_steps]]&gt;15000,"Very High")</f>
        <v>Moderate</v>
      </c>
      <c r="G846" t="str">
        <f>IF(Table95[[#This Row],[total_steps]]&gt;=10000,"Yes","No")</f>
        <v>No</v>
      </c>
      <c r="H846" s="3">
        <v>7.2199997901916504</v>
      </c>
      <c r="I846" s="3">
        <v>2.0199999809265101</v>
      </c>
      <c r="J846" s="3">
        <v>3.6800000667571999</v>
      </c>
      <c r="K846" s="3">
        <v>1.5199999809265099</v>
      </c>
      <c r="L846">
        <v>0</v>
      </c>
      <c r="M846" t="str">
        <f>CHOOSE(MATCH(MAX(Table95[[#This Row],[very_active_distance]:[sedentary_active_distance]]),Table95[[#This Row],[very_active_distance]:[sedentary_active_distance]],0),"Very High","High","Moderate","Low")</f>
        <v>High</v>
      </c>
      <c r="N846">
        <v>25</v>
      </c>
      <c r="O846">
        <v>107</v>
      </c>
      <c r="P846">
        <v>113</v>
      </c>
      <c r="Q846">
        <v>1195</v>
      </c>
      <c r="R846" s="2">
        <f>(Table95[[#This Row],[lightly_active_minutes]]+Table95[[#This Row],[fairly_active_minutes]]+Table95[[#This Row],[very_active_minutes]])/1440</f>
        <v>0.1701388888888889</v>
      </c>
      <c r="S846">
        <v>3119</v>
      </c>
    </row>
    <row r="847" spans="1:19" x14ac:dyDescent="0.25">
      <c r="A847">
        <v>6290855005</v>
      </c>
      <c r="B847" s="1">
        <v>42472</v>
      </c>
      <c r="C847" s="1" t="str">
        <f>TEXT(Table95[[#This Row],[activity_date]],"mmmm")</f>
        <v>April</v>
      </c>
      <c r="D847" s="1" t="str">
        <f>TEXT(Table95[[#This Row],[activity_date]],"dddd")</f>
        <v>Tuesday</v>
      </c>
      <c r="E847">
        <v>4562</v>
      </c>
      <c r="F847" t="str" cm="1">
        <f t="array" ref="F847">_xlfn.IFS(Table95[[#This Row],[total_steps]]&lt;5000, "Low",Table95[[#This Row],[total_steps]]&lt;10000,"Moderate",Table95[[#This Row],[total_steps]]&lt;15000,"High",Table95[[#This Row],[total_steps]]&gt;15000,"Very High")</f>
        <v>Low</v>
      </c>
      <c r="G847" t="str">
        <f>IF(Table95[[#This Row],[total_steps]]&gt;=10000,"Yes","No")</f>
        <v>No</v>
      </c>
      <c r="H847" s="3">
        <v>3.4500000476837198</v>
      </c>
      <c r="I847" s="3">
        <v>0</v>
      </c>
      <c r="J847" s="3">
        <v>0</v>
      </c>
      <c r="K847" s="3">
        <v>3.4500000476837198</v>
      </c>
      <c r="L847">
        <v>0</v>
      </c>
      <c r="M847" t="str">
        <f>CHOOSE(MATCH(MAX(Table95[[#This Row],[very_active_distance]:[sedentary_active_distance]]),Table95[[#This Row],[very_active_distance]:[sedentary_active_distance]],0),"Very High","High","Moderate","Low")</f>
        <v>Moderate</v>
      </c>
      <c r="N847">
        <v>0</v>
      </c>
      <c r="O847">
        <v>0</v>
      </c>
      <c r="P847">
        <v>199</v>
      </c>
      <c r="Q847">
        <v>1241</v>
      </c>
      <c r="R847" s="2">
        <f>(Table95[[#This Row],[lightly_active_minutes]]+Table95[[#This Row],[fairly_active_minutes]]+Table95[[#This Row],[very_active_minutes]])/1440</f>
        <v>0.13819444444444445</v>
      </c>
      <c r="S847">
        <v>2560</v>
      </c>
    </row>
    <row r="848" spans="1:19" x14ac:dyDescent="0.25">
      <c r="A848">
        <v>6290855005</v>
      </c>
      <c r="B848" s="1">
        <v>42473</v>
      </c>
      <c r="C848" s="1" t="str">
        <f>TEXT(Table95[[#This Row],[activity_date]],"mmmm")</f>
        <v>April</v>
      </c>
      <c r="D848" s="1" t="str">
        <f>TEXT(Table95[[#This Row],[activity_date]],"dddd")</f>
        <v>Wednesday</v>
      </c>
      <c r="E848">
        <v>7142</v>
      </c>
      <c r="F848" t="str" cm="1">
        <f t="array" ref="F848">_xlfn.IFS(Table95[[#This Row],[total_steps]]&lt;5000, "Low",Table95[[#This Row],[total_steps]]&lt;10000,"Moderate",Table95[[#This Row],[total_steps]]&lt;15000,"High",Table95[[#This Row],[total_steps]]&gt;15000,"Very High")</f>
        <v>Moderate</v>
      </c>
      <c r="G848" t="str">
        <f>IF(Table95[[#This Row],[total_steps]]&gt;=10000,"Yes","No")</f>
        <v>No</v>
      </c>
      <c r="H848" s="3">
        <v>5.4000000953674299</v>
      </c>
      <c r="I848" s="3">
        <v>0</v>
      </c>
      <c r="J848" s="3">
        <v>0</v>
      </c>
      <c r="K848" s="3">
        <v>5.3899998664856001</v>
      </c>
      <c r="L848">
        <v>9.9999997764825804E-3</v>
      </c>
      <c r="M848" t="str">
        <f>CHOOSE(MATCH(MAX(Table95[[#This Row],[very_active_distance]:[sedentary_active_distance]]),Table95[[#This Row],[very_active_distance]:[sedentary_active_distance]],0),"Very High","High","Moderate","Low")</f>
        <v>Moderate</v>
      </c>
      <c r="N848">
        <v>0</v>
      </c>
      <c r="O848">
        <v>0</v>
      </c>
      <c r="P848">
        <v>350</v>
      </c>
      <c r="Q848">
        <v>1090</v>
      </c>
      <c r="R848" s="2">
        <f>(Table95[[#This Row],[lightly_active_minutes]]+Table95[[#This Row],[fairly_active_minutes]]+Table95[[#This Row],[very_active_minutes]])/1440</f>
        <v>0.24305555555555555</v>
      </c>
      <c r="S848">
        <v>2905</v>
      </c>
    </row>
    <row r="849" spans="1:19" x14ac:dyDescent="0.25">
      <c r="A849">
        <v>6290855005</v>
      </c>
      <c r="B849" s="1">
        <v>42474</v>
      </c>
      <c r="C849" s="1" t="str">
        <f>TEXT(Table95[[#This Row],[activity_date]],"mmmm")</f>
        <v>April</v>
      </c>
      <c r="D849" s="1" t="str">
        <f>TEXT(Table95[[#This Row],[activity_date]],"dddd")</f>
        <v>Thursday</v>
      </c>
      <c r="E849">
        <v>7671</v>
      </c>
      <c r="F849" t="str" cm="1">
        <f t="array" ref="F849">_xlfn.IFS(Table95[[#This Row],[total_steps]]&lt;5000, "Low",Table95[[#This Row],[total_steps]]&lt;10000,"Moderate",Table95[[#This Row],[total_steps]]&lt;15000,"High",Table95[[#This Row],[total_steps]]&gt;15000,"Very High")</f>
        <v>Moderate</v>
      </c>
      <c r="G849" t="str">
        <f>IF(Table95[[#This Row],[total_steps]]&gt;=10000,"Yes","No")</f>
        <v>No</v>
      </c>
      <c r="H849" s="3">
        <v>5.8000001907348597</v>
      </c>
      <c r="I849" s="3">
        <v>0</v>
      </c>
      <c r="J849" s="3">
        <v>0</v>
      </c>
      <c r="K849" s="3">
        <v>5.7699999809265101</v>
      </c>
      <c r="L849">
        <v>2.9999999329447701E-2</v>
      </c>
      <c r="M849" t="str">
        <f>CHOOSE(MATCH(MAX(Table95[[#This Row],[very_active_distance]:[sedentary_active_distance]]),Table95[[#This Row],[very_active_distance]:[sedentary_active_distance]],0),"Very High","High","Moderate","Low")</f>
        <v>Moderate</v>
      </c>
      <c r="N849">
        <v>0</v>
      </c>
      <c r="O849">
        <v>0</v>
      </c>
      <c r="P849">
        <v>363</v>
      </c>
      <c r="Q849">
        <v>1077</v>
      </c>
      <c r="R849" s="2">
        <f>(Table95[[#This Row],[lightly_active_minutes]]+Table95[[#This Row],[fairly_active_minutes]]+Table95[[#This Row],[very_active_minutes]])/1440</f>
        <v>0.25208333333333333</v>
      </c>
      <c r="S849">
        <v>2952</v>
      </c>
    </row>
    <row r="850" spans="1:19" x14ac:dyDescent="0.25">
      <c r="A850">
        <v>6290855005</v>
      </c>
      <c r="B850" s="1">
        <v>42475</v>
      </c>
      <c r="C850" s="1" t="str">
        <f>TEXT(Table95[[#This Row],[activity_date]],"mmmm")</f>
        <v>April</v>
      </c>
      <c r="D850" s="1" t="str">
        <f>TEXT(Table95[[#This Row],[activity_date]],"dddd")</f>
        <v>Friday</v>
      </c>
      <c r="E850">
        <v>9501</v>
      </c>
      <c r="F850" t="str" cm="1">
        <f t="array" ref="F850">_xlfn.IFS(Table95[[#This Row],[total_steps]]&lt;5000, "Low",Table95[[#This Row],[total_steps]]&lt;10000,"Moderate",Table95[[#This Row],[total_steps]]&lt;15000,"High",Table95[[#This Row],[total_steps]]&gt;15000,"Very High")</f>
        <v>Moderate</v>
      </c>
      <c r="G850" t="str">
        <f>IF(Table95[[#This Row],[total_steps]]&gt;=10000,"Yes","No")</f>
        <v>No</v>
      </c>
      <c r="H850" s="3">
        <v>7.1799998283386204</v>
      </c>
      <c r="I850" s="3">
        <v>0</v>
      </c>
      <c r="J850" s="3">
        <v>0</v>
      </c>
      <c r="K850" s="3">
        <v>7.1700000762939498</v>
      </c>
      <c r="L850">
        <v>9.9999997764825804E-3</v>
      </c>
      <c r="M850" t="str">
        <f>CHOOSE(MATCH(MAX(Table95[[#This Row],[very_active_distance]:[sedentary_active_distance]]),Table95[[#This Row],[very_active_distance]:[sedentary_active_distance]],0),"Very High","High","Moderate","Low")</f>
        <v>Moderate</v>
      </c>
      <c r="N850">
        <v>0</v>
      </c>
      <c r="O850">
        <v>0</v>
      </c>
      <c r="P850">
        <v>328</v>
      </c>
      <c r="Q850">
        <v>1112</v>
      </c>
      <c r="R850" s="2">
        <f>(Table95[[#This Row],[lightly_active_minutes]]+Table95[[#This Row],[fairly_active_minutes]]+Table95[[#This Row],[very_active_minutes]])/1440</f>
        <v>0.22777777777777777</v>
      </c>
      <c r="S850">
        <v>2896</v>
      </c>
    </row>
    <row r="851" spans="1:19" x14ac:dyDescent="0.25">
      <c r="A851">
        <v>6290855005</v>
      </c>
      <c r="B851" s="1">
        <v>42476</v>
      </c>
      <c r="C851" s="1" t="str">
        <f>TEXT(Table95[[#This Row],[activity_date]],"mmmm")</f>
        <v>April</v>
      </c>
      <c r="D851" s="1" t="str">
        <f>TEXT(Table95[[#This Row],[activity_date]],"dddd")</f>
        <v>Saturday</v>
      </c>
      <c r="E851">
        <v>8301</v>
      </c>
      <c r="F851" t="str" cm="1">
        <f t="array" ref="F851">_xlfn.IFS(Table95[[#This Row],[total_steps]]&lt;5000, "Low",Table95[[#This Row],[total_steps]]&lt;10000,"Moderate",Table95[[#This Row],[total_steps]]&lt;15000,"High",Table95[[#This Row],[total_steps]]&gt;15000,"Very High")</f>
        <v>Moderate</v>
      </c>
      <c r="G851" t="str">
        <f>IF(Table95[[#This Row],[total_steps]]&gt;=10000,"Yes","No")</f>
        <v>No</v>
      </c>
      <c r="H851" s="3">
        <v>6.2800002098083496</v>
      </c>
      <c r="I851" s="3">
        <v>0</v>
      </c>
      <c r="J851" s="3">
        <v>0</v>
      </c>
      <c r="K851" s="3">
        <v>6.2699999809265101</v>
      </c>
      <c r="L851">
        <v>9.9999997764825804E-3</v>
      </c>
      <c r="M851" t="str">
        <f>CHOOSE(MATCH(MAX(Table95[[#This Row],[very_active_distance]:[sedentary_active_distance]]),Table95[[#This Row],[very_active_distance]:[sedentary_active_distance]],0),"Very High","High","Moderate","Low")</f>
        <v>Moderate</v>
      </c>
      <c r="N851">
        <v>0</v>
      </c>
      <c r="O851">
        <v>0</v>
      </c>
      <c r="P851">
        <v>258</v>
      </c>
      <c r="Q851">
        <v>1182</v>
      </c>
      <c r="R851" s="2">
        <f>(Table95[[#This Row],[lightly_active_minutes]]+Table95[[#This Row],[fairly_active_minutes]]+Table95[[#This Row],[very_active_minutes]])/1440</f>
        <v>0.17916666666666667</v>
      </c>
      <c r="S851">
        <v>2783</v>
      </c>
    </row>
    <row r="852" spans="1:19" x14ac:dyDescent="0.25">
      <c r="A852">
        <v>6290855005</v>
      </c>
      <c r="B852" s="1">
        <v>42477</v>
      </c>
      <c r="C852" s="1" t="str">
        <f>TEXT(Table95[[#This Row],[activity_date]],"mmmm")</f>
        <v>April</v>
      </c>
      <c r="D852" s="1" t="str">
        <f>TEXT(Table95[[#This Row],[activity_date]],"dddd")</f>
        <v>Sunday</v>
      </c>
      <c r="E852">
        <v>7851</v>
      </c>
      <c r="F852" t="str" cm="1">
        <f t="array" ref="F852">_xlfn.IFS(Table95[[#This Row],[total_steps]]&lt;5000, "Low",Table95[[#This Row],[total_steps]]&lt;10000,"Moderate",Table95[[#This Row],[total_steps]]&lt;15000,"High",Table95[[#This Row],[total_steps]]&gt;15000,"Very High")</f>
        <v>Moderate</v>
      </c>
      <c r="G852" t="str">
        <f>IF(Table95[[#This Row],[total_steps]]&gt;=10000,"Yes","No")</f>
        <v>No</v>
      </c>
      <c r="H852" s="3">
        <v>5.9400000572204599</v>
      </c>
      <c r="I852" s="3">
        <v>1.1399999856948899</v>
      </c>
      <c r="J852" s="3">
        <v>0.79000002145767201</v>
      </c>
      <c r="K852" s="3">
        <v>4</v>
      </c>
      <c r="L852">
        <v>0</v>
      </c>
      <c r="M852" t="str">
        <f>CHOOSE(MATCH(MAX(Table95[[#This Row],[very_active_distance]:[sedentary_active_distance]]),Table95[[#This Row],[very_active_distance]:[sedentary_active_distance]],0),"Very High","High","Moderate","Low")</f>
        <v>Moderate</v>
      </c>
      <c r="N852">
        <v>31</v>
      </c>
      <c r="O852">
        <v>12</v>
      </c>
      <c r="P852">
        <v>225</v>
      </c>
      <c r="Q852">
        <v>1172</v>
      </c>
      <c r="R852" s="2">
        <f>(Table95[[#This Row],[lightly_active_minutes]]+Table95[[#This Row],[fairly_active_minutes]]+Table95[[#This Row],[very_active_minutes]])/1440</f>
        <v>0.18611111111111112</v>
      </c>
      <c r="S852">
        <v>3171</v>
      </c>
    </row>
    <row r="853" spans="1:19" x14ac:dyDescent="0.25">
      <c r="A853">
        <v>6290855005</v>
      </c>
      <c r="B853" s="1">
        <v>42478</v>
      </c>
      <c r="C853" s="1" t="str">
        <f>TEXT(Table95[[#This Row],[activity_date]],"mmmm")</f>
        <v>April</v>
      </c>
      <c r="D853" s="1" t="str">
        <f>TEXT(Table95[[#This Row],[activity_date]],"dddd")</f>
        <v>Monday</v>
      </c>
      <c r="E853">
        <v>6885</v>
      </c>
      <c r="F853" t="str" cm="1">
        <f t="array" ref="F853">_xlfn.IFS(Table95[[#This Row],[total_steps]]&lt;5000, "Low",Table95[[#This Row],[total_steps]]&lt;10000,"Moderate",Table95[[#This Row],[total_steps]]&lt;15000,"High",Table95[[#This Row],[total_steps]]&gt;15000,"Very High")</f>
        <v>Moderate</v>
      </c>
      <c r="G853" t="str">
        <f>IF(Table95[[#This Row],[total_steps]]&gt;=10000,"Yes","No")</f>
        <v>No</v>
      </c>
      <c r="H853" s="3">
        <v>5.21000003814697</v>
      </c>
      <c r="I853" s="3">
        <v>0</v>
      </c>
      <c r="J853" s="3">
        <v>0</v>
      </c>
      <c r="K853" s="3">
        <v>5.1900000572204599</v>
      </c>
      <c r="L853">
        <v>1.9999999552965199E-2</v>
      </c>
      <c r="M853" t="str">
        <f>CHOOSE(MATCH(MAX(Table95[[#This Row],[very_active_distance]:[sedentary_active_distance]]),Table95[[#This Row],[very_active_distance]:[sedentary_active_distance]],0),"Very High","High","Moderate","Low")</f>
        <v>Moderate</v>
      </c>
      <c r="N853">
        <v>0</v>
      </c>
      <c r="O853">
        <v>0</v>
      </c>
      <c r="P853">
        <v>271</v>
      </c>
      <c r="Q853">
        <v>1169</v>
      </c>
      <c r="R853" s="2">
        <f>(Table95[[#This Row],[lightly_active_minutes]]+Table95[[#This Row],[fairly_active_minutes]]+Table95[[#This Row],[very_active_minutes]])/1440</f>
        <v>0.18819444444444444</v>
      </c>
      <c r="S853">
        <v>2766</v>
      </c>
    </row>
    <row r="854" spans="1:19" x14ac:dyDescent="0.25">
      <c r="A854">
        <v>6290855005</v>
      </c>
      <c r="B854" s="1">
        <v>42479</v>
      </c>
      <c r="C854" s="1" t="str">
        <f>TEXT(Table95[[#This Row],[activity_date]],"mmmm")</f>
        <v>April</v>
      </c>
      <c r="D854" s="1" t="str">
        <f>TEXT(Table95[[#This Row],[activity_date]],"dddd")</f>
        <v>Tuesday</v>
      </c>
      <c r="E854">
        <v>7142</v>
      </c>
      <c r="F854" t="str" cm="1">
        <f t="array" ref="F854">_xlfn.IFS(Table95[[#This Row],[total_steps]]&lt;5000, "Low",Table95[[#This Row],[total_steps]]&lt;10000,"Moderate",Table95[[#This Row],[total_steps]]&lt;15000,"High",Table95[[#This Row],[total_steps]]&gt;15000,"Very High")</f>
        <v>Moderate</v>
      </c>
      <c r="G854" t="str">
        <f>IF(Table95[[#This Row],[total_steps]]&gt;=10000,"Yes","No")</f>
        <v>No</v>
      </c>
      <c r="H854" s="3">
        <v>5.4000000953674299</v>
      </c>
      <c r="I854" s="3">
        <v>0</v>
      </c>
      <c r="J854" s="3">
        <v>0</v>
      </c>
      <c r="K854" s="3">
        <v>5.3899998664856001</v>
      </c>
      <c r="L854">
        <v>9.9999997764825804E-3</v>
      </c>
      <c r="M854" t="str">
        <f>CHOOSE(MATCH(MAX(Table95[[#This Row],[very_active_distance]:[sedentary_active_distance]]),Table95[[#This Row],[very_active_distance]:[sedentary_active_distance]],0),"Very High","High","Moderate","Low")</f>
        <v>Moderate</v>
      </c>
      <c r="N854">
        <v>0</v>
      </c>
      <c r="O854">
        <v>0</v>
      </c>
      <c r="P854">
        <v>321</v>
      </c>
      <c r="Q854">
        <v>1119</v>
      </c>
      <c r="R854" s="2">
        <f>(Table95[[#This Row],[lightly_active_minutes]]+Table95[[#This Row],[fairly_active_minutes]]+Table95[[#This Row],[very_active_minutes]])/1440</f>
        <v>0.22291666666666668</v>
      </c>
      <c r="S854">
        <v>2839</v>
      </c>
    </row>
    <row r="855" spans="1:19" x14ac:dyDescent="0.25">
      <c r="A855">
        <v>6290855005</v>
      </c>
      <c r="B855" s="1">
        <v>42480</v>
      </c>
      <c r="C855" s="1" t="str">
        <f>TEXT(Table95[[#This Row],[activity_date]],"mmmm")</f>
        <v>April</v>
      </c>
      <c r="D855" s="1" t="str">
        <f>TEXT(Table95[[#This Row],[activity_date]],"dddd")</f>
        <v>Wednesday</v>
      </c>
      <c r="E855">
        <v>6361</v>
      </c>
      <c r="F855" t="str" cm="1">
        <f t="array" ref="F855">_xlfn.IFS(Table95[[#This Row],[total_steps]]&lt;5000, "Low",Table95[[#This Row],[total_steps]]&lt;10000,"Moderate",Table95[[#This Row],[total_steps]]&lt;15000,"High",Table95[[#This Row],[total_steps]]&gt;15000,"Very High")</f>
        <v>Moderate</v>
      </c>
      <c r="G855" t="str">
        <f>IF(Table95[[#This Row],[total_steps]]&gt;=10000,"Yes","No")</f>
        <v>No</v>
      </c>
      <c r="H855" s="3">
        <v>4.8099999427795401</v>
      </c>
      <c r="I855" s="3">
        <v>0</v>
      </c>
      <c r="J855" s="3">
        <v>0</v>
      </c>
      <c r="K855" s="3">
        <v>4.8000001907348597</v>
      </c>
      <c r="L855">
        <v>9.9999997764825804E-3</v>
      </c>
      <c r="M855" t="str">
        <f>CHOOSE(MATCH(MAX(Table95[[#This Row],[very_active_distance]:[sedentary_active_distance]]),Table95[[#This Row],[very_active_distance]:[sedentary_active_distance]],0),"Very High","High","Moderate","Low")</f>
        <v>Moderate</v>
      </c>
      <c r="N855">
        <v>0</v>
      </c>
      <c r="O855">
        <v>0</v>
      </c>
      <c r="P855">
        <v>258</v>
      </c>
      <c r="Q855">
        <v>1182</v>
      </c>
      <c r="R855" s="2">
        <f>(Table95[[#This Row],[lightly_active_minutes]]+Table95[[#This Row],[fairly_active_minutes]]+Table95[[#This Row],[very_active_minutes]])/1440</f>
        <v>0.17916666666666667</v>
      </c>
      <c r="S855">
        <v>2701</v>
      </c>
    </row>
    <row r="856" spans="1:19" x14ac:dyDescent="0.25">
      <c r="A856">
        <v>6290855005</v>
      </c>
      <c r="B856" s="1">
        <v>42482</v>
      </c>
      <c r="C856" s="1" t="str">
        <f>TEXT(Table95[[#This Row],[activity_date]],"mmmm")</f>
        <v>April</v>
      </c>
      <c r="D856" s="1" t="str">
        <f>TEXT(Table95[[#This Row],[activity_date]],"dddd")</f>
        <v>Friday</v>
      </c>
      <c r="E856">
        <v>6238</v>
      </c>
      <c r="F856" t="str" cm="1">
        <f t="array" ref="F856">_xlfn.IFS(Table95[[#This Row],[total_steps]]&lt;5000, "Low",Table95[[#This Row],[total_steps]]&lt;10000,"Moderate",Table95[[#This Row],[total_steps]]&lt;15000,"High",Table95[[#This Row],[total_steps]]&gt;15000,"Very High")</f>
        <v>Moderate</v>
      </c>
      <c r="G856" t="str">
        <f>IF(Table95[[#This Row],[total_steps]]&gt;=10000,"Yes","No")</f>
        <v>No</v>
      </c>
      <c r="H856" s="3">
        <v>4.7199997901916504</v>
      </c>
      <c r="I856" s="3">
        <v>0</v>
      </c>
      <c r="J856" s="3">
        <v>0</v>
      </c>
      <c r="K856" s="3">
        <v>4.7199997901916504</v>
      </c>
      <c r="L856">
        <v>0</v>
      </c>
      <c r="M856" t="str">
        <f>CHOOSE(MATCH(MAX(Table95[[#This Row],[very_active_distance]:[sedentary_active_distance]]),Table95[[#This Row],[very_active_distance]:[sedentary_active_distance]],0),"Very High","High","Moderate","Low")</f>
        <v>Moderate</v>
      </c>
      <c r="N856">
        <v>0</v>
      </c>
      <c r="O856">
        <v>0</v>
      </c>
      <c r="P856">
        <v>302</v>
      </c>
      <c r="Q856">
        <v>1138</v>
      </c>
      <c r="R856" s="2">
        <f>(Table95[[#This Row],[lightly_active_minutes]]+Table95[[#This Row],[fairly_active_minutes]]+Table95[[#This Row],[very_active_minutes]])/1440</f>
        <v>0.20972222222222223</v>
      </c>
      <c r="S856">
        <v>2796</v>
      </c>
    </row>
    <row r="857" spans="1:19" x14ac:dyDescent="0.25">
      <c r="A857">
        <v>6290855005</v>
      </c>
      <c r="B857" s="1">
        <v>42484</v>
      </c>
      <c r="C857" s="1" t="str">
        <f>TEXT(Table95[[#This Row],[activity_date]],"mmmm")</f>
        <v>April</v>
      </c>
      <c r="D857" s="1" t="str">
        <f>TEXT(Table95[[#This Row],[activity_date]],"dddd")</f>
        <v>Sunday</v>
      </c>
      <c r="E857">
        <v>5896</v>
      </c>
      <c r="F857" t="str" cm="1">
        <f t="array" ref="F857">_xlfn.IFS(Table95[[#This Row],[total_steps]]&lt;5000, "Low",Table95[[#This Row],[total_steps]]&lt;10000,"Moderate",Table95[[#This Row],[total_steps]]&lt;15000,"High",Table95[[#This Row],[total_steps]]&gt;15000,"Very High")</f>
        <v>Moderate</v>
      </c>
      <c r="G857" t="str">
        <f>IF(Table95[[#This Row],[total_steps]]&gt;=10000,"Yes","No")</f>
        <v>No</v>
      </c>
      <c r="H857" s="3">
        <v>4.46000003814697</v>
      </c>
      <c r="I857" s="3">
        <v>0</v>
      </c>
      <c r="J857" s="3">
        <v>0</v>
      </c>
      <c r="K857" s="3">
        <v>4.46000003814697</v>
      </c>
      <c r="L857">
        <v>0</v>
      </c>
      <c r="M857" t="str">
        <f>CHOOSE(MATCH(MAX(Table95[[#This Row],[very_active_distance]:[sedentary_active_distance]]),Table95[[#This Row],[very_active_distance]:[sedentary_active_distance]],0),"Very High","High","Moderate","Low")</f>
        <v>Moderate</v>
      </c>
      <c r="N857">
        <v>0</v>
      </c>
      <c r="O857">
        <v>0</v>
      </c>
      <c r="P857">
        <v>258</v>
      </c>
      <c r="Q857">
        <v>1182</v>
      </c>
      <c r="R857" s="2">
        <f>(Table95[[#This Row],[lightly_active_minutes]]+Table95[[#This Row],[fairly_active_minutes]]+Table95[[#This Row],[very_active_minutes]])/1440</f>
        <v>0.17916666666666667</v>
      </c>
      <c r="S857">
        <v>2703</v>
      </c>
    </row>
    <row r="858" spans="1:19" x14ac:dyDescent="0.25">
      <c r="A858">
        <v>6290855005</v>
      </c>
      <c r="B858" s="1">
        <v>42485</v>
      </c>
      <c r="C858" s="1" t="str">
        <f>TEXT(Table95[[#This Row],[activity_date]],"mmmm")</f>
        <v>April</v>
      </c>
      <c r="D858" s="1" t="str">
        <f>TEXT(Table95[[#This Row],[activity_date]],"dddd")</f>
        <v>Monday</v>
      </c>
      <c r="E858">
        <v>7802</v>
      </c>
      <c r="F858" t="str" cm="1">
        <f t="array" ref="F858">_xlfn.IFS(Table95[[#This Row],[total_steps]]&lt;5000, "Low",Table95[[#This Row],[total_steps]]&lt;10000,"Moderate",Table95[[#This Row],[total_steps]]&lt;15000,"High",Table95[[#This Row],[total_steps]]&gt;15000,"Very High")</f>
        <v>Moderate</v>
      </c>
      <c r="G858" t="str">
        <f>IF(Table95[[#This Row],[total_steps]]&gt;=10000,"Yes","No")</f>
        <v>No</v>
      </c>
      <c r="H858" s="3">
        <v>5.9000000953674299</v>
      </c>
      <c r="I858" s="3">
        <v>0.68000000715255704</v>
      </c>
      <c r="J858" s="3">
        <v>0.18000000715255701</v>
      </c>
      <c r="K858" s="3">
        <v>5.0300002098083496</v>
      </c>
      <c r="L858">
        <v>9.9999997764825804E-3</v>
      </c>
      <c r="M858" t="str">
        <f>CHOOSE(MATCH(MAX(Table95[[#This Row],[very_active_distance]:[sedentary_active_distance]]),Table95[[#This Row],[very_active_distance]:[sedentary_active_distance]],0),"Very High","High","Moderate","Low")</f>
        <v>Moderate</v>
      </c>
      <c r="N858">
        <v>8</v>
      </c>
      <c r="O858">
        <v>3</v>
      </c>
      <c r="P858">
        <v>249</v>
      </c>
      <c r="Q858">
        <v>1180</v>
      </c>
      <c r="R858" s="2">
        <f>(Table95[[#This Row],[lightly_active_minutes]]+Table95[[#This Row],[fairly_active_minutes]]+Table95[[#This Row],[very_active_minutes]])/1440</f>
        <v>0.18055555555555555</v>
      </c>
      <c r="S858">
        <v>2771</v>
      </c>
    </row>
    <row r="859" spans="1:19" x14ac:dyDescent="0.25">
      <c r="A859">
        <v>6290855005</v>
      </c>
      <c r="B859" s="1">
        <v>42487</v>
      </c>
      <c r="C859" s="1" t="str">
        <f>TEXT(Table95[[#This Row],[activity_date]],"mmmm")</f>
        <v>April</v>
      </c>
      <c r="D859" s="1" t="str">
        <f>TEXT(Table95[[#This Row],[activity_date]],"dddd")</f>
        <v>Wednesday</v>
      </c>
      <c r="E859">
        <v>5565</v>
      </c>
      <c r="F859" t="str" cm="1">
        <f t="array" ref="F859">_xlfn.IFS(Table95[[#This Row],[total_steps]]&lt;5000, "Low",Table95[[#This Row],[total_steps]]&lt;10000,"Moderate",Table95[[#This Row],[total_steps]]&lt;15000,"High",Table95[[#This Row],[total_steps]]&gt;15000,"Very High")</f>
        <v>Moderate</v>
      </c>
      <c r="G859" t="str">
        <f>IF(Table95[[#This Row],[total_steps]]&gt;=10000,"Yes","No")</f>
        <v>No</v>
      </c>
      <c r="H859" s="3">
        <v>4.21000003814697</v>
      </c>
      <c r="I859" s="3">
        <v>0</v>
      </c>
      <c r="J859" s="3">
        <v>0</v>
      </c>
      <c r="K859" s="3">
        <v>4.1799998283386204</v>
      </c>
      <c r="L859">
        <v>2.9999999329447701E-2</v>
      </c>
      <c r="M859" t="str">
        <f>CHOOSE(MATCH(MAX(Table95[[#This Row],[very_active_distance]:[sedentary_active_distance]]),Table95[[#This Row],[very_active_distance]:[sedentary_active_distance]],0),"Very High","High","Moderate","Low")</f>
        <v>Moderate</v>
      </c>
      <c r="N859">
        <v>0</v>
      </c>
      <c r="O859">
        <v>0</v>
      </c>
      <c r="P859">
        <v>287</v>
      </c>
      <c r="Q859">
        <v>1153</v>
      </c>
      <c r="R859" s="2">
        <f>(Table95[[#This Row],[lightly_active_minutes]]+Table95[[#This Row],[fairly_active_minutes]]+Table95[[#This Row],[very_active_minutes]])/1440</f>
        <v>0.19930555555555557</v>
      </c>
      <c r="S859">
        <v>2743</v>
      </c>
    </row>
    <row r="860" spans="1:19" x14ac:dyDescent="0.25">
      <c r="A860">
        <v>6290855005</v>
      </c>
      <c r="B860" s="1">
        <v>42488</v>
      </c>
      <c r="C860" s="1" t="str">
        <f>TEXT(Table95[[#This Row],[activity_date]],"mmmm")</f>
        <v>April</v>
      </c>
      <c r="D860" s="1" t="str">
        <f>TEXT(Table95[[#This Row],[activity_date]],"dddd")</f>
        <v>Thursday</v>
      </c>
      <c r="E860">
        <v>5731</v>
      </c>
      <c r="F860" t="str" cm="1">
        <f t="array" ref="F860">_xlfn.IFS(Table95[[#This Row],[total_steps]]&lt;5000, "Low",Table95[[#This Row],[total_steps]]&lt;10000,"Moderate",Table95[[#This Row],[total_steps]]&lt;15000,"High",Table95[[#This Row],[total_steps]]&gt;15000,"Very High")</f>
        <v>Moderate</v>
      </c>
      <c r="G860" t="str">
        <f>IF(Table95[[#This Row],[total_steps]]&gt;=10000,"Yes","No")</f>
        <v>No</v>
      </c>
      <c r="H860" s="3">
        <v>4.3299999237060502</v>
      </c>
      <c r="I860" s="3">
        <v>0</v>
      </c>
      <c r="J860" s="3">
        <v>0</v>
      </c>
      <c r="K860" s="3">
        <v>4.3299999237060502</v>
      </c>
      <c r="L860">
        <v>0</v>
      </c>
      <c r="M860" t="str">
        <f>CHOOSE(MATCH(MAX(Table95[[#This Row],[very_active_distance]:[sedentary_active_distance]]),Table95[[#This Row],[very_active_distance]:[sedentary_active_distance]],0),"Very High","High","Moderate","Low")</f>
        <v>Moderate</v>
      </c>
      <c r="N860">
        <v>0</v>
      </c>
      <c r="O860">
        <v>0</v>
      </c>
      <c r="P860">
        <v>255</v>
      </c>
      <c r="Q860">
        <v>1185</v>
      </c>
      <c r="R860" s="2">
        <f>(Table95[[#This Row],[lightly_active_minutes]]+Table95[[#This Row],[fairly_active_minutes]]+Table95[[#This Row],[very_active_minutes]])/1440</f>
        <v>0.17708333333333334</v>
      </c>
      <c r="S860">
        <v>2687</v>
      </c>
    </row>
    <row r="861" spans="1:19" x14ac:dyDescent="0.25">
      <c r="A861">
        <v>6290855005</v>
      </c>
      <c r="B861" s="1">
        <v>42490</v>
      </c>
      <c r="C861" s="1" t="str">
        <f>TEXT(Table95[[#This Row],[activity_date]],"mmmm")</f>
        <v>April</v>
      </c>
      <c r="D861" s="1" t="str">
        <f>TEXT(Table95[[#This Row],[activity_date]],"dddd")</f>
        <v>Saturday</v>
      </c>
      <c r="E861">
        <v>6744</v>
      </c>
      <c r="F861" t="str" cm="1">
        <f t="array" ref="F861">_xlfn.IFS(Table95[[#This Row],[total_steps]]&lt;5000, "Low",Table95[[#This Row],[total_steps]]&lt;10000,"Moderate",Table95[[#This Row],[total_steps]]&lt;15000,"High",Table95[[#This Row],[total_steps]]&gt;15000,"Very High")</f>
        <v>Moderate</v>
      </c>
      <c r="G861" t="str">
        <f>IF(Table95[[#This Row],[total_steps]]&gt;=10000,"Yes","No")</f>
        <v>No</v>
      </c>
      <c r="H861" s="3">
        <v>5.0999999046325701</v>
      </c>
      <c r="I861" s="3">
        <v>0</v>
      </c>
      <c r="J861" s="3">
        <v>0</v>
      </c>
      <c r="K861" s="3">
        <v>5.0900001525878897</v>
      </c>
      <c r="L861">
        <v>9.9999997764825804E-3</v>
      </c>
      <c r="M861" t="str">
        <f>CHOOSE(MATCH(MAX(Table95[[#This Row],[very_active_distance]:[sedentary_active_distance]]),Table95[[#This Row],[very_active_distance]:[sedentary_active_distance]],0),"Very High","High","Moderate","Low")</f>
        <v>Moderate</v>
      </c>
      <c r="N861">
        <v>0</v>
      </c>
      <c r="O861">
        <v>0</v>
      </c>
      <c r="P861">
        <v>324</v>
      </c>
      <c r="Q861">
        <v>1116</v>
      </c>
      <c r="R861" s="2">
        <f>(Table95[[#This Row],[lightly_active_minutes]]+Table95[[#This Row],[fairly_active_minutes]]+Table95[[#This Row],[very_active_minutes]])/1440</f>
        <v>0.22500000000000001</v>
      </c>
      <c r="S861">
        <v>2843</v>
      </c>
    </row>
    <row r="862" spans="1:19" x14ac:dyDescent="0.25">
      <c r="A862">
        <v>6290855005</v>
      </c>
      <c r="B862" s="1">
        <v>42491</v>
      </c>
      <c r="C862" s="1" t="str">
        <f>TEXT(Table95[[#This Row],[activity_date]],"mmmm")</f>
        <v>May</v>
      </c>
      <c r="D862" s="1" t="str">
        <f>TEXT(Table95[[#This Row],[activity_date]],"dddd")</f>
        <v>Sunday</v>
      </c>
      <c r="E862">
        <v>9837</v>
      </c>
      <c r="F862" t="str" cm="1">
        <f t="array" ref="F862">_xlfn.IFS(Table95[[#This Row],[total_steps]]&lt;5000, "Low",Table95[[#This Row],[total_steps]]&lt;10000,"Moderate",Table95[[#This Row],[total_steps]]&lt;15000,"High",Table95[[#This Row],[total_steps]]&gt;15000,"Very High")</f>
        <v>Moderate</v>
      </c>
      <c r="G862" t="str">
        <f>IF(Table95[[#This Row],[total_steps]]&gt;=10000,"Yes","No")</f>
        <v>No</v>
      </c>
      <c r="H862" s="3">
        <v>7.4400000572204599</v>
      </c>
      <c r="I862" s="3">
        <v>0.66000002622604403</v>
      </c>
      <c r="J862" s="3">
        <v>2.75</v>
      </c>
      <c r="K862" s="3">
        <v>4</v>
      </c>
      <c r="L862">
        <v>1.9999999552965199E-2</v>
      </c>
      <c r="M862" t="str">
        <f>CHOOSE(MATCH(MAX(Table95[[#This Row],[very_active_distance]:[sedentary_active_distance]]),Table95[[#This Row],[very_active_distance]:[sedentary_active_distance]],0),"Very High","High","Moderate","Low")</f>
        <v>Moderate</v>
      </c>
      <c r="N862">
        <v>8</v>
      </c>
      <c r="O862">
        <v>95</v>
      </c>
      <c r="P862">
        <v>282</v>
      </c>
      <c r="Q862">
        <v>1055</v>
      </c>
      <c r="R862" s="2">
        <f>(Table95[[#This Row],[lightly_active_minutes]]+Table95[[#This Row],[fairly_active_minutes]]+Table95[[#This Row],[very_active_minutes]])/1440</f>
        <v>0.2673611111111111</v>
      </c>
      <c r="S862">
        <v>3327</v>
      </c>
    </row>
    <row r="863" spans="1:19" x14ac:dyDescent="0.25">
      <c r="A863">
        <v>6290855005</v>
      </c>
      <c r="B863" s="1">
        <v>42492</v>
      </c>
      <c r="C863" s="1" t="str">
        <f>TEXT(Table95[[#This Row],[activity_date]],"mmmm")</f>
        <v>May</v>
      </c>
      <c r="D863" s="1" t="str">
        <f>TEXT(Table95[[#This Row],[activity_date]],"dddd")</f>
        <v>Monday</v>
      </c>
      <c r="E863">
        <v>6781</v>
      </c>
      <c r="F863" t="str" cm="1">
        <f t="array" ref="F863">_xlfn.IFS(Table95[[#This Row],[total_steps]]&lt;5000, "Low",Table95[[#This Row],[total_steps]]&lt;10000,"Moderate",Table95[[#This Row],[total_steps]]&lt;15000,"High",Table95[[#This Row],[total_steps]]&gt;15000,"Very High")</f>
        <v>Moderate</v>
      </c>
      <c r="G863" t="str">
        <f>IF(Table95[[#This Row],[total_steps]]&gt;=10000,"Yes","No")</f>
        <v>No</v>
      </c>
      <c r="H863" s="3">
        <v>5.1300001144409197</v>
      </c>
      <c r="I863" s="3">
        <v>0</v>
      </c>
      <c r="J863" s="3">
        <v>0</v>
      </c>
      <c r="K863" s="3">
        <v>5.1100001335143999</v>
      </c>
      <c r="L863">
        <v>1.9999999552965199E-2</v>
      </c>
      <c r="M863" t="str">
        <f>CHOOSE(MATCH(MAX(Table95[[#This Row],[very_active_distance]:[sedentary_active_distance]]),Table95[[#This Row],[very_active_distance]:[sedentary_active_distance]],0),"Very High","High","Moderate","Low")</f>
        <v>Moderate</v>
      </c>
      <c r="N863">
        <v>0</v>
      </c>
      <c r="O863">
        <v>0</v>
      </c>
      <c r="P863">
        <v>268</v>
      </c>
      <c r="Q863">
        <v>1172</v>
      </c>
      <c r="R863" s="2">
        <f>(Table95[[#This Row],[lightly_active_minutes]]+Table95[[#This Row],[fairly_active_minutes]]+Table95[[#This Row],[very_active_minutes]])/1440</f>
        <v>0.18611111111111112</v>
      </c>
      <c r="S863">
        <v>2725</v>
      </c>
    </row>
    <row r="864" spans="1:19" x14ac:dyDescent="0.25">
      <c r="A864">
        <v>6290855005</v>
      </c>
      <c r="B864" s="1">
        <v>42493</v>
      </c>
      <c r="C864" s="1" t="str">
        <f>TEXT(Table95[[#This Row],[activity_date]],"mmmm")</f>
        <v>May</v>
      </c>
      <c r="D864" s="1" t="str">
        <f>TEXT(Table95[[#This Row],[activity_date]],"dddd")</f>
        <v>Tuesday</v>
      </c>
      <c r="E864">
        <v>6047</v>
      </c>
      <c r="F864" t="str" cm="1">
        <f t="array" ref="F864">_xlfn.IFS(Table95[[#This Row],[total_steps]]&lt;5000, "Low",Table95[[#This Row],[total_steps]]&lt;10000,"Moderate",Table95[[#This Row],[total_steps]]&lt;15000,"High",Table95[[#This Row],[total_steps]]&gt;15000,"Very High")</f>
        <v>Moderate</v>
      </c>
      <c r="G864" t="str">
        <f>IF(Table95[[#This Row],[total_steps]]&gt;=10000,"Yes","No")</f>
        <v>No</v>
      </c>
      <c r="H864" s="3">
        <v>4.5700001716613796</v>
      </c>
      <c r="I864" s="3">
        <v>0</v>
      </c>
      <c r="J864" s="3">
        <v>0</v>
      </c>
      <c r="K864" s="3">
        <v>4.5700001716613796</v>
      </c>
      <c r="L864">
        <v>0</v>
      </c>
      <c r="M864" t="str">
        <f>CHOOSE(MATCH(MAX(Table95[[#This Row],[very_active_distance]:[sedentary_active_distance]]),Table95[[#This Row],[very_active_distance]:[sedentary_active_distance]],0),"Very High","High","Moderate","Low")</f>
        <v>Moderate</v>
      </c>
      <c r="N864">
        <v>0</v>
      </c>
      <c r="O864">
        <v>0</v>
      </c>
      <c r="P864">
        <v>240</v>
      </c>
      <c r="Q864">
        <v>1200</v>
      </c>
      <c r="R864" s="2">
        <f>(Table95[[#This Row],[lightly_active_minutes]]+Table95[[#This Row],[fairly_active_minutes]]+Table95[[#This Row],[very_active_minutes]])/1440</f>
        <v>0.16666666666666666</v>
      </c>
      <c r="S864">
        <v>2671</v>
      </c>
    </row>
    <row r="865" spans="1:19" x14ac:dyDescent="0.25">
      <c r="A865">
        <v>6290855005</v>
      </c>
      <c r="B865" s="1">
        <v>42494</v>
      </c>
      <c r="C865" s="1" t="str">
        <f>TEXT(Table95[[#This Row],[activity_date]],"mmmm")</f>
        <v>May</v>
      </c>
      <c r="D865" s="1" t="str">
        <f>TEXT(Table95[[#This Row],[activity_date]],"dddd")</f>
        <v>Wednesday</v>
      </c>
      <c r="E865">
        <v>5832</v>
      </c>
      <c r="F865" t="str" cm="1">
        <f t="array" ref="F865">_xlfn.IFS(Table95[[#This Row],[total_steps]]&lt;5000, "Low",Table95[[#This Row],[total_steps]]&lt;10000,"Moderate",Table95[[#This Row],[total_steps]]&lt;15000,"High",Table95[[#This Row],[total_steps]]&gt;15000,"Very High")</f>
        <v>Moderate</v>
      </c>
      <c r="G865" t="str">
        <f>IF(Table95[[#This Row],[total_steps]]&gt;=10000,"Yes","No")</f>
        <v>No</v>
      </c>
      <c r="H865" s="3">
        <v>4.4099998474121103</v>
      </c>
      <c r="I865" s="3">
        <v>0</v>
      </c>
      <c r="J865" s="3">
        <v>0</v>
      </c>
      <c r="K865" s="3">
        <v>4.4000000953674299</v>
      </c>
      <c r="L865">
        <v>9.9999997764825804E-3</v>
      </c>
      <c r="M865" t="str">
        <f>CHOOSE(MATCH(MAX(Table95[[#This Row],[very_active_distance]:[sedentary_active_distance]]),Table95[[#This Row],[very_active_distance]:[sedentary_active_distance]],0),"Very High","High","Moderate","Low")</f>
        <v>Moderate</v>
      </c>
      <c r="N865">
        <v>0</v>
      </c>
      <c r="O865">
        <v>0</v>
      </c>
      <c r="P865">
        <v>272</v>
      </c>
      <c r="Q865">
        <v>1168</v>
      </c>
      <c r="R865" s="2">
        <f>(Table95[[#This Row],[lightly_active_minutes]]+Table95[[#This Row],[fairly_active_minutes]]+Table95[[#This Row],[very_active_minutes]])/1440</f>
        <v>0.18888888888888888</v>
      </c>
      <c r="S865">
        <v>2718</v>
      </c>
    </row>
    <row r="866" spans="1:19" x14ac:dyDescent="0.25">
      <c r="A866">
        <v>6290855005</v>
      </c>
      <c r="B866" s="1">
        <v>42495</v>
      </c>
      <c r="C866" s="1" t="str">
        <f>TEXT(Table95[[#This Row],[activity_date]],"mmmm")</f>
        <v>May</v>
      </c>
      <c r="D866" s="1" t="str">
        <f>TEXT(Table95[[#This Row],[activity_date]],"dddd")</f>
        <v>Thursday</v>
      </c>
      <c r="E866">
        <v>6339</v>
      </c>
      <c r="F866" t="str" cm="1">
        <f t="array" ref="F866">_xlfn.IFS(Table95[[#This Row],[total_steps]]&lt;5000, "Low",Table95[[#This Row],[total_steps]]&lt;10000,"Moderate",Table95[[#This Row],[total_steps]]&lt;15000,"High",Table95[[#This Row],[total_steps]]&gt;15000,"Very High")</f>
        <v>Moderate</v>
      </c>
      <c r="G866" t="str">
        <f>IF(Table95[[#This Row],[total_steps]]&gt;=10000,"Yes","No")</f>
        <v>No</v>
      </c>
      <c r="H866" s="3">
        <v>4.78999996185303</v>
      </c>
      <c r="I866" s="3">
        <v>0</v>
      </c>
      <c r="J866" s="3">
        <v>0</v>
      </c>
      <c r="K866" s="3">
        <v>4.78999996185303</v>
      </c>
      <c r="L866">
        <v>0</v>
      </c>
      <c r="M866" t="str">
        <f>CHOOSE(MATCH(MAX(Table95[[#This Row],[very_active_distance]:[sedentary_active_distance]]),Table95[[#This Row],[very_active_distance]:[sedentary_active_distance]],0),"Very High","High","Moderate","Low")</f>
        <v>Moderate</v>
      </c>
      <c r="N866">
        <v>0</v>
      </c>
      <c r="O866">
        <v>0</v>
      </c>
      <c r="P866">
        <v>239</v>
      </c>
      <c r="Q866">
        <v>1201</v>
      </c>
      <c r="R866" s="2">
        <f>(Table95[[#This Row],[lightly_active_minutes]]+Table95[[#This Row],[fairly_active_minutes]]+Table95[[#This Row],[very_active_minutes]])/1440</f>
        <v>0.16597222222222222</v>
      </c>
      <c r="S866">
        <v>2682</v>
      </c>
    </row>
    <row r="867" spans="1:19" x14ac:dyDescent="0.25">
      <c r="A867">
        <v>6290855005</v>
      </c>
      <c r="B867" s="1">
        <v>42496</v>
      </c>
      <c r="C867" s="1" t="str">
        <f>TEXT(Table95[[#This Row],[activity_date]],"mmmm")</f>
        <v>May</v>
      </c>
      <c r="D867" s="1" t="str">
        <f>TEXT(Table95[[#This Row],[activity_date]],"dddd")</f>
        <v>Friday</v>
      </c>
      <c r="E867">
        <v>6116</v>
      </c>
      <c r="F867" t="str" cm="1">
        <f t="array" ref="F867">_xlfn.IFS(Table95[[#This Row],[total_steps]]&lt;5000, "Low",Table95[[#This Row],[total_steps]]&lt;10000,"Moderate",Table95[[#This Row],[total_steps]]&lt;15000,"High",Table95[[#This Row],[total_steps]]&gt;15000,"Very High")</f>
        <v>Moderate</v>
      </c>
      <c r="G867" t="str">
        <f>IF(Table95[[#This Row],[total_steps]]&gt;=10000,"Yes","No")</f>
        <v>No</v>
      </c>
      <c r="H867" s="3">
        <v>4.6199998855590803</v>
      </c>
      <c r="I867" s="3">
        <v>0</v>
      </c>
      <c r="J867" s="3">
        <v>0</v>
      </c>
      <c r="K867" s="3">
        <v>4.5900001525878897</v>
      </c>
      <c r="L867">
        <v>2.9999999329447701E-2</v>
      </c>
      <c r="M867" t="str">
        <f>CHOOSE(MATCH(MAX(Table95[[#This Row],[very_active_distance]:[sedentary_active_distance]]),Table95[[#This Row],[very_active_distance]:[sedentary_active_distance]],0),"Very High","High","Moderate","Low")</f>
        <v>Moderate</v>
      </c>
      <c r="N867">
        <v>0</v>
      </c>
      <c r="O867">
        <v>0</v>
      </c>
      <c r="P867">
        <v>305</v>
      </c>
      <c r="Q867">
        <v>1135</v>
      </c>
      <c r="R867" s="2">
        <f>(Table95[[#This Row],[lightly_active_minutes]]+Table95[[#This Row],[fairly_active_minutes]]+Table95[[#This Row],[very_active_minutes]])/1440</f>
        <v>0.21180555555555555</v>
      </c>
      <c r="S867">
        <v>2806</v>
      </c>
    </row>
    <row r="868" spans="1:19" x14ac:dyDescent="0.25">
      <c r="A868">
        <v>6290855005</v>
      </c>
      <c r="B868" s="1">
        <v>42497</v>
      </c>
      <c r="C868" s="1" t="str">
        <f>TEXT(Table95[[#This Row],[activity_date]],"mmmm")</f>
        <v>May</v>
      </c>
      <c r="D868" s="1" t="str">
        <f>TEXT(Table95[[#This Row],[activity_date]],"dddd")</f>
        <v>Saturday</v>
      </c>
      <c r="E868">
        <v>5510</v>
      </c>
      <c r="F868" t="str" cm="1">
        <f t="array" ref="F868">_xlfn.IFS(Table95[[#This Row],[total_steps]]&lt;5000, "Low",Table95[[#This Row],[total_steps]]&lt;10000,"Moderate",Table95[[#This Row],[total_steps]]&lt;15000,"High",Table95[[#This Row],[total_steps]]&gt;15000,"Very High")</f>
        <v>Moderate</v>
      </c>
      <c r="G868" t="str">
        <f>IF(Table95[[#This Row],[total_steps]]&gt;=10000,"Yes","No")</f>
        <v>No</v>
      </c>
      <c r="H868" s="3">
        <v>4.1700000762939498</v>
      </c>
      <c r="I868" s="3">
        <v>0</v>
      </c>
      <c r="J868" s="3">
        <v>0</v>
      </c>
      <c r="K868" s="3">
        <v>4.1599998474121103</v>
      </c>
      <c r="L868">
        <v>0</v>
      </c>
      <c r="M868" t="str">
        <f>CHOOSE(MATCH(MAX(Table95[[#This Row],[very_active_distance]:[sedentary_active_distance]]),Table95[[#This Row],[very_active_distance]:[sedentary_active_distance]],0),"Very High","High","Moderate","Low")</f>
        <v>Moderate</v>
      </c>
      <c r="N868">
        <v>0</v>
      </c>
      <c r="O868">
        <v>0</v>
      </c>
      <c r="P868">
        <v>227</v>
      </c>
      <c r="Q868">
        <v>1213</v>
      </c>
      <c r="R868" s="2">
        <f>(Table95[[#This Row],[lightly_active_minutes]]+Table95[[#This Row],[fairly_active_minutes]]+Table95[[#This Row],[very_active_minutes]])/1440</f>
        <v>0.15763888888888888</v>
      </c>
      <c r="S868">
        <v>2613</v>
      </c>
    </row>
    <row r="869" spans="1:19" x14ac:dyDescent="0.25">
      <c r="A869">
        <v>6290855005</v>
      </c>
      <c r="B869" s="1">
        <v>42498</v>
      </c>
      <c r="C869" s="1" t="str">
        <f>TEXT(Table95[[#This Row],[activity_date]],"mmmm")</f>
        <v>May</v>
      </c>
      <c r="D869" s="1" t="str">
        <f>TEXT(Table95[[#This Row],[activity_date]],"dddd")</f>
        <v>Sunday</v>
      </c>
      <c r="E869">
        <v>7706</v>
      </c>
      <c r="F869" t="str" cm="1">
        <f t="array" ref="F869">_xlfn.IFS(Table95[[#This Row],[total_steps]]&lt;5000, "Low",Table95[[#This Row],[total_steps]]&lt;10000,"Moderate",Table95[[#This Row],[total_steps]]&lt;15000,"High",Table95[[#This Row],[total_steps]]&gt;15000,"Very High")</f>
        <v>Moderate</v>
      </c>
      <c r="G869" t="str">
        <f>IF(Table95[[#This Row],[total_steps]]&gt;=10000,"Yes","No")</f>
        <v>No</v>
      </c>
      <c r="H869" s="3">
        <v>5.8299999237060502</v>
      </c>
      <c r="I869" s="3">
        <v>0</v>
      </c>
      <c r="J869" s="3">
        <v>0</v>
      </c>
      <c r="K869" s="3">
        <v>5.8200001716613796</v>
      </c>
      <c r="L869">
        <v>0</v>
      </c>
      <c r="M869" t="str">
        <f>CHOOSE(MATCH(MAX(Table95[[#This Row],[very_active_distance]:[sedentary_active_distance]]),Table95[[#This Row],[very_active_distance]:[sedentary_active_distance]],0),"Very High","High","Moderate","Low")</f>
        <v>Moderate</v>
      </c>
      <c r="N869">
        <v>0</v>
      </c>
      <c r="O869">
        <v>0</v>
      </c>
      <c r="P869">
        <v>251</v>
      </c>
      <c r="Q869">
        <v>1189</v>
      </c>
      <c r="R869" s="2">
        <f>(Table95[[#This Row],[lightly_active_minutes]]+Table95[[#This Row],[fairly_active_minutes]]+Table95[[#This Row],[very_active_minutes]])/1440</f>
        <v>0.17430555555555555</v>
      </c>
      <c r="S869">
        <v>2712</v>
      </c>
    </row>
    <row r="870" spans="1:19" x14ac:dyDescent="0.25">
      <c r="A870">
        <v>6290855005</v>
      </c>
      <c r="B870" s="1">
        <v>42499</v>
      </c>
      <c r="C870" s="1" t="str">
        <f>TEXT(Table95[[#This Row],[activity_date]],"mmmm")</f>
        <v>May</v>
      </c>
      <c r="D870" s="1" t="str">
        <f>TEXT(Table95[[#This Row],[activity_date]],"dddd")</f>
        <v>Monday</v>
      </c>
      <c r="E870">
        <v>6277</v>
      </c>
      <c r="F870" t="str" cm="1">
        <f t="array" ref="F870">_xlfn.IFS(Table95[[#This Row],[total_steps]]&lt;5000, "Low",Table95[[#This Row],[total_steps]]&lt;10000,"Moderate",Table95[[#This Row],[total_steps]]&lt;15000,"High",Table95[[#This Row],[total_steps]]&gt;15000,"Very High")</f>
        <v>Moderate</v>
      </c>
      <c r="G870" t="str">
        <f>IF(Table95[[#This Row],[total_steps]]&gt;=10000,"Yes","No")</f>
        <v>No</v>
      </c>
      <c r="H870" s="3">
        <v>4.75</v>
      </c>
      <c r="I870" s="3">
        <v>0</v>
      </c>
      <c r="J870" s="3">
        <v>0</v>
      </c>
      <c r="K870" s="3">
        <v>4.7300000190734899</v>
      </c>
      <c r="L870">
        <v>1.9999999552965199E-2</v>
      </c>
      <c r="M870" t="str">
        <f>CHOOSE(MATCH(MAX(Table95[[#This Row],[very_active_distance]:[sedentary_active_distance]]),Table95[[#This Row],[very_active_distance]:[sedentary_active_distance]],0),"Very High","High","Moderate","Low")</f>
        <v>Moderate</v>
      </c>
      <c r="N870">
        <v>0</v>
      </c>
      <c r="O870">
        <v>0</v>
      </c>
      <c r="P870">
        <v>264</v>
      </c>
      <c r="Q870">
        <v>800</v>
      </c>
      <c r="R870" s="2">
        <f>(Table95[[#This Row],[lightly_active_minutes]]+Table95[[#This Row],[fairly_active_minutes]]+Table95[[#This Row],[very_active_minutes]])/1440</f>
        <v>0.18333333333333332</v>
      </c>
      <c r="S870">
        <v>2175</v>
      </c>
    </row>
    <row r="871" spans="1:19" x14ac:dyDescent="0.25">
      <c r="A871">
        <v>6775888955</v>
      </c>
      <c r="B871" s="1">
        <v>42461</v>
      </c>
      <c r="C871" s="1" t="str">
        <f>TEXT(Table95[[#This Row],[activity_date]],"mmmm")</f>
        <v>April</v>
      </c>
      <c r="D871" s="1" t="str">
        <f>TEXT(Table95[[#This Row],[activity_date]],"dddd")</f>
        <v>Friday</v>
      </c>
      <c r="E871">
        <v>7225</v>
      </c>
      <c r="F871" t="str" cm="1">
        <f t="array" ref="F871">_xlfn.IFS(Table95[[#This Row],[total_steps]]&lt;5000, "Low",Table95[[#This Row],[total_steps]]&lt;10000,"Moderate",Table95[[#This Row],[total_steps]]&lt;15000,"High",Table95[[#This Row],[total_steps]]&gt;15000,"Very High")</f>
        <v>Moderate</v>
      </c>
      <c r="G871" t="str">
        <f>IF(Table95[[#This Row],[total_steps]]&gt;=10000,"Yes","No")</f>
        <v>No</v>
      </c>
      <c r="H871" s="3">
        <v>5.1799998283386204</v>
      </c>
      <c r="I871" s="3">
        <v>1.7300000190734901</v>
      </c>
      <c r="J871" s="3">
        <v>1.2699999809265099</v>
      </c>
      <c r="K871" s="3">
        <v>2.1800000667571999</v>
      </c>
      <c r="L871">
        <v>0</v>
      </c>
      <c r="M871" t="str">
        <f>CHOOSE(MATCH(MAX(Table95[[#This Row],[very_active_distance]:[sedentary_active_distance]]),Table95[[#This Row],[very_active_distance]:[sedentary_active_distance]],0),"Very High","High","Moderate","Low")</f>
        <v>Moderate</v>
      </c>
      <c r="N871">
        <v>25</v>
      </c>
      <c r="O871">
        <v>50</v>
      </c>
      <c r="P871">
        <v>163</v>
      </c>
      <c r="Q871">
        <v>1189</v>
      </c>
      <c r="R871" s="2">
        <f>(Table95[[#This Row],[lightly_active_minutes]]+Table95[[#This Row],[fairly_active_minutes]]+Table95[[#This Row],[very_active_minutes]])/1440</f>
        <v>0.16527777777777777</v>
      </c>
      <c r="S871">
        <v>3065</v>
      </c>
    </row>
    <row r="872" spans="1:19" x14ac:dyDescent="0.25">
      <c r="A872">
        <v>6775888955</v>
      </c>
      <c r="B872" s="1">
        <v>42462</v>
      </c>
      <c r="C872" s="1" t="str">
        <f>TEXT(Table95[[#This Row],[activity_date]],"mmmm")</f>
        <v>April</v>
      </c>
      <c r="D872" s="1" t="str">
        <f>TEXT(Table95[[#This Row],[activity_date]],"dddd")</f>
        <v>Saturday</v>
      </c>
      <c r="E872">
        <v>1988</v>
      </c>
      <c r="F872" t="str" cm="1">
        <f t="array" ref="F872">_xlfn.IFS(Table95[[#This Row],[total_steps]]&lt;5000, "Low",Table95[[#This Row],[total_steps]]&lt;10000,"Moderate",Table95[[#This Row],[total_steps]]&lt;15000,"High",Table95[[#This Row],[total_steps]]&gt;15000,"Very High")</f>
        <v>Low</v>
      </c>
      <c r="G872" t="str">
        <f>IF(Table95[[#This Row],[total_steps]]&gt;=10000,"Yes","No")</f>
        <v>No</v>
      </c>
      <c r="H872" s="3">
        <v>1.4299999475479099</v>
      </c>
      <c r="I872" s="3">
        <v>0</v>
      </c>
      <c r="J872" s="3">
        <v>0</v>
      </c>
      <c r="K872" s="3">
        <v>1.4299999475479099</v>
      </c>
      <c r="L872">
        <v>0</v>
      </c>
      <c r="M872" t="str">
        <f>CHOOSE(MATCH(MAX(Table95[[#This Row],[very_active_distance]:[sedentary_active_distance]]),Table95[[#This Row],[very_active_distance]:[sedentary_active_distance]],0),"Very High","High","Moderate","Low")</f>
        <v>Moderate</v>
      </c>
      <c r="N872">
        <v>0</v>
      </c>
      <c r="O872">
        <v>0</v>
      </c>
      <c r="P872">
        <v>79</v>
      </c>
      <c r="Q872">
        <v>909</v>
      </c>
      <c r="R872" s="2">
        <f>(Table95[[#This Row],[lightly_active_minutes]]+Table95[[#This Row],[fairly_active_minutes]]+Table95[[#This Row],[very_active_minutes]])/1440</f>
        <v>5.486111111111111E-2</v>
      </c>
      <c r="S872">
        <v>2207</v>
      </c>
    </row>
    <row r="873" spans="1:19" x14ac:dyDescent="0.25">
      <c r="A873">
        <v>6775888955</v>
      </c>
      <c r="B873" s="1">
        <v>42463</v>
      </c>
      <c r="C873" s="1" t="str">
        <f>TEXT(Table95[[#This Row],[activity_date]],"mmmm")</f>
        <v>April</v>
      </c>
      <c r="D873" s="1" t="str">
        <f>TEXT(Table95[[#This Row],[activity_date]],"dddd")</f>
        <v>Sunday</v>
      </c>
      <c r="E873">
        <v>1577</v>
      </c>
      <c r="F873" t="str" cm="1">
        <f t="array" ref="F873">_xlfn.IFS(Table95[[#This Row],[total_steps]]&lt;5000, "Low",Table95[[#This Row],[total_steps]]&lt;10000,"Moderate",Table95[[#This Row],[total_steps]]&lt;15000,"High",Table95[[#This Row],[total_steps]]&gt;15000,"Very High")</f>
        <v>Low</v>
      </c>
      <c r="G873" t="str">
        <f>IF(Table95[[#This Row],[total_steps]]&gt;=10000,"Yes","No")</f>
        <v>No</v>
      </c>
      <c r="H873" s="3">
        <v>1.12999999523163</v>
      </c>
      <c r="I873" s="3">
        <v>7.0000000298023196E-2</v>
      </c>
      <c r="J873" s="3">
        <v>0.88999998569488503</v>
      </c>
      <c r="K873" s="3">
        <v>0.17000000178813901</v>
      </c>
      <c r="L873">
        <v>0</v>
      </c>
      <c r="M873" t="str">
        <f>CHOOSE(MATCH(MAX(Table95[[#This Row],[very_active_distance]:[sedentary_active_distance]]),Table95[[#This Row],[very_active_distance]:[sedentary_active_distance]],0),"Very High","High","Moderate","Low")</f>
        <v>High</v>
      </c>
      <c r="N873">
        <v>1</v>
      </c>
      <c r="O873">
        <v>17</v>
      </c>
      <c r="P873">
        <v>8</v>
      </c>
      <c r="Q873">
        <v>1414</v>
      </c>
      <c r="R873" s="2">
        <f>(Table95[[#This Row],[lightly_active_minutes]]+Table95[[#This Row],[fairly_active_minutes]]+Table95[[#This Row],[very_active_minutes]])/1440</f>
        <v>1.8055555555555554E-2</v>
      </c>
      <c r="S873">
        <v>1977</v>
      </c>
    </row>
    <row r="874" spans="1:19" x14ac:dyDescent="0.25">
      <c r="A874">
        <v>6775888955</v>
      </c>
      <c r="B874" s="1">
        <v>42465</v>
      </c>
      <c r="C874" s="1" t="str">
        <f>TEXT(Table95[[#This Row],[activity_date]],"mmmm")</f>
        <v>April</v>
      </c>
      <c r="D874" s="1" t="str">
        <f>TEXT(Table95[[#This Row],[activity_date]],"dddd")</f>
        <v>Tuesday</v>
      </c>
      <c r="E874">
        <v>9348</v>
      </c>
      <c r="F874" t="str" cm="1">
        <f t="array" ref="F874">_xlfn.IFS(Table95[[#This Row],[total_steps]]&lt;5000, "Low",Table95[[#This Row],[total_steps]]&lt;10000,"Moderate",Table95[[#This Row],[total_steps]]&lt;15000,"High",Table95[[#This Row],[total_steps]]&gt;15000,"Very High")</f>
        <v>Moderate</v>
      </c>
      <c r="G874" t="str">
        <f>IF(Table95[[#This Row],[total_steps]]&gt;=10000,"Yes","No")</f>
        <v>No</v>
      </c>
      <c r="H874" s="3">
        <v>6.6999998092651403</v>
      </c>
      <c r="I874" s="3">
        <v>1.12999999523163</v>
      </c>
      <c r="J874" s="3">
        <v>2.03999996185303</v>
      </c>
      <c r="K874" s="3">
        <v>3.1400001049041699</v>
      </c>
      <c r="L874">
        <v>0</v>
      </c>
      <c r="M874" t="str">
        <f>CHOOSE(MATCH(MAX(Table95[[#This Row],[very_active_distance]:[sedentary_active_distance]]),Table95[[#This Row],[very_active_distance]:[sedentary_active_distance]],0),"Very High","High","Moderate","Low")</f>
        <v>Moderate</v>
      </c>
      <c r="N874">
        <v>56</v>
      </c>
      <c r="O874">
        <v>133</v>
      </c>
      <c r="P874">
        <v>240</v>
      </c>
      <c r="Q874">
        <v>1011</v>
      </c>
      <c r="R874" s="2">
        <f>(Table95[[#This Row],[lightly_active_minutes]]+Table95[[#This Row],[fairly_active_minutes]]+Table95[[#This Row],[very_active_minutes]])/1440</f>
        <v>0.29791666666666666</v>
      </c>
      <c r="S874">
        <v>4286</v>
      </c>
    </row>
    <row r="875" spans="1:19" x14ac:dyDescent="0.25">
      <c r="A875">
        <v>6775888955</v>
      </c>
      <c r="B875" s="1">
        <v>42466</v>
      </c>
      <c r="C875" s="1" t="str">
        <f>TEXT(Table95[[#This Row],[activity_date]],"mmmm")</f>
        <v>April</v>
      </c>
      <c r="D875" s="1" t="str">
        <f>TEXT(Table95[[#This Row],[activity_date]],"dddd")</f>
        <v>Wednesday</v>
      </c>
      <c r="E875">
        <v>11761</v>
      </c>
      <c r="F875" t="str" cm="1">
        <f t="array" ref="F875">_xlfn.IFS(Table95[[#This Row],[total_steps]]&lt;5000, "Low",Table95[[#This Row],[total_steps]]&lt;10000,"Moderate",Table95[[#This Row],[total_steps]]&lt;15000,"High",Table95[[#This Row],[total_steps]]&gt;15000,"Very High")</f>
        <v>High</v>
      </c>
      <c r="G875" t="str">
        <f>IF(Table95[[#This Row],[total_steps]]&gt;=10000,"Yes","No")</f>
        <v>Yes</v>
      </c>
      <c r="H875" s="3">
        <v>8.4300003051757795</v>
      </c>
      <c r="I875" s="3">
        <v>1.3099999427795399</v>
      </c>
      <c r="J875" s="3">
        <v>2.4400000572204599</v>
      </c>
      <c r="K875" s="3">
        <v>4.6799998283386204</v>
      </c>
      <c r="L875">
        <v>0</v>
      </c>
      <c r="M875" t="str">
        <f>CHOOSE(MATCH(MAX(Table95[[#This Row],[very_active_distance]:[sedentary_active_distance]]),Table95[[#This Row],[very_active_distance]:[sedentary_active_distance]],0),"Very High","High","Moderate","Low")</f>
        <v>Moderate</v>
      </c>
      <c r="N875">
        <v>24</v>
      </c>
      <c r="O875">
        <v>99</v>
      </c>
      <c r="P875">
        <v>300</v>
      </c>
      <c r="Q875">
        <v>550</v>
      </c>
      <c r="R875" s="2">
        <f>(Table95[[#This Row],[lightly_active_minutes]]+Table95[[#This Row],[fairly_active_minutes]]+Table95[[#This Row],[very_active_minutes]])/1440</f>
        <v>0.29375000000000001</v>
      </c>
      <c r="S875">
        <v>3920</v>
      </c>
    </row>
    <row r="876" spans="1:19" x14ac:dyDescent="0.25">
      <c r="A876">
        <v>6775888955</v>
      </c>
      <c r="B876" s="1">
        <v>42467</v>
      </c>
      <c r="C876" s="1" t="str">
        <f>TEXT(Table95[[#This Row],[activity_date]],"mmmm")</f>
        <v>April</v>
      </c>
      <c r="D876" s="1" t="str">
        <f>TEXT(Table95[[#This Row],[activity_date]],"dddd")</f>
        <v>Thursday</v>
      </c>
      <c r="E876">
        <v>13987</v>
      </c>
      <c r="F876" t="str" cm="1">
        <f t="array" ref="F876">_xlfn.IFS(Table95[[#This Row],[total_steps]]&lt;5000, "Low",Table95[[#This Row],[total_steps]]&lt;10000,"Moderate",Table95[[#This Row],[total_steps]]&lt;15000,"High",Table95[[#This Row],[total_steps]]&gt;15000,"Very High")</f>
        <v>High</v>
      </c>
      <c r="G876" t="str">
        <f>IF(Table95[[#This Row],[total_steps]]&gt;=10000,"Yes","No")</f>
        <v>Yes</v>
      </c>
      <c r="H876" s="3">
        <v>10.0299997329712</v>
      </c>
      <c r="I876" s="3">
        <v>2.8699998855590798</v>
      </c>
      <c r="J876" s="3">
        <v>3.3399999141693102</v>
      </c>
      <c r="K876" s="3">
        <v>3.8199999332428001</v>
      </c>
      <c r="L876">
        <v>0</v>
      </c>
      <c r="M876" t="str">
        <f>CHOOSE(MATCH(MAX(Table95[[#This Row],[very_active_distance]:[sedentary_active_distance]]),Table95[[#This Row],[very_active_distance]:[sedentary_active_distance]],0),"Very High","High","Moderate","Low")</f>
        <v>Moderate</v>
      </c>
      <c r="N876">
        <v>46</v>
      </c>
      <c r="O876">
        <v>114</v>
      </c>
      <c r="P876">
        <v>250</v>
      </c>
      <c r="Q876">
        <v>739</v>
      </c>
      <c r="R876" s="2">
        <f>(Table95[[#This Row],[lightly_active_minutes]]+Table95[[#This Row],[fairly_active_minutes]]+Table95[[#This Row],[very_active_minutes]])/1440</f>
        <v>0.28472222222222221</v>
      </c>
      <c r="S876">
        <v>3856</v>
      </c>
    </row>
    <row r="877" spans="1:19" x14ac:dyDescent="0.25">
      <c r="A877">
        <v>6775888955</v>
      </c>
      <c r="B877" s="1">
        <v>42468</v>
      </c>
      <c r="C877" s="1" t="str">
        <f>TEXT(Table95[[#This Row],[activity_date]],"mmmm")</f>
        <v>April</v>
      </c>
      <c r="D877" s="1" t="str">
        <f>TEXT(Table95[[#This Row],[activity_date]],"dddd")</f>
        <v>Friday</v>
      </c>
      <c r="E877">
        <v>4131</v>
      </c>
      <c r="F877" t="str" cm="1">
        <f t="array" ref="F877">_xlfn.IFS(Table95[[#This Row],[total_steps]]&lt;5000, "Low",Table95[[#This Row],[total_steps]]&lt;10000,"Moderate",Table95[[#This Row],[total_steps]]&lt;15000,"High",Table95[[#This Row],[total_steps]]&gt;15000,"Very High")</f>
        <v>Low</v>
      </c>
      <c r="G877" t="str">
        <f>IF(Table95[[#This Row],[total_steps]]&gt;=10000,"Yes","No")</f>
        <v>No</v>
      </c>
      <c r="H877" s="3">
        <v>2.96000003814697</v>
      </c>
      <c r="I877" s="3">
        <v>1.37000000476837</v>
      </c>
      <c r="J877" s="3">
        <v>0.61000001430511497</v>
      </c>
      <c r="K877" s="3">
        <v>0.980000019073486</v>
      </c>
      <c r="L877">
        <v>0</v>
      </c>
      <c r="M877" t="str">
        <f>CHOOSE(MATCH(MAX(Table95[[#This Row],[very_active_distance]:[sedentary_active_distance]]),Table95[[#This Row],[very_active_distance]:[sedentary_active_distance]],0),"Very High","High","Moderate","Low")</f>
        <v>Very High</v>
      </c>
      <c r="N877">
        <v>27</v>
      </c>
      <c r="O877">
        <v>30</v>
      </c>
      <c r="P877">
        <v>75</v>
      </c>
      <c r="Q877">
        <v>1308</v>
      </c>
      <c r="R877" s="2">
        <f>(Table95[[#This Row],[lightly_active_minutes]]+Table95[[#This Row],[fairly_active_minutes]]+Table95[[#This Row],[very_active_minutes]])/1440</f>
        <v>9.166666666666666E-2</v>
      </c>
      <c r="S877">
        <v>2584</v>
      </c>
    </row>
    <row r="878" spans="1:19" x14ac:dyDescent="0.25">
      <c r="A878">
        <v>6775888955</v>
      </c>
      <c r="B878" s="1">
        <v>42473</v>
      </c>
      <c r="C878" s="1" t="str">
        <f>TEXT(Table95[[#This Row],[activity_date]],"mmmm")</f>
        <v>April</v>
      </c>
      <c r="D878" s="1" t="str">
        <f>TEXT(Table95[[#This Row],[activity_date]],"dddd")</f>
        <v>Wednesday</v>
      </c>
      <c r="E878">
        <v>4053</v>
      </c>
      <c r="F878" t="str" cm="1">
        <f t="array" ref="F878">_xlfn.IFS(Table95[[#This Row],[total_steps]]&lt;5000, "Low",Table95[[#This Row],[total_steps]]&lt;10000,"Moderate",Table95[[#This Row],[total_steps]]&lt;15000,"High",Table95[[#This Row],[total_steps]]&gt;15000,"Very High")</f>
        <v>Low</v>
      </c>
      <c r="G878" t="str">
        <f>IF(Table95[[#This Row],[total_steps]]&gt;=10000,"Yes","No")</f>
        <v>No</v>
      </c>
      <c r="H878" s="3">
        <v>2.9100000858306898</v>
      </c>
      <c r="I878" s="3">
        <v>1.1100000143051101</v>
      </c>
      <c r="J878" s="3">
        <v>0.57999998331069902</v>
      </c>
      <c r="K878" s="3">
        <v>1.2200000286102299</v>
      </c>
      <c r="L878">
        <v>0</v>
      </c>
      <c r="M878" t="str">
        <f>CHOOSE(MATCH(MAX(Table95[[#This Row],[very_active_distance]:[sedentary_active_distance]]),Table95[[#This Row],[very_active_distance]:[sedentary_active_distance]],0),"Very High","High","Moderate","Low")</f>
        <v>Moderate</v>
      </c>
      <c r="N878">
        <v>17</v>
      </c>
      <c r="O878">
        <v>18</v>
      </c>
      <c r="P878">
        <v>85</v>
      </c>
      <c r="Q878">
        <v>1053</v>
      </c>
      <c r="R878" s="2">
        <f>(Table95[[#This Row],[lightly_active_minutes]]+Table95[[#This Row],[fairly_active_minutes]]+Table95[[#This Row],[very_active_minutes]])/1440</f>
        <v>8.3333333333333329E-2</v>
      </c>
      <c r="S878">
        <v>2400</v>
      </c>
    </row>
    <row r="879" spans="1:19" x14ac:dyDescent="0.25">
      <c r="A879">
        <v>6775888955</v>
      </c>
      <c r="B879" s="1">
        <v>42474</v>
      </c>
      <c r="C879" s="1" t="str">
        <f>TEXT(Table95[[#This Row],[activity_date]],"mmmm")</f>
        <v>April</v>
      </c>
      <c r="D879" s="1" t="str">
        <f>TEXT(Table95[[#This Row],[activity_date]],"dddd")</f>
        <v>Thursday</v>
      </c>
      <c r="E879">
        <v>5162</v>
      </c>
      <c r="F879" t="str" cm="1">
        <f t="array" ref="F879">_xlfn.IFS(Table95[[#This Row],[total_steps]]&lt;5000, "Low",Table95[[#This Row],[total_steps]]&lt;10000,"Moderate",Table95[[#This Row],[total_steps]]&lt;15000,"High",Table95[[#This Row],[total_steps]]&gt;15000,"Very High")</f>
        <v>Moderate</v>
      </c>
      <c r="G879" t="str">
        <f>IF(Table95[[#This Row],[total_steps]]&gt;=10000,"Yes","No")</f>
        <v>No</v>
      </c>
      <c r="H879" s="3">
        <v>3.7000000476837198</v>
      </c>
      <c r="I879" s="3">
        <v>0.87000000476837203</v>
      </c>
      <c r="J879" s="3">
        <v>0.86000001430511497</v>
      </c>
      <c r="K879" s="3">
        <v>1.9700000286102299</v>
      </c>
      <c r="L879">
        <v>0</v>
      </c>
      <c r="M879" t="str">
        <f>CHOOSE(MATCH(MAX(Table95[[#This Row],[very_active_distance]:[sedentary_active_distance]]),Table95[[#This Row],[very_active_distance]:[sedentary_active_distance]],0),"Very High","High","Moderate","Low")</f>
        <v>Moderate</v>
      </c>
      <c r="N879">
        <v>14</v>
      </c>
      <c r="O879">
        <v>24</v>
      </c>
      <c r="P879">
        <v>105</v>
      </c>
      <c r="Q879">
        <v>863</v>
      </c>
      <c r="R879" s="2">
        <f>(Table95[[#This Row],[lightly_active_minutes]]+Table95[[#This Row],[fairly_active_minutes]]+Table95[[#This Row],[very_active_minutes]])/1440</f>
        <v>9.930555555555555E-2</v>
      </c>
      <c r="S879">
        <v>2507</v>
      </c>
    </row>
    <row r="880" spans="1:19" x14ac:dyDescent="0.25">
      <c r="A880">
        <v>6775888955</v>
      </c>
      <c r="B880" s="1">
        <v>42475</v>
      </c>
      <c r="C880" s="1" t="str">
        <f>TEXT(Table95[[#This Row],[activity_date]],"mmmm")</f>
        <v>April</v>
      </c>
      <c r="D880" s="1" t="str">
        <f>TEXT(Table95[[#This Row],[activity_date]],"dddd")</f>
        <v>Friday</v>
      </c>
      <c r="E880">
        <v>1282</v>
      </c>
      <c r="F880" t="str" cm="1">
        <f t="array" ref="F880">_xlfn.IFS(Table95[[#This Row],[total_steps]]&lt;5000, "Low",Table95[[#This Row],[total_steps]]&lt;10000,"Moderate",Table95[[#This Row],[total_steps]]&lt;15000,"High",Table95[[#This Row],[total_steps]]&gt;15000,"Very High")</f>
        <v>Low</v>
      </c>
      <c r="G880" t="str">
        <f>IF(Table95[[#This Row],[total_steps]]&gt;=10000,"Yes","No")</f>
        <v>No</v>
      </c>
      <c r="H880" s="3">
        <v>0.92000001668930098</v>
      </c>
      <c r="I880" s="3">
        <v>0</v>
      </c>
      <c r="J880" s="3">
        <v>0</v>
      </c>
      <c r="K880" s="3">
        <v>0.92000001668930098</v>
      </c>
      <c r="L880">
        <v>0</v>
      </c>
      <c r="M880" t="str">
        <f>CHOOSE(MATCH(MAX(Table95[[#This Row],[very_active_distance]:[sedentary_active_distance]]),Table95[[#This Row],[very_active_distance]:[sedentary_active_distance]],0),"Very High","High","Moderate","Low")</f>
        <v>Moderate</v>
      </c>
      <c r="N880">
        <v>0</v>
      </c>
      <c r="O880">
        <v>0</v>
      </c>
      <c r="P880">
        <v>58</v>
      </c>
      <c r="Q880">
        <v>976</v>
      </c>
      <c r="R880" s="2">
        <f>(Table95[[#This Row],[lightly_active_minutes]]+Table95[[#This Row],[fairly_active_minutes]]+Table95[[#This Row],[very_active_minutes]])/1440</f>
        <v>4.027777777777778E-2</v>
      </c>
      <c r="S880">
        <v>2127</v>
      </c>
    </row>
    <row r="881" spans="1:19" x14ac:dyDescent="0.25">
      <c r="A881">
        <v>6775888955</v>
      </c>
      <c r="B881" s="1">
        <v>42476</v>
      </c>
      <c r="C881" s="1" t="str">
        <f>TEXT(Table95[[#This Row],[activity_date]],"mmmm")</f>
        <v>April</v>
      </c>
      <c r="D881" s="1" t="str">
        <f>TEXT(Table95[[#This Row],[activity_date]],"dddd")</f>
        <v>Saturday</v>
      </c>
      <c r="E881">
        <v>4732</v>
      </c>
      <c r="F881" t="str" cm="1">
        <f t="array" ref="F881">_xlfn.IFS(Table95[[#This Row],[total_steps]]&lt;5000, "Low",Table95[[#This Row],[total_steps]]&lt;10000,"Moderate",Table95[[#This Row],[total_steps]]&lt;15000,"High",Table95[[#This Row],[total_steps]]&gt;15000,"Very High")</f>
        <v>Low</v>
      </c>
      <c r="G881" t="str">
        <f>IF(Table95[[#This Row],[total_steps]]&gt;=10000,"Yes","No")</f>
        <v>No</v>
      </c>
      <c r="H881" s="3">
        <v>3.3900001049041699</v>
      </c>
      <c r="I881" s="3">
        <v>2.5199999809265101</v>
      </c>
      <c r="J881" s="3">
        <v>0.81000000238418601</v>
      </c>
      <c r="K881" s="3">
        <v>5.9999998658895499E-2</v>
      </c>
      <c r="L881">
        <v>0</v>
      </c>
      <c r="M881" t="str">
        <f>CHOOSE(MATCH(MAX(Table95[[#This Row],[very_active_distance]:[sedentary_active_distance]]),Table95[[#This Row],[very_active_distance]:[sedentary_active_distance]],0),"Very High","High","Moderate","Low")</f>
        <v>Very High</v>
      </c>
      <c r="N881">
        <v>36</v>
      </c>
      <c r="O881">
        <v>18</v>
      </c>
      <c r="P881">
        <v>9</v>
      </c>
      <c r="Q881">
        <v>1377</v>
      </c>
      <c r="R881" s="2">
        <f>(Table95[[#This Row],[lightly_active_minutes]]+Table95[[#This Row],[fairly_active_minutes]]+Table95[[#This Row],[very_active_minutes]])/1440</f>
        <v>4.3749999999999997E-2</v>
      </c>
      <c r="S881">
        <v>2225</v>
      </c>
    </row>
    <row r="882" spans="1:19" x14ac:dyDescent="0.25">
      <c r="A882">
        <v>6775888955</v>
      </c>
      <c r="B882" s="1">
        <v>42477</v>
      </c>
      <c r="C882" s="1" t="str">
        <f>TEXT(Table95[[#This Row],[activity_date]],"mmmm")</f>
        <v>April</v>
      </c>
      <c r="D882" s="1" t="str">
        <f>TEXT(Table95[[#This Row],[activity_date]],"dddd")</f>
        <v>Sunday</v>
      </c>
      <c r="E882">
        <v>2497</v>
      </c>
      <c r="F882" t="str" cm="1">
        <f t="array" ref="F882">_xlfn.IFS(Table95[[#This Row],[total_steps]]&lt;5000, "Low",Table95[[#This Row],[total_steps]]&lt;10000,"Moderate",Table95[[#This Row],[total_steps]]&lt;15000,"High",Table95[[#This Row],[total_steps]]&gt;15000,"Very High")</f>
        <v>Low</v>
      </c>
      <c r="G882" t="str">
        <f>IF(Table95[[#This Row],[total_steps]]&gt;=10000,"Yes","No")</f>
        <v>No</v>
      </c>
      <c r="H882" s="3">
        <v>1.78999996185303</v>
      </c>
      <c r="I882" s="3">
        <v>0.34999999403953602</v>
      </c>
      <c r="J882" s="3">
        <v>1.12999999523163</v>
      </c>
      <c r="K882" s="3">
        <v>0.31000000238418601</v>
      </c>
      <c r="L882">
        <v>0</v>
      </c>
      <c r="M882" t="str">
        <f>CHOOSE(MATCH(MAX(Table95[[#This Row],[very_active_distance]:[sedentary_active_distance]]),Table95[[#This Row],[very_active_distance]:[sedentary_active_distance]],0),"Very High","High","Moderate","Low")</f>
        <v>High</v>
      </c>
      <c r="N882">
        <v>5</v>
      </c>
      <c r="O882">
        <v>24</v>
      </c>
      <c r="P882">
        <v>19</v>
      </c>
      <c r="Q882">
        <v>1392</v>
      </c>
      <c r="R882" s="2">
        <f>(Table95[[#This Row],[lightly_active_minutes]]+Table95[[#This Row],[fairly_active_minutes]]+Table95[[#This Row],[very_active_minutes]])/1440</f>
        <v>3.3333333333333333E-2</v>
      </c>
      <c r="S882">
        <v>2067</v>
      </c>
    </row>
    <row r="883" spans="1:19" x14ac:dyDescent="0.25">
      <c r="A883">
        <v>6775888955</v>
      </c>
      <c r="B883" s="1">
        <v>42478</v>
      </c>
      <c r="C883" s="1" t="str">
        <f>TEXT(Table95[[#This Row],[activity_date]],"mmmm")</f>
        <v>April</v>
      </c>
      <c r="D883" s="1" t="str">
        <f>TEXT(Table95[[#This Row],[activity_date]],"dddd")</f>
        <v>Monday</v>
      </c>
      <c r="E883">
        <v>8294</v>
      </c>
      <c r="F883" t="str" cm="1">
        <f t="array" ref="F883">_xlfn.IFS(Table95[[#This Row],[total_steps]]&lt;5000, "Low",Table95[[#This Row],[total_steps]]&lt;10000,"Moderate",Table95[[#This Row],[total_steps]]&lt;15000,"High",Table95[[#This Row],[total_steps]]&gt;15000,"Very High")</f>
        <v>Moderate</v>
      </c>
      <c r="G883" t="str">
        <f>IF(Table95[[#This Row],[total_steps]]&gt;=10000,"Yes","No")</f>
        <v>No</v>
      </c>
      <c r="H883" s="3">
        <v>5.9499998092651403</v>
      </c>
      <c r="I883" s="3">
        <v>2</v>
      </c>
      <c r="J883" s="3">
        <v>0.769999980926514</v>
      </c>
      <c r="K883" s="3">
        <v>3.1700000762939502</v>
      </c>
      <c r="L883">
        <v>0</v>
      </c>
      <c r="M883" t="str">
        <f>CHOOSE(MATCH(MAX(Table95[[#This Row],[very_active_distance]:[sedentary_active_distance]]),Table95[[#This Row],[very_active_distance]:[sedentary_active_distance]],0),"Very High","High","Moderate","Low")</f>
        <v>Moderate</v>
      </c>
      <c r="N883">
        <v>30</v>
      </c>
      <c r="O883">
        <v>31</v>
      </c>
      <c r="P883">
        <v>146</v>
      </c>
      <c r="Q883">
        <v>1233</v>
      </c>
      <c r="R883" s="2">
        <f>(Table95[[#This Row],[lightly_active_minutes]]+Table95[[#This Row],[fairly_active_minutes]]+Table95[[#This Row],[very_active_minutes]])/1440</f>
        <v>0.14374999999999999</v>
      </c>
      <c r="S883">
        <v>2798</v>
      </c>
    </row>
    <row r="884" spans="1:19" x14ac:dyDescent="0.25">
      <c r="A884">
        <v>6775888955</v>
      </c>
      <c r="B884" s="1">
        <v>42480</v>
      </c>
      <c r="C884" s="1" t="str">
        <f>TEXT(Table95[[#This Row],[activity_date]],"mmmm")</f>
        <v>April</v>
      </c>
      <c r="D884" s="1" t="str">
        <f>TEXT(Table95[[#This Row],[activity_date]],"dddd")</f>
        <v>Wednesday</v>
      </c>
      <c r="E884">
        <v>10771</v>
      </c>
      <c r="F884" t="str" cm="1">
        <f t="array" ref="F884">_xlfn.IFS(Table95[[#This Row],[total_steps]]&lt;5000, "Low",Table95[[#This Row],[total_steps]]&lt;10000,"Moderate",Table95[[#This Row],[total_steps]]&lt;15000,"High",Table95[[#This Row],[total_steps]]&gt;15000,"Very High")</f>
        <v>High</v>
      </c>
      <c r="G884" t="str">
        <f>IF(Table95[[#This Row],[total_steps]]&gt;=10000,"Yes","No")</f>
        <v>Yes</v>
      </c>
      <c r="H884" s="3">
        <v>7.7199997901916504</v>
      </c>
      <c r="I884" s="3">
        <v>3.7699999809265101</v>
      </c>
      <c r="J884" s="3">
        <v>1.7400000095367401</v>
      </c>
      <c r="K884" s="3">
        <v>2.2200000286102299</v>
      </c>
      <c r="L884">
        <v>0</v>
      </c>
      <c r="M884" t="str">
        <f>CHOOSE(MATCH(MAX(Table95[[#This Row],[very_active_distance]:[sedentary_active_distance]]),Table95[[#This Row],[very_active_distance]:[sedentary_active_distance]],0),"Very High","High","Moderate","Low")</f>
        <v>Very High</v>
      </c>
      <c r="N884">
        <v>70</v>
      </c>
      <c r="O884">
        <v>113</v>
      </c>
      <c r="P884">
        <v>178</v>
      </c>
      <c r="Q884">
        <v>1079</v>
      </c>
      <c r="R884" s="2">
        <f>(Table95[[#This Row],[lightly_active_minutes]]+Table95[[#This Row],[fairly_active_minutes]]+Table95[[#This Row],[very_active_minutes]])/1440</f>
        <v>0.25069444444444444</v>
      </c>
      <c r="S884">
        <v>3727</v>
      </c>
    </row>
    <row r="885" spans="1:19" x14ac:dyDescent="0.25">
      <c r="A885">
        <v>6775888955</v>
      </c>
      <c r="B885" s="1">
        <v>42482</v>
      </c>
      <c r="C885" s="1" t="str">
        <f>TEXT(Table95[[#This Row],[activity_date]],"mmmm")</f>
        <v>April</v>
      </c>
      <c r="D885" s="1" t="str">
        <f>TEXT(Table95[[#This Row],[activity_date]],"dddd")</f>
        <v>Friday</v>
      </c>
      <c r="E885">
        <v>637</v>
      </c>
      <c r="F885" t="str" cm="1">
        <f t="array" ref="F885">_xlfn.IFS(Table95[[#This Row],[total_steps]]&lt;5000, "Low",Table95[[#This Row],[total_steps]]&lt;10000,"Moderate",Table95[[#This Row],[total_steps]]&lt;15000,"High",Table95[[#This Row],[total_steps]]&gt;15000,"Very High")</f>
        <v>Low</v>
      </c>
      <c r="G885" t="str">
        <f>IF(Table95[[#This Row],[total_steps]]&gt;=10000,"Yes","No")</f>
        <v>No</v>
      </c>
      <c r="H885" s="3">
        <v>0.46000000834464999</v>
      </c>
      <c r="I885" s="3">
        <v>0</v>
      </c>
      <c r="J885" s="3">
        <v>0</v>
      </c>
      <c r="K885" s="3">
        <v>0.46000000834464999</v>
      </c>
      <c r="L885">
        <v>0</v>
      </c>
      <c r="M885" t="str">
        <f>CHOOSE(MATCH(MAX(Table95[[#This Row],[very_active_distance]:[sedentary_active_distance]]),Table95[[#This Row],[very_active_distance]:[sedentary_active_distance]],0),"Very High","High","Moderate","Low")</f>
        <v>Moderate</v>
      </c>
      <c r="N885">
        <v>0</v>
      </c>
      <c r="O885">
        <v>0</v>
      </c>
      <c r="P885">
        <v>20</v>
      </c>
      <c r="Q885">
        <v>1420</v>
      </c>
      <c r="R885" s="2">
        <f>(Table95[[#This Row],[lightly_active_minutes]]+Table95[[#This Row],[fairly_active_minutes]]+Table95[[#This Row],[very_active_minutes]])/1440</f>
        <v>1.3888888888888888E-2</v>
      </c>
      <c r="S885">
        <v>1922</v>
      </c>
    </row>
    <row r="886" spans="1:19" x14ac:dyDescent="0.25">
      <c r="A886">
        <v>6775888955</v>
      </c>
      <c r="B886" s="1">
        <v>42484</v>
      </c>
      <c r="C886" s="1" t="str">
        <f>TEXT(Table95[[#This Row],[activity_date]],"mmmm")</f>
        <v>April</v>
      </c>
      <c r="D886" s="1" t="str">
        <f>TEXT(Table95[[#This Row],[activity_date]],"dddd")</f>
        <v>Sunday</v>
      </c>
      <c r="E886">
        <v>2153</v>
      </c>
      <c r="F886" t="str" cm="1">
        <f t="array" ref="F886">_xlfn.IFS(Table95[[#This Row],[total_steps]]&lt;5000, "Low",Table95[[#This Row],[total_steps]]&lt;10000,"Moderate",Table95[[#This Row],[total_steps]]&lt;15000,"High",Table95[[#This Row],[total_steps]]&gt;15000,"Very High")</f>
        <v>Low</v>
      </c>
      <c r="G886" t="str">
        <f>IF(Table95[[#This Row],[total_steps]]&gt;=10000,"Yes","No")</f>
        <v>No</v>
      </c>
      <c r="H886" s="3">
        <v>1.53999996185303</v>
      </c>
      <c r="I886" s="3">
        <v>0.769999980926514</v>
      </c>
      <c r="J886" s="3">
        <v>0.62000000476837203</v>
      </c>
      <c r="K886" s="3">
        <v>0.15000000596046401</v>
      </c>
      <c r="L886">
        <v>0</v>
      </c>
      <c r="M886" t="str">
        <f>CHOOSE(MATCH(MAX(Table95[[#This Row],[very_active_distance]:[sedentary_active_distance]]),Table95[[#This Row],[very_active_distance]:[sedentary_active_distance]],0),"Very High","High","Moderate","Low")</f>
        <v>Very High</v>
      </c>
      <c r="N886">
        <v>11</v>
      </c>
      <c r="O886">
        <v>18</v>
      </c>
      <c r="P886">
        <v>11</v>
      </c>
      <c r="Q886">
        <v>1400</v>
      </c>
      <c r="R886" s="2">
        <f>(Table95[[#This Row],[lightly_active_minutes]]+Table95[[#This Row],[fairly_active_minutes]]+Table95[[#This Row],[very_active_minutes]])/1440</f>
        <v>2.7777777777777776E-2</v>
      </c>
      <c r="S886">
        <v>2053</v>
      </c>
    </row>
    <row r="887" spans="1:19" x14ac:dyDescent="0.25">
      <c r="A887">
        <v>6775888955</v>
      </c>
      <c r="B887" s="1">
        <v>42485</v>
      </c>
      <c r="C887" s="1" t="str">
        <f>TEXT(Table95[[#This Row],[activity_date]],"mmmm")</f>
        <v>April</v>
      </c>
      <c r="D887" s="1" t="str">
        <f>TEXT(Table95[[#This Row],[activity_date]],"dddd")</f>
        <v>Monday</v>
      </c>
      <c r="E887">
        <v>6474</v>
      </c>
      <c r="F887" t="str" cm="1">
        <f t="array" ref="F887">_xlfn.IFS(Table95[[#This Row],[total_steps]]&lt;5000, "Low",Table95[[#This Row],[total_steps]]&lt;10000,"Moderate",Table95[[#This Row],[total_steps]]&lt;15000,"High",Table95[[#This Row],[total_steps]]&gt;15000,"Very High")</f>
        <v>Moderate</v>
      </c>
      <c r="G887" t="str">
        <f>IF(Table95[[#This Row],[total_steps]]&gt;=10000,"Yes","No")</f>
        <v>No</v>
      </c>
      <c r="H887" s="3">
        <v>4.6399998664856001</v>
      </c>
      <c r="I887" s="3">
        <v>2.2699999809265101</v>
      </c>
      <c r="J887" s="3">
        <v>0.46000000834464999</v>
      </c>
      <c r="K887" s="3">
        <v>1.8999999761581401</v>
      </c>
      <c r="L887">
        <v>0</v>
      </c>
      <c r="M887" t="str">
        <f>CHOOSE(MATCH(MAX(Table95[[#This Row],[very_active_distance]:[sedentary_active_distance]]),Table95[[#This Row],[very_active_distance]:[sedentary_active_distance]],0),"Very High","High","Moderate","Low")</f>
        <v>Very High</v>
      </c>
      <c r="N887">
        <v>33</v>
      </c>
      <c r="O887">
        <v>13</v>
      </c>
      <c r="P887">
        <v>92</v>
      </c>
      <c r="Q887">
        <v>1302</v>
      </c>
      <c r="R887" s="2">
        <f>(Table95[[#This Row],[lightly_active_minutes]]+Table95[[#This Row],[fairly_active_minutes]]+Table95[[#This Row],[very_active_minutes]])/1440</f>
        <v>9.583333333333334E-2</v>
      </c>
      <c r="S887">
        <v>2484</v>
      </c>
    </row>
    <row r="888" spans="1:19" x14ac:dyDescent="0.25">
      <c r="A888">
        <v>6775888955</v>
      </c>
      <c r="B888" s="1">
        <v>42486</v>
      </c>
      <c r="C888" s="1" t="str">
        <f>TEXT(Table95[[#This Row],[activity_date]],"mmmm")</f>
        <v>April</v>
      </c>
      <c r="D888" s="1" t="str">
        <f>TEXT(Table95[[#This Row],[activity_date]],"dddd")</f>
        <v>Tuesday</v>
      </c>
      <c r="E888">
        <v>7091</v>
      </c>
      <c r="F888" t="str" cm="1">
        <f t="array" ref="F888">_xlfn.IFS(Table95[[#This Row],[total_steps]]&lt;5000, "Low",Table95[[#This Row],[total_steps]]&lt;10000,"Moderate",Table95[[#This Row],[total_steps]]&lt;15000,"High",Table95[[#This Row],[total_steps]]&gt;15000,"Very High")</f>
        <v>Moderate</v>
      </c>
      <c r="G888" t="str">
        <f>IF(Table95[[#This Row],[total_steps]]&gt;=10000,"Yes","No")</f>
        <v>No</v>
      </c>
      <c r="H888" s="3">
        <v>5.2699999809265101</v>
      </c>
      <c r="I888" s="3">
        <v>3.4800000190734899</v>
      </c>
      <c r="J888" s="3">
        <v>0.87000000476837203</v>
      </c>
      <c r="K888" s="3">
        <v>0.730000019073486</v>
      </c>
      <c r="L888">
        <v>0</v>
      </c>
      <c r="M888" t="str">
        <f>CHOOSE(MATCH(MAX(Table95[[#This Row],[very_active_distance]:[sedentary_active_distance]]),Table95[[#This Row],[very_active_distance]:[sedentary_active_distance]],0),"Very High","High","Moderate","Low")</f>
        <v>Very High</v>
      </c>
      <c r="N888">
        <v>42</v>
      </c>
      <c r="O888">
        <v>30</v>
      </c>
      <c r="P888">
        <v>47</v>
      </c>
      <c r="Q888">
        <v>1321</v>
      </c>
      <c r="R888" s="2">
        <f>(Table95[[#This Row],[lightly_active_minutes]]+Table95[[#This Row],[fairly_active_minutes]]+Table95[[#This Row],[very_active_minutes]])/1440</f>
        <v>8.2638888888888887E-2</v>
      </c>
      <c r="S888">
        <v>2584</v>
      </c>
    </row>
    <row r="889" spans="1:19" x14ac:dyDescent="0.25">
      <c r="A889">
        <v>6775888955</v>
      </c>
      <c r="B889" s="1">
        <v>42488</v>
      </c>
      <c r="C889" s="1" t="str">
        <f>TEXT(Table95[[#This Row],[activity_date]],"mmmm")</f>
        <v>April</v>
      </c>
      <c r="D889" s="1" t="str">
        <f>TEXT(Table95[[#This Row],[activity_date]],"dddd")</f>
        <v>Thursday</v>
      </c>
      <c r="E889">
        <v>703</v>
      </c>
      <c r="F889" t="str" cm="1">
        <f t="array" ref="F889">_xlfn.IFS(Table95[[#This Row],[total_steps]]&lt;5000, "Low",Table95[[#This Row],[total_steps]]&lt;10000,"Moderate",Table95[[#This Row],[total_steps]]&lt;15000,"High",Table95[[#This Row],[total_steps]]&gt;15000,"Very High")</f>
        <v>Low</v>
      </c>
      <c r="G889" t="str">
        <f>IF(Table95[[#This Row],[total_steps]]&gt;=10000,"Yes","No")</f>
        <v>No</v>
      </c>
      <c r="H889" s="3">
        <v>0.5</v>
      </c>
      <c r="I889" s="3">
        <v>5.9999998658895499E-2</v>
      </c>
      <c r="J889" s="3">
        <v>0.20000000298023199</v>
      </c>
      <c r="K889" s="3">
        <v>0.239999994635582</v>
      </c>
      <c r="L889">
        <v>0</v>
      </c>
      <c r="M889" t="str">
        <f>CHOOSE(MATCH(MAX(Table95[[#This Row],[very_active_distance]:[sedentary_active_distance]]),Table95[[#This Row],[very_active_distance]:[sedentary_active_distance]],0),"Very High","High","Moderate","Low")</f>
        <v>Moderate</v>
      </c>
      <c r="N889">
        <v>2</v>
      </c>
      <c r="O889">
        <v>13</v>
      </c>
      <c r="P889">
        <v>15</v>
      </c>
      <c r="Q889">
        <v>1410</v>
      </c>
      <c r="R889" s="2">
        <f>(Table95[[#This Row],[lightly_active_minutes]]+Table95[[#This Row],[fairly_active_minutes]]+Table95[[#This Row],[very_active_minutes]])/1440</f>
        <v>2.0833333333333332E-2</v>
      </c>
      <c r="S889">
        <v>1993</v>
      </c>
    </row>
    <row r="890" spans="1:19" x14ac:dyDescent="0.25">
      <c r="A890">
        <v>6775888955</v>
      </c>
      <c r="B890" s="1">
        <v>42490</v>
      </c>
      <c r="C890" s="1" t="str">
        <f>TEXT(Table95[[#This Row],[activity_date]],"mmmm")</f>
        <v>April</v>
      </c>
      <c r="D890" s="1" t="str">
        <f>TEXT(Table95[[#This Row],[activity_date]],"dddd")</f>
        <v>Saturday</v>
      </c>
      <c r="E890">
        <v>2503</v>
      </c>
      <c r="F890" t="str" cm="1">
        <f t="array" ref="F890">_xlfn.IFS(Table95[[#This Row],[total_steps]]&lt;5000, "Low",Table95[[#This Row],[total_steps]]&lt;10000,"Moderate",Table95[[#This Row],[total_steps]]&lt;15000,"High",Table95[[#This Row],[total_steps]]&gt;15000,"Very High")</f>
        <v>Low</v>
      </c>
      <c r="G890" t="str">
        <f>IF(Table95[[#This Row],[total_steps]]&gt;=10000,"Yes","No")</f>
        <v>No</v>
      </c>
      <c r="H890" s="3">
        <v>1.78999996185303</v>
      </c>
      <c r="I890" s="3">
        <v>0.15999999642372101</v>
      </c>
      <c r="J890" s="3">
        <v>0.15999999642372101</v>
      </c>
      <c r="K890" s="3">
        <v>1.4800000190734901</v>
      </c>
      <c r="L890">
        <v>0</v>
      </c>
      <c r="M890" t="str">
        <f>CHOOSE(MATCH(MAX(Table95[[#This Row],[very_active_distance]:[sedentary_active_distance]]),Table95[[#This Row],[very_active_distance]:[sedentary_active_distance]],0),"Very High","High","Moderate","Low")</f>
        <v>Moderate</v>
      </c>
      <c r="N890">
        <v>3</v>
      </c>
      <c r="O890">
        <v>9</v>
      </c>
      <c r="P890">
        <v>84</v>
      </c>
      <c r="Q890">
        <v>1344</v>
      </c>
      <c r="R890" s="2">
        <f>(Table95[[#This Row],[lightly_active_minutes]]+Table95[[#This Row],[fairly_active_minutes]]+Table95[[#This Row],[very_active_minutes]])/1440</f>
        <v>6.6666666666666666E-2</v>
      </c>
      <c r="S890">
        <v>2280</v>
      </c>
    </row>
    <row r="891" spans="1:19" x14ac:dyDescent="0.25">
      <c r="A891">
        <v>6775888955</v>
      </c>
      <c r="B891" s="1">
        <v>42491</v>
      </c>
      <c r="C891" s="1" t="str">
        <f>TEXT(Table95[[#This Row],[activity_date]],"mmmm")</f>
        <v>May</v>
      </c>
      <c r="D891" s="1" t="str">
        <f>TEXT(Table95[[#This Row],[activity_date]],"dddd")</f>
        <v>Sunday</v>
      </c>
      <c r="E891">
        <v>2487</v>
      </c>
      <c r="F891" t="str" cm="1">
        <f t="array" ref="F891">_xlfn.IFS(Table95[[#This Row],[total_steps]]&lt;5000, "Low",Table95[[#This Row],[total_steps]]&lt;10000,"Moderate",Table95[[#This Row],[total_steps]]&lt;15000,"High",Table95[[#This Row],[total_steps]]&gt;15000,"Very High")</f>
        <v>Low</v>
      </c>
      <c r="G891" t="str">
        <f>IF(Table95[[#This Row],[total_steps]]&gt;=10000,"Yes","No")</f>
        <v>No</v>
      </c>
      <c r="H891" s="3">
        <v>1.7799999713897701</v>
      </c>
      <c r="I891" s="3">
        <v>0.479999989271164</v>
      </c>
      <c r="J891" s="3">
        <v>0.62000000476837203</v>
      </c>
      <c r="K891" s="3">
        <v>0.68000000715255704</v>
      </c>
      <c r="L891">
        <v>0</v>
      </c>
      <c r="M891" t="str">
        <f>CHOOSE(MATCH(MAX(Table95[[#This Row],[very_active_distance]:[sedentary_active_distance]]),Table95[[#This Row],[very_active_distance]:[sedentary_active_distance]],0),"Very High","High","Moderate","Low")</f>
        <v>Moderate</v>
      </c>
      <c r="N891">
        <v>9</v>
      </c>
      <c r="O891">
        <v>34</v>
      </c>
      <c r="P891">
        <v>50</v>
      </c>
      <c r="Q891">
        <v>1347</v>
      </c>
      <c r="R891" s="2">
        <f>(Table95[[#This Row],[lightly_active_minutes]]+Table95[[#This Row],[fairly_active_minutes]]+Table95[[#This Row],[very_active_minutes]])/1440</f>
        <v>6.458333333333334E-2</v>
      </c>
      <c r="S891">
        <v>2319</v>
      </c>
    </row>
    <row r="892" spans="1:19" x14ac:dyDescent="0.25">
      <c r="A892">
        <v>6775888955</v>
      </c>
      <c r="B892" s="1">
        <v>42496</v>
      </c>
      <c r="C892" s="1" t="str">
        <f>TEXT(Table95[[#This Row],[activity_date]],"mmmm")</f>
        <v>May</v>
      </c>
      <c r="D892" s="1" t="str">
        <f>TEXT(Table95[[#This Row],[activity_date]],"dddd")</f>
        <v>Friday</v>
      </c>
      <c r="E892">
        <v>4697</v>
      </c>
      <c r="F892" t="str" cm="1">
        <f t="array" ref="F892">_xlfn.IFS(Table95[[#This Row],[total_steps]]&lt;5000, "Low",Table95[[#This Row],[total_steps]]&lt;10000,"Moderate",Table95[[#This Row],[total_steps]]&lt;15000,"High",Table95[[#This Row],[total_steps]]&gt;15000,"Very High")</f>
        <v>Low</v>
      </c>
      <c r="G892" t="str">
        <f>IF(Table95[[#This Row],[total_steps]]&gt;=10000,"Yes","No")</f>
        <v>No</v>
      </c>
      <c r="H892" s="3">
        <v>3.3699998855590798</v>
      </c>
      <c r="I892" s="3">
        <v>0.46999999880790699</v>
      </c>
      <c r="J892" s="3">
        <v>0.93000000715255704</v>
      </c>
      <c r="K892" s="3">
        <v>1.9299999475479099</v>
      </c>
      <c r="L892">
        <v>0</v>
      </c>
      <c r="M892" t="str">
        <f>CHOOSE(MATCH(MAX(Table95[[#This Row],[very_active_distance]:[sedentary_active_distance]]),Table95[[#This Row],[very_active_distance]:[sedentary_active_distance]],0),"Very High","High","Moderate","Low")</f>
        <v>Moderate</v>
      </c>
      <c r="N892">
        <v>12</v>
      </c>
      <c r="O892">
        <v>35</v>
      </c>
      <c r="P892">
        <v>75</v>
      </c>
      <c r="Q892">
        <v>1318</v>
      </c>
      <c r="R892" s="2">
        <f>(Table95[[#This Row],[lightly_active_minutes]]+Table95[[#This Row],[fairly_active_minutes]]+Table95[[#This Row],[very_active_minutes]])/1440</f>
        <v>8.4722222222222227E-2</v>
      </c>
      <c r="S892">
        <v>2496</v>
      </c>
    </row>
    <row r="893" spans="1:19" x14ac:dyDescent="0.25">
      <c r="A893">
        <v>6775888955</v>
      </c>
      <c r="B893" s="1">
        <v>42497</v>
      </c>
      <c r="C893" s="1" t="str">
        <f>TEXT(Table95[[#This Row],[activity_date]],"mmmm")</f>
        <v>May</v>
      </c>
      <c r="D893" s="1" t="str">
        <f>TEXT(Table95[[#This Row],[activity_date]],"dddd")</f>
        <v>Saturday</v>
      </c>
      <c r="E893">
        <v>1967</v>
      </c>
      <c r="F893" t="str" cm="1">
        <f t="array" ref="F893">_xlfn.IFS(Table95[[#This Row],[total_steps]]&lt;5000, "Low",Table95[[#This Row],[total_steps]]&lt;10000,"Moderate",Table95[[#This Row],[total_steps]]&lt;15000,"High",Table95[[#This Row],[total_steps]]&gt;15000,"Very High")</f>
        <v>Low</v>
      </c>
      <c r="G893" t="str">
        <f>IF(Table95[[#This Row],[total_steps]]&gt;=10000,"Yes","No")</f>
        <v>No</v>
      </c>
      <c r="H893" s="3">
        <v>1.4099999666214</v>
      </c>
      <c r="I893" s="3">
        <v>0.129999995231628</v>
      </c>
      <c r="J893" s="3">
        <v>0.239999994635582</v>
      </c>
      <c r="K893" s="3">
        <v>1.04999995231628</v>
      </c>
      <c r="L893">
        <v>0</v>
      </c>
      <c r="M893" t="str">
        <f>CHOOSE(MATCH(MAX(Table95[[#This Row],[very_active_distance]:[sedentary_active_distance]]),Table95[[#This Row],[very_active_distance]:[sedentary_active_distance]],0),"Very High","High","Moderate","Low")</f>
        <v>Moderate</v>
      </c>
      <c r="N893">
        <v>2</v>
      </c>
      <c r="O893">
        <v>5</v>
      </c>
      <c r="P893">
        <v>49</v>
      </c>
      <c r="Q893">
        <v>551</v>
      </c>
      <c r="R893" s="2">
        <f>(Table95[[#This Row],[lightly_active_minutes]]+Table95[[#This Row],[fairly_active_minutes]]+Table95[[#This Row],[very_active_minutes]])/1440</f>
        <v>3.888888888888889E-2</v>
      </c>
      <c r="S893">
        <v>1032</v>
      </c>
    </row>
    <row r="894" spans="1:19" x14ac:dyDescent="0.25">
      <c r="A894">
        <v>6962181067</v>
      </c>
      <c r="B894" s="1">
        <v>42459</v>
      </c>
      <c r="C894" s="1" t="str">
        <f>TEXT(Table95[[#This Row],[activity_date]],"mmmm")</f>
        <v>March</v>
      </c>
      <c r="D894" s="1" t="str">
        <f>TEXT(Table95[[#This Row],[activity_date]],"dddd")</f>
        <v>Wednesday</v>
      </c>
      <c r="E894">
        <v>15491</v>
      </c>
      <c r="F894" t="str" cm="1">
        <f t="array" ref="F894">_xlfn.IFS(Table95[[#This Row],[total_steps]]&lt;5000, "Low",Table95[[#This Row],[total_steps]]&lt;10000,"Moderate",Table95[[#This Row],[total_steps]]&lt;15000,"High",Table95[[#This Row],[total_steps]]&gt;15000,"Very High")</f>
        <v>Very High</v>
      </c>
      <c r="G894" t="str">
        <f>IF(Table95[[#This Row],[total_steps]]&gt;=10000,"Yes","No")</f>
        <v>Yes</v>
      </c>
      <c r="H894" s="3">
        <v>10.2399997711182</v>
      </c>
      <c r="I894" s="3">
        <v>1.28999996185303</v>
      </c>
      <c r="J894" s="3">
        <v>4.4899997711181596</v>
      </c>
      <c r="K894" s="3">
        <v>4.46000003814697</v>
      </c>
      <c r="L894">
        <v>0</v>
      </c>
      <c r="M894" t="str">
        <f>CHOOSE(MATCH(MAX(Table95[[#This Row],[very_active_distance]:[sedentary_active_distance]]),Table95[[#This Row],[very_active_distance]:[sedentary_active_distance]],0),"Very High","High","Moderate","Low")</f>
        <v>High</v>
      </c>
      <c r="N894">
        <v>18</v>
      </c>
      <c r="O894">
        <v>77</v>
      </c>
      <c r="P894">
        <v>272</v>
      </c>
      <c r="Q894">
        <v>641</v>
      </c>
      <c r="R894" s="2">
        <f>(Table95[[#This Row],[lightly_active_minutes]]+Table95[[#This Row],[fairly_active_minutes]]+Table95[[#This Row],[very_active_minutes]])/1440</f>
        <v>0.25486111111111109</v>
      </c>
      <c r="S894">
        <v>2244</v>
      </c>
    </row>
    <row r="895" spans="1:19" x14ac:dyDescent="0.25">
      <c r="A895">
        <v>6962181067</v>
      </c>
      <c r="B895" s="1">
        <v>42460</v>
      </c>
      <c r="C895" s="1" t="str">
        <f>TEXT(Table95[[#This Row],[activity_date]],"mmmm")</f>
        <v>March</v>
      </c>
      <c r="D895" s="1" t="str">
        <f>TEXT(Table95[[#This Row],[activity_date]],"dddd")</f>
        <v>Thursday</v>
      </c>
      <c r="E895">
        <v>14097</v>
      </c>
      <c r="F895" t="str" cm="1">
        <f t="array" ref="F895">_xlfn.IFS(Table95[[#This Row],[total_steps]]&lt;5000, "Low",Table95[[#This Row],[total_steps]]&lt;10000,"Moderate",Table95[[#This Row],[total_steps]]&lt;15000,"High",Table95[[#This Row],[total_steps]]&gt;15000,"Very High")</f>
        <v>High</v>
      </c>
      <c r="G895" t="str">
        <f>IF(Table95[[#This Row],[total_steps]]&gt;=10000,"Yes","No")</f>
        <v>Yes</v>
      </c>
      <c r="H895" s="3">
        <v>9.3199996948242205</v>
      </c>
      <c r="I895" s="3">
        <v>3.5</v>
      </c>
      <c r="J895" s="3">
        <v>1.91999995708466</v>
      </c>
      <c r="K895" s="3">
        <v>3.9000000953674299</v>
      </c>
      <c r="L895">
        <v>0</v>
      </c>
      <c r="M895" t="str">
        <f>CHOOSE(MATCH(MAX(Table95[[#This Row],[very_active_distance]:[sedentary_active_distance]]),Table95[[#This Row],[very_active_distance]:[sedentary_active_distance]],0),"Very High","High","Moderate","Low")</f>
        <v>Moderate</v>
      </c>
      <c r="N895">
        <v>50</v>
      </c>
      <c r="O895">
        <v>32</v>
      </c>
      <c r="P895">
        <v>234</v>
      </c>
      <c r="Q895">
        <v>595</v>
      </c>
      <c r="R895" s="2">
        <f>(Table95[[#This Row],[lightly_active_minutes]]+Table95[[#This Row],[fairly_active_minutes]]+Table95[[#This Row],[very_active_minutes]])/1440</f>
        <v>0.21944444444444444</v>
      </c>
      <c r="S895">
        <v>2188</v>
      </c>
    </row>
    <row r="896" spans="1:19" x14ac:dyDescent="0.25">
      <c r="A896">
        <v>6962181067</v>
      </c>
      <c r="B896" s="1">
        <v>42461</v>
      </c>
      <c r="C896" s="1" t="str">
        <f>TEXT(Table95[[#This Row],[activity_date]],"mmmm")</f>
        <v>April</v>
      </c>
      <c r="D896" s="1" t="str">
        <f>TEXT(Table95[[#This Row],[activity_date]],"dddd")</f>
        <v>Friday</v>
      </c>
      <c r="E896">
        <v>10467</v>
      </c>
      <c r="F896" t="str" cm="1">
        <f t="array" ref="F896">_xlfn.IFS(Table95[[#This Row],[total_steps]]&lt;5000, "Low",Table95[[#This Row],[total_steps]]&lt;10000,"Moderate",Table95[[#This Row],[total_steps]]&lt;15000,"High",Table95[[#This Row],[total_steps]]&gt;15000,"Very High")</f>
        <v>High</v>
      </c>
      <c r="G896" t="str">
        <f>IF(Table95[[#This Row],[total_steps]]&gt;=10000,"Yes","No")</f>
        <v>Yes</v>
      </c>
      <c r="H896" s="3">
        <v>6.9800000190734899</v>
      </c>
      <c r="I896" s="3">
        <v>0.69999998807907104</v>
      </c>
      <c r="J896" s="3">
        <v>2.4300000667571999</v>
      </c>
      <c r="K896" s="3">
        <v>3.8499999046325701</v>
      </c>
      <c r="L896">
        <v>0</v>
      </c>
      <c r="M896" t="str">
        <f>CHOOSE(MATCH(MAX(Table95[[#This Row],[very_active_distance]:[sedentary_active_distance]]),Table95[[#This Row],[very_active_distance]:[sedentary_active_distance]],0),"Very High","High","Moderate","Low")</f>
        <v>Moderate</v>
      </c>
      <c r="N896">
        <v>9</v>
      </c>
      <c r="O896">
        <v>45</v>
      </c>
      <c r="P896">
        <v>252</v>
      </c>
      <c r="Q896">
        <v>602</v>
      </c>
      <c r="R896" s="2">
        <f>(Table95[[#This Row],[lightly_active_minutes]]+Table95[[#This Row],[fairly_active_minutes]]+Table95[[#This Row],[very_active_minutes]])/1440</f>
        <v>0.21249999999999999</v>
      </c>
      <c r="S896">
        <v>2014</v>
      </c>
    </row>
    <row r="897" spans="1:19" x14ac:dyDescent="0.25">
      <c r="A897">
        <v>6962181067</v>
      </c>
      <c r="B897" s="1">
        <v>42462</v>
      </c>
      <c r="C897" s="1" t="str">
        <f>TEXT(Table95[[#This Row],[activity_date]],"mmmm")</f>
        <v>April</v>
      </c>
      <c r="D897" s="1" t="str">
        <f>TEXT(Table95[[#This Row],[activity_date]],"dddd")</f>
        <v>Saturday</v>
      </c>
      <c r="E897">
        <v>12437</v>
      </c>
      <c r="F897" t="str" cm="1">
        <f t="array" ref="F897">_xlfn.IFS(Table95[[#This Row],[total_steps]]&lt;5000, "Low",Table95[[#This Row],[total_steps]]&lt;10000,"Moderate",Table95[[#This Row],[total_steps]]&lt;15000,"High",Table95[[#This Row],[total_steps]]&gt;15000,"Very High")</f>
        <v>High</v>
      </c>
      <c r="G897" t="str">
        <f>IF(Table95[[#This Row],[total_steps]]&gt;=10000,"Yes","No")</f>
        <v>Yes</v>
      </c>
      <c r="H897" s="3">
        <v>8.3000001907348597</v>
      </c>
      <c r="I897" s="3">
        <v>3.7599999904632599</v>
      </c>
      <c r="J897" s="3">
        <v>1.28999996185303</v>
      </c>
      <c r="K897" s="3">
        <v>3.2400000095367401</v>
      </c>
      <c r="L897">
        <v>0</v>
      </c>
      <c r="M897" t="str">
        <f>CHOOSE(MATCH(MAX(Table95[[#This Row],[very_active_distance]:[sedentary_active_distance]]),Table95[[#This Row],[very_active_distance]:[sedentary_active_distance]],0),"Very High","High","Moderate","Low")</f>
        <v>Very High</v>
      </c>
      <c r="N897">
        <v>50</v>
      </c>
      <c r="O897">
        <v>24</v>
      </c>
      <c r="P897">
        <v>219</v>
      </c>
      <c r="Q897">
        <v>732</v>
      </c>
      <c r="R897" s="2">
        <f>(Table95[[#This Row],[lightly_active_minutes]]+Table95[[#This Row],[fairly_active_minutes]]+Table95[[#This Row],[very_active_minutes]])/1440</f>
        <v>0.20347222222222222</v>
      </c>
      <c r="S897">
        <v>2115</v>
      </c>
    </row>
    <row r="898" spans="1:19" x14ac:dyDescent="0.25">
      <c r="A898">
        <v>6962181067</v>
      </c>
      <c r="B898" s="1">
        <v>42463</v>
      </c>
      <c r="C898" s="1" t="str">
        <f>TEXT(Table95[[#This Row],[activity_date]],"mmmm")</f>
        <v>April</v>
      </c>
      <c r="D898" s="1" t="str">
        <f>TEXT(Table95[[#This Row],[activity_date]],"dddd")</f>
        <v>Sunday</v>
      </c>
      <c r="E898">
        <v>12307</v>
      </c>
      <c r="F898" t="str" cm="1">
        <f t="array" ref="F898">_xlfn.IFS(Table95[[#This Row],[total_steps]]&lt;5000, "Low",Table95[[#This Row],[total_steps]]&lt;10000,"Moderate",Table95[[#This Row],[total_steps]]&lt;15000,"High",Table95[[#This Row],[total_steps]]&gt;15000,"Very High")</f>
        <v>High</v>
      </c>
      <c r="G898" t="str">
        <f>IF(Table95[[#This Row],[total_steps]]&gt;=10000,"Yes","No")</f>
        <v>Yes</v>
      </c>
      <c r="H898" s="3">
        <v>8.1400003433227504</v>
      </c>
      <c r="I898" s="3">
        <v>1.0099999904632599</v>
      </c>
      <c r="J898" s="3">
        <v>3.2599999904632599</v>
      </c>
      <c r="K898" s="3">
        <v>3.8699998855590798</v>
      </c>
      <c r="L898">
        <v>0</v>
      </c>
      <c r="M898" t="str">
        <f>CHOOSE(MATCH(MAX(Table95[[#This Row],[very_active_distance]:[sedentary_active_distance]]),Table95[[#This Row],[very_active_distance]:[sedentary_active_distance]],0),"Very High","High","Moderate","Low")</f>
        <v>Moderate</v>
      </c>
      <c r="N898">
        <v>14</v>
      </c>
      <c r="O898">
        <v>51</v>
      </c>
      <c r="P898">
        <v>218</v>
      </c>
      <c r="Q898">
        <v>589</v>
      </c>
      <c r="R898" s="2">
        <f>(Table95[[#This Row],[lightly_active_minutes]]+Table95[[#This Row],[fairly_active_minutes]]+Table95[[#This Row],[very_active_minutes]])/1440</f>
        <v>0.19652777777777777</v>
      </c>
      <c r="S898">
        <v>2055</v>
      </c>
    </row>
    <row r="899" spans="1:19" x14ac:dyDescent="0.25">
      <c r="A899">
        <v>6962181067</v>
      </c>
      <c r="B899" s="1">
        <v>42464</v>
      </c>
      <c r="C899" s="1" t="str">
        <f>TEXT(Table95[[#This Row],[activity_date]],"mmmm")</f>
        <v>April</v>
      </c>
      <c r="D899" s="1" t="str">
        <f>TEXT(Table95[[#This Row],[activity_date]],"dddd")</f>
        <v>Monday</v>
      </c>
      <c r="E899">
        <v>18952</v>
      </c>
      <c r="F899" t="str" cm="1">
        <f t="array" ref="F899">_xlfn.IFS(Table95[[#This Row],[total_steps]]&lt;5000, "Low",Table95[[#This Row],[total_steps]]&lt;10000,"Moderate",Table95[[#This Row],[total_steps]]&lt;15000,"High",Table95[[#This Row],[total_steps]]&gt;15000,"Very High")</f>
        <v>Very High</v>
      </c>
      <c r="G899" t="str">
        <f>IF(Table95[[#This Row],[total_steps]]&gt;=10000,"Yes","No")</f>
        <v>Yes</v>
      </c>
      <c r="H899" s="3">
        <v>12.800000190734901</v>
      </c>
      <c r="I899" s="3">
        <v>5.9099998474121103</v>
      </c>
      <c r="J899" s="3">
        <v>1.2300000190734901</v>
      </c>
      <c r="K899" s="3">
        <v>5.6599998474121103</v>
      </c>
      <c r="L899">
        <v>0</v>
      </c>
      <c r="M899" t="str">
        <f>CHOOSE(MATCH(MAX(Table95[[#This Row],[very_active_distance]:[sedentary_active_distance]]),Table95[[#This Row],[very_active_distance]:[sedentary_active_distance]],0),"Very High","High","Moderate","Low")</f>
        <v>Very High</v>
      </c>
      <c r="N899">
        <v>73</v>
      </c>
      <c r="O899">
        <v>20</v>
      </c>
      <c r="P899">
        <v>327</v>
      </c>
      <c r="Q899">
        <v>570</v>
      </c>
      <c r="R899" s="2">
        <f>(Table95[[#This Row],[lightly_active_minutes]]+Table95[[#This Row],[fairly_active_minutes]]+Table95[[#This Row],[very_active_minutes]])/1440</f>
        <v>0.29166666666666669</v>
      </c>
      <c r="S899">
        <v>2437</v>
      </c>
    </row>
    <row r="900" spans="1:19" x14ac:dyDescent="0.25">
      <c r="A900">
        <v>6962181067</v>
      </c>
      <c r="B900" s="1">
        <v>42465</v>
      </c>
      <c r="C900" s="1" t="str">
        <f>TEXT(Table95[[#This Row],[activity_date]],"mmmm")</f>
        <v>April</v>
      </c>
      <c r="D900" s="1" t="str">
        <f>TEXT(Table95[[#This Row],[activity_date]],"dddd")</f>
        <v>Tuesday</v>
      </c>
      <c r="E900">
        <v>12010</v>
      </c>
      <c r="F900" t="str" cm="1">
        <f t="array" ref="F900">_xlfn.IFS(Table95[[#This Row],[total_steps]]&lt;5000, "Low",Table95[[#This Row],[total_steps]]&lt;10000,"Moderate",Table95[[#This Row],[total_steps]]&lt;15000,"High",Table95[[#This Row],[total_steps]]&gt;15000,"Very High")</f>
        <v>High</v>
      </c>
      <c r="G900" t="str">
        <f>IF(Table95[[#This Row],[total_steps]]&gt;=10000,"Yes","No")</f>
        <v>Yes</v>
      </c>
      <c r="H900" s="3">
        <v>7.9400000572204599</v>
      </c>
      <c r="I900" s="3">
        <v>2.3800001144409202</v>
      </c>
      <c r="J900" s="3">
        <v>0.94999998807907104</v>
      </c>
      <c r="K900" s="3">
        <v>4.6100001335143999</v>
      </c>
      <c r="L900">
        <v>0</v>
      </c>
      <c r="M900" t="str">
        <f>CHOOSE(MATCH(MAX(Table95[[#This Row],[very_active_distance]:[sedentary_active_distance]]),Table95[[#This Row],[very_active_distance]:[sedentary_active_distance]],0),"Very High","High","Moderate","Low")</f>
        <v>Moderate</v>
      </c>
      <c r="N900">
        <v>38</v>
      </c>
      <c r="O900">
        <v>17</v>
      </c>
      <c r="P900">
        <v>287</v>
      </c>
      <c r="Q900">
        <v>692</v>
      </c>
      <c r="R900" s="2">
        <f>(Table95[[#This Row],[lightly_active_minutes]]+Table95[[#This Row],[fairly_active_minutes]]+Table95[[#This Row],[very_active_minutes]])/1440</f>
        <v>0.23749999999999999</v>
      </c>
      <c r="S900">
        <v>2158</v>
      </c>
    </row>
    <row r="901" spans="1:19" x14ac:dyDescent="0.25">
      <c r="A901">
        <v>6962181067</v>
      </c>
      <c r="B901" s="1">
        <v>42466</v>
      </c>
      <c r="C901" s="1" t="str">
        <f>TEXT(Table95[[#This Row],[activity_date]],"mmmm")</f>
        <v>April</v>
      </c>
      <c r="D901" s="1" t="str">
        <f>TEXT(Table95[[#This Row],[activity_date]],"dddd")</f>
        <v>Wednesday</v>
      </c>
      <c r="E901">
        <v>12480</v>
      </c>
      <c r="F901" t="str" cm="1">
        <f t="array" ref="F901">_xlfn.IFS(Table95[[#This Row],[total_steps]]&lt;5000, "Low",Table95[[#This Row],[total_steps]]&lt;10000,"Moderate",Table95[[#This Row],[total_steps]]&lt;15000,"High",Table95[[#This Row],[total_steps]]&gt;15000,"Very High")</f>
        <v>High</v>
      </c>
      <c r="G901" t="str">
        <f>IF(Table95[[#This Row],[total_steps]]&gt;=10000,"Yes","No")</f>
        <v>Yes</v>
      </c>
      <c r="H901" s="3">
        <v>8.8599996566772496</v>
      </c>
      <c r="I901" s="3">
        <v>4.1799998283386204</v>
      </c>
      <c r="J901" s="3">
        <v>0.68999999761581399</v>
      </c>
      <c r="K901" s="3">
        <v>4</v>
      </c>
      <c r="L901">
        <v>0</v>
      </c>
      <c r="M901" t="str">
        <f>CHOOSE(MATCH(MAX(Table95[[#This Row],[very_active_distance]:[sedentary_active_distance]]),Table95[[#This Row],[very_active_distance]:[sedentary_active_distance]],0),"Very High","High","Moderate","Low")</f>
        <v>Very High</v>
      </c>
      <c r="N901">
        <v>55</v>
      </c>
      <c r="O901">
        <v>14</v>
      </c>
      <c r="P901">
        <v>276</v>
      </c>
      <c r="Q901">
        <v>593</v>
      </c>
      <c r="R901" s="2">
        <f>(Table95[[#This Row],[lightly_active_minutes]]+Table95[[#This Row],[fairly_active_minutes]]+Table95[[#This Row],[very_active_minutes]])/1440</f>
        <v>0.23958333333333334</v>
      </c>
      <c r="S901">
        <v>2170</v>
      </c>
    </row>
    <row r="902" spans="1:19" x14ac:dyDescent="0.25">
      <c r="A902">
        <v>6962181067</v>
      </c>
      <c r="B902" s="1">
        <v>42467</v>
      </c>
      <c r="C902" s="1" t="str">
        <f>TEXT(Table95[[#This Row],[activity_date]],"mmmm")</f>
        <v>April</v>
      </c>
      <c r="D902" s="1" t="str">
        <f>TEXT(Table95[[#This Row],[activity_date]],"dddd")</f>
        <v>Thursday</v>
      </c>
      <c r="E902">
        <v>13417</v>
      </c>
      <c r="F902" t="str" cm="1">
        <f t="array" ref="F902">_xlfn.IFS(Table95[[#This Row],[total_steps]]&lt;5000, "Low",Table95[[#This Row],[total_steps]]&lt;10000,"Moderate",Table95[[#This Row],[total_steps]]&lt;15000,"High",Table95[[#This Row],[total_steps]]&gt;15000,"Very High")</f>
        <v>High</v>
      </c>
      <c r="G902" t="str">
        <f>IF(Table95[[#This Row],[total_steps]]&gt;=10000,"Yes","No")</f>
        <v>Yes</v>
      </c>
      <c r="H902" s="3">
        <v>9.6499996185302699</v>
      </c>
      <c r="I902" s="3">
        <v>3.3900001049041699</v>
      </c>
      <c r="J902" s="3">
        <v>1.25</v>
      </c>
      <c r="K902" s="3">
        <v>4.9099998474121103</v>
      </c>
      <c r="L902">
        <v>0.10000000149011599</v>
      </c>
      <c r="M902" t="str">
        <f>CHOOSE(MATCH(MAX(Table95[[#This Row],[very_active_distance]:[sedentary_active_distance]]),Table95[[#This Row],[very_active_distance]:[sedentary_active_distance]],0),"Very High","High","Moderate","Low")</f>
        <v>Moderate</v>
      </c>
      <c r="N902">
        <v>45</v>
      </c>
      <c r="O902">
        <v>16</v>
      </c>
      <c r="P902">
        <v>284</v>
      </c>
      <c r="Q902">
        <v>665</v>
      </c>
      <c r="R902" s="2">
        <f>(Table95[[#This Row],[lightly_active_minutes]]+Table95[[#This Row],[fairly_active_minutes]]+Table95[[#This Row],[very_active_minutes]])/1440</f>
        <v>0.23958333333333334</v>
      </c>
      <c r="S902">
        <v>2244</v>
      </c>
    </row>
    <row r="903" spans="1:19" x14ac:dyDescent="0.25">
      <c r="A903">
        <v>6962181067</v>
      </c>
      <c r="B903" s="1">
        <v>42468</v>
      </c>
      <c r="C903" s="1" t="str">
        <f>TEXT(Table95[[#This Row],[activity_date]],"mmmm")</f>
        <v>April</v>
      </c>
      <c r="D903" s="1" t="str">
        <f>TEXT(Table95[[#This Row],[activity_date]],"dddd")</f>
        <v>Friday</v>
      </c>
      <c r="E903">
        <v>14400</v>
      </c>
      <c r="F903" t="str" cm="1">
        <f t="array" ref="F903">_xlfn.IFS(Table95[[#This Row],[total_steps]]&lt;5000, "Low",Table95[[#This Row],[total_steps]]&lt;10000,"Moderate",Table95[[#This Row],[total_steps]]&lt;15000,"High",Table95[[#This Row],[total_steps]]&gt;15000,"Very High")</f>
        <v>High</v>
      </c>
      <c r="G903" t="str">
        <f>IF(Table95[[#This Row],[total_steps]]&gt;=10000,"Yes","No")</f>
        <v>Yes</v>
      </c>
      <c r="H903" s="3">
        <v>10.8800001144409</v>
      </c>
      <c r="I903" s="3">
        <v>2.4700000286102299</v>
      </c>
      <c r="J903" s="3">
        <v>2.8800001144409202</v>
      </c>
      <c r="K903" s="3">
        <v>5.5300002098083496</v>
      </c>
      <c r="L903">
        <v>0</v>
      </c>
      <c r="M903" t="str">
        <f>CHOOSE(MATCH(MAX(Table95[[#This Row],[very_active_distance]:[sedentary_active_distance]]),Table95[[#This Row],[very_active_distance]:[sedentary_active_distance]],0),"Very High","High","Moderate","Low")</f>
        <v>Moderate</v>
      </c>
      <c r="N903">
        <v>27</v>
      </c>
      <c r="O903">
        <v>37</v>
      </c>
      <c r="P903">
        <v>276</v>
      </c>
      <c r="Q903">
        <v>697</v>
      </c>
      <c r="R903" s="2">
        <f>(Table95[[#This Row],[lightly_active_minutes]]+Table95[[#This Row],[fairly_active_minutes]]+Table95[[#This Row],[very_active_minutes]])/1440</f>
        <v>0.2361111111111111</v>
      </c>
      <c r="S903">
        <v>2188</v>
      </c>
    </row>
    <row r="904" spans="1:19" x14ac:dyDescent="0.25">
      <c r="A904">
        <v>6962181067</v>
      </c>
      <c r="B904" s="1">
        <v>42469</v>
      </c>
      <c r="C904" s="1" t="str">
        <f>TEXT(Table95[[#This Row],[activity_date]],"mmmm")</f>
        <v>April</v>
      </c>
      <c r="D904" s="1" t="str">
        <f>TEXT(Table95[[#This Row],[activity_date]],"dddd")</f>
        <v>Saturday</v>
      </c>
      <c r="E904">
        <v>12495</v>
      </c>
      <c r="F904" t="str" cm="1">
        <f t="array" ref="F904">_xlfn.IFS(Table95[[#This Row],[total_steps]]&lt;5000, "Low",Table95[[#This Row],[total_steps]]&lt;10000,"Moderate",Table95[[#This Row],[total_steps]]&lt;15000,"High",Table95[[#This Row],[total_steps]]&gt;15000,"Very High")</f>
        <v>High</v>
      </c>
      <c r="G904" t="str">
        <f>IF(Table95[[#This Row],[total_steps]]&gt;=10000,"Yes","No")</f>
        <v>Yes</v>
      </c>
      <c r="H904" s="3">
        <v>8.2600002288818395</v>
      </c>
      <c r="I904" s="3">
        <v>2.21000003814697</v>
      </c>
      <c r="J904" s="3">
        <v>1.0900000333786</v>
      </c>
      <c r="K904" s="3">
        <v>4.96000003814697</v>
      </c>
      <c r="L904">
        <v>0</v>
      </c>
      <c r="M904" t="str">
        <f>CHOOSE(MATCH(MAX(Table95[[#This Row],[very_active_distance]:[sedentary_active_distance]]),Table95[[#This Row],[very_active_distance]:[sedentary_active_distance]],0),"Very High","High","Moderate","Low")</f>
        <v>Moderate</v>
      </c>
      <c r="N904">
        <v>33</v>
      </c>
      <c r="O904">
        <v>19</v>
      </c>
      <c r="P904">
        <v>324</v>
      </c>
      <c r="Q904">
        <v>609</v>
      </c>
      <c r="R904" s="2">
        <f>(Table95[[#This Row],[lightly_active_minutes]]+Table95[[#This Row],[fairly_active_minutes]]+Table95[[#This Row],[very_active_minutes]])/1440</f>
        <v>0.26111111111111113</v>
      </c>
      <c r="S904">
        <v>2231</v>
      </c>
    </row>
    <row r="905" spans="1:19" x14ac:dyDescent="0.25">
      <c r="A905">
        <v>6962181067</v>
      </c>
      <c r="B905" s="1">
        <v>42470</v>
      </c>
      <c r="C905" s="1" t="str">
        <f>TEXT(Table95[[#This Row],[activity_date]],"mmmm")</f>
        <v>April</v>
      </c>
      <c r="D905" s="1" t="str">
        <f>TEXT(Table95[[#This Row],[activity_date]],"dddd")</f>
        <v>Sunday</v>
      </c>
      <c r="E905">
        <v>10148</v>
      </c>
      <c r="F905" t="str" cm="1">
        <f t="array" ref="F905">_xlfn.IFS(Table95[[#This Row],[total_steps]]&lt;5000, "Low",Table95[[#This Row],[total_steps]]&lt;10000,"Moderate",Table95[[#This Row],[total_steps]]&lt;15000,"High",Table95[[#This Row],[total_steps]]&gt;15000,"Very High")</f>
        <v>High</v>
      </c>
      <c r="G905" t="str">
        <f>IF(Table95[[#This Row],[total_steps]]&gt;=10000,"Yes","No")</f>
        <v>Yes</v>
      </c>
      <c r="H905" s="3">
        <v>6.71000003814697</v>
      </c>
      <c r="I905" s="3">
        <v>1.3600000143051101</v>
      </c>
      <c r="J905" s="3">
        <v>0.21999999880790699</v>
      </c>
      <c r="K905" s="3">
        <v>5.1300001144409197</v>
      </c>
      <c r="L905">
        <v>0</v>
      </c>
      <c r="M905" t="str">
        <f>CHOOSE(MATCH(MAX(Table95[[#This Row],[very_active_distance]:[sedentary_active_distance]]),Table95[[#This Row],[very_active_distance]:[sedentary_active_distance]],0),"Very High","High","Moderate","Low")</f>
        <v>Moderate</v>
      </c>
      <c r="N905">
        <v>19</v>
      </c>
      <c r="O905">
        <v>7</v>
      </c>
      <c r="P905">
        <v>306</v>
      </c>
      <c r="Q905">
        <v>679</v>
      </c>
      <c r="R905" s="2">
        <f>(Table95[[#This Row],[lightly_active_minutes]]+Table95[[#This Row],[fairly_active_minutes]]+Table95[[#This Row],[very_active_minutes]])/1440</f>
        <v>0.23055555555555557</v>
      </c>
      <c r="S905">
        <v>2100</v>
      </c>
    </row>
    <row r="906" spans="1:19" x14ac:dyDescent="0.25">
      <c r="A906">
        <v>6962181067</v>
      </c>
      <c r="B906" s="1">
        <v>42471</v>
      </c>
      <c r="C906" s="1" t="str">
        <f>TEXT(Table95[[#This Row],[activity_date]],"mmmm")</f>
        <v>April</v>
      </c>
      <c r="D906" s="1" t="str">
        <f>TEXT(Table95[[#This Row],[activity_date]],"dddd")</f>
        <v>Monday</v>
      </c>
      <c r="E906">
        <v>12362</v>
      </c>
      <c r="F906" t="str" cm="1">
        <f t="array" ref="F906">_xlfn.IFS(Table95[[#This Row],[total_steps]]&lt;5000, "Low",Table95[[#This Row],[total_steps]]&lt;10000,"Moderate",Table95[[#This Row],[total_steps]]&lt;15000,"High",Table95[[#This Row],[total_steps]]&gt;15000,"Very High")</f>
        <v>High</v>
      </c>
      <c r="G906" t="str">
        <f>IF(Table95[[#This Row],[total_steps]]&gt;=10000,"Yes","No")</f>
        <v>Yes</v>
      </c>
      <c r="H906" s="3">
        <v>9.0900001525878906</v>
      </c>
      <c r="I906" s="3">
        <v>1.0900000333786</v>
      </c>
      <c r="J906" s="3">
        <v>2.7300000190734899</v>
      </c>
      <c r="K906" s="3">
        <v>5.2699999809265101</v>
      </c>
      <c r="L906">
        <v>0</v>
      </c>
      <c r="M906" t="str">
        <f>CHOOSE(MATCH(MAX(Table95[[#This Row],[very_active_distance]:[sedentary_active_distance]]),Table95[[#This Row],[very_active_distance]:[sedentary_active_distance]],0),"Very High","High","Moderate","Low")</f>
        <v>Moderate</v>
      </c>
      <c r="N906">
        <v>21</v>
      </c>
      <c r="O906">
        <v>38</v>
      </c>
      <c r="P906">
        <v>297</v>
      </c>
      <c r="Q906">
        <v>678</v>
      </c>
      <c r="R906" s="2">
        <f>(Table95[[#This Row],[lightly_active_minutes]]+Table95[[#This Row],[fairly_active_minutes]]+Table95[[#This Row],[very_active_minutes]])/1440</f>
        <v>0.24722222222222223</v>
      </c>
      <c r="S906">
        <v>2188</v>
      </c>
    </row>
    <row r="907" spans="1:19" x14ac:dyDescent="0.25">
      <c r="A907">
        <v>6962181067</v>
      </c>
      <c r="B907" s="1">
        <v>42472</v>
      </c>
      <c r="C907" s="1" t="str">
        <f>TEXT(Table95[[#This Row],[activity_date]],"mmmm")</f>
        <v>April</v>
      </c>
      <c r="D907" s="1" t="str">
        <f>TEXT(Table95[[#This Row],[activity_date]],"dddd")</f>
        <v>Tuesday</v>
      </c>
      <c r="E907">
        <v>10199</v>
      </c>
      <c r="F907" t="str" cm="1">
        <f t="array" ref="F907">_xlfn.IFS(Table95[[#This Row],[total_steps]]&lt;5000, "Low",Table95[[#This Row],[total_steps]]&lt;10000,"Moderate",Table95[[#This Row],[total_steps]]&lt;15000,"High",Table95[[#This Row],[total_steps]]&gt;15000,"Very High")</f>
        <v>High</v>
      </c>
      <c r="G907" t="str">
        <f>IF(Table95[[#This Row],[total_steps]]&gt;=10000,"Yes","No")</f>
        <v>Yes</v>
      </c>
      <c r="H907" s="3">
        <v>6.7399997711181596</v>
      </c>
      <c r="I907" s="3">
        <v>3.4000000953674299</v>
      </c>
      <c r="J907" s="3">
        <v>0.82999998331069902</v>
      </c>
      <c r="K907" s="3">
        <v>2.5099999904632599</v>
      </c>
      <c r="L907">
        <v>0</v>
      </c>
      <c r="M907" t="str">
        <f>CHOOSE(MATCH(MAX(Table95[[#This Row],[very_active_distance]:[sedentary_active_distance]]),Table95[[#This Row],[very_active_distance]:[sedentary_active_distance]],0),"Very High","High","Moderate","Low")</f>
        <v>Very High</v>
      </c>
      <c r="N907">
        <v>50</v>
      </c>
      <c r="O907">
        <v>14</v>
      </c>
      <c r="P907">
        <v>189</v>
      </c>
      <c r="Q907">
        <v>796</v>
      </c>
      <c r="R907" s="2">
        <f>(Table95[[#This Row],[lightly_active_minutes]]+Table95[[#This Row],[fairly_active_minutes]]+Table95[[#This Row],[very_active_minutes]])/1440</f>
        <v>0.17569444444444443</v>
      </c>
      <c r="S907">
        <v>1994</v>
      </c>
    </row>
    <row r="908" spans="1:19" x14ac:dyDescent="0.25">
      <c r="A908">
        <v>6962181067</v>
      </c>
      <c r="B908" s="1">
        <v>42472</v>
      </c>
      <c r="C908" s="1" t="str">
        <f>TEXT(Table95[[#This Row],[activity_date]],"mmmm")</f>
        <v>April</v>
      </c>
      <c r="D908" s="1" t="str">
        <f>TEXT(Table95[[#This Row],[activity_date]],"dddd")</f>
        <v>Tuesday</v>
      </c>
      <c r="E908">
        <v>5893</v>
      </c>
      <c r="F908" t="str" cm="1">
        <f t="array" ref="F908">_xlfn.IFS(Table95[[#This Row],[total_steps]]&lt;5000, "Low",Table95[[#This Row],[total_steps]]&lt;10000,"Moderate",Table95[[#This Row],[total_steps]]&lt;15000,"High",Table95[[#This Row],[total_steps]]&gt;15000,"Very High")</f>
        <v>Moderate</v>
      </c>
      <c r="G908" t="str">
        <f>IF(Table95[[#This Row],[total_steps]]&gt;=10000,"Yes","No")</f>
        <v>No</v>
      </c>
      <c r="H908" s="3">
        <v>3.9000000953674299</v>
      </c>
      <c r="I908" s="3">
        <v>2.8800001144409202</v>
      </c>
      <c r="J908" s="3">
        <v>0.56000000238418601</v>
      </c>
      <c r="K908" s="3">
        <v>0.46000000834464999</v>
      </c>
      <c r="L908">
        <v>0</v>
      </c>
      <c r="M908" t="str">
        <f>CHOOSE(MATCH(MAX(Table95[[#This Row],[very_active_distance]:[sedentary_active_distance]]),Table95[[#This Row],[very_active_distance]:[sedentary_active_distance]],0),"Very High","High","Moderate","Low")</f>
        <v>Very High</v>
      </c>
      <c r="N908">
        <v>43</v>
      </c>
      <c r="O908">
        <v>9</v>
      </c>
      <c r="P908">
        <v>48</v>
      </c>
      <c r="Q908">
        <v>146</v>
      </c>
      <c r="R908" s="2">
        <f>(Table95[[#This Row],[lightly_active_minutes]]+Table95[[#This Row],[fairly_active_minutes]]+Table95[[#This Row],[very_active_minutes]])/1440</f>
        <v>6.9444444444444448E-2</v>
      </c>
      <c r="S908">
        <v>917</v>
      </c>
    </row>
    <row r="909" spans="1:19" x14ac:dyDescent="0.25">
      <c r="A909">
        <v>6962181067</v>
      </c>
      <c r="B909" s="1">
        <v>42473</v>
      </c>
      <c r="C909" s="1" t="str">
        <f>TEXT(Table95[[#This Row],[activity_date]],"mmmm")</f>
        <v>April</v>
      </c>
      <c r="D909" s="1" t="str">
        <f>TEXT(Table95[[#This Row],[activity_date]],"dddd")</f>
        <v>Wednesday</v>
      </c>
      <c r="E909">
        <v>5652</v>
      </c>
      <c r="F909" t="str" cm="1">
        <f t="array" ref="F909">_xlfn.IFS(Table95[[#This Row],[total_steps]]&lt;5000, "Low",Table95[[#This Row],[total_steps]]&lt;10000,"Moderate",Table95[[#This Row],[total_steps]]&lt;15000,"High",Table95[[#This Row],[total_steps]]&gt;15000,"Very High")</f>
        <v>Moderate</v>
      </c>
      <c r="G909" t="str">
        <f>IF(Table95[[#This Row],[total_steps]]&gt;=10000,"Yes","No")</f>
        <v>No</v>
      </c>
      <c r="H909" s="3">
        <v>3.7400000095367401</v>
      </c>
      <c r="I909" s="3">
        <v>0.56999999284744296</v>
      </c>
      <c r="J909" s="3">
        <v>1.21000003814697</v>
      </c>
      <c r="K909" s="3">
        <v>1.96000003814697</v>
      </c>
      <c r="L909">
        <v>0</v>
      </c>
      <c r="M909" t="str">
        <f>CHOOSE(MATCH(MAX(Table95[[#This Row],[very_active_distance]:[sedentary_active_distance]]),Table95[[#This Row],[very_active_distance]:[sedentary_active_distance]],0),"Very High","High","Moderate","Low")</f>
        <v>Moderate</v>
      </c>
      <c r="N909">
        <v>8</v>
      </c>
      <c r="O909">
        <v>24</v>
      </c>
      <c r="P909">
        <v>142</v>
      </c>
      <c r="Q909">
        <v>548</v>
      </c>
      <c r="R909" s="2">
        <f>(Table95[[#This Row],[lightly_active_minutes]]+Table95[[#This Row],[fairly_active_minutes]]+Table95[[#This Row],[very_active_minutes]])/1440</f>
        <v>0.12083333333333333</v>
      </c>
      <c r="S909">
        <v>1718</v>
      </c>
    </row>
    <row r="910" spans="1:19" x14ac:dyDescent="0.25">
      <c r="A910">
        <v>6962181067</v>
      </c>
      <c r="B910" s="1">
        <v>42474</v>
      </c>
      <c r="C910" s="1" t="str">
        <f>TEXT(Table95[[#This Row],[activity_date]],"mmmm")</f>
        <v>April</v>
      </c>
      <c r="D910" s="1" t="str">
        <f>TEXT(Table95[[#This Row],[activity_date]],"dddd")</f>
        <v>Thursday</v>
      </c>
      <c r="E910">
        <v>1551</v>
      </c>
      <c r="F910" t="str" cm="1">
        <f t="array" ref="F910">_xlfn.IFS(Table95[[#This Row],[total_steps]]&lt;5000, "Low",Table95[[#This Row],[total_steps]]&lt;10000,"Moderate",Table95[[#This Row],[total_steps]]&lt;15000,"High",Table95[[#This Row],[total_steps]]&gt;15000,"Very High")</f>
        <v>Low</v>
      </c>
      <c r="G910" t="str">
        <f>IF(Table95[[#This Row],[total_steps]]&gt;=10000,"Yes","No")</f>
        <v>No</v>
      </c>
      <c r="H910" s="3">
        <v>1.0299999713897701</v>
      </c>
      <c r="I910" s="3">
        <v>0</v>
      </c>
      <c r="J910" s="3">
        <v>0</v>
      </c>
      <c r="K910" s="3">
        <v>1.0299999713897701</v>
      </c>
      <c r="L910">
        <v>0</v>
      </c>
      <c r="M910" t="str">
        <f>CHOOSE(MATCH(MAX(Table95[[#This Row],[very_active_distance]:[sedentary_active_distance]]),Table95[[#This Row],[very_active_distance]:[sedentary_active_distance]],0),"Very High","High","Moderate","Low")</f>
        <v>Moderate</v>
      </c>
      <c r="N910">
        <v>0</v>
      </c>
      <c r="O910">
        <v>0</v>
      </c>
      <c r="P910">
        <v>86</v>
      </c>
      <c r="Q910">
        <v>862</v>
      </c>
      <c r="R910" s="2">
        <f>(Table95[[#This Row],[lightly_active_minutes]]+Table95[[#This Row],[fairly_active_minutes]]+Table95[[#This Row],[very_active_minutes]])/1440</f>
        <v>5.9722222222222225E-2</v>
      </c>
      <c r="S910">
        <v>1466</v>
      </c>
    </row>
    <row r="911" spans="1:19" x14ac:dyDescent="0.25">
      <c r="A911">
        <v>6962181067</v>
      </c>
      <c r="B911" s="1">
        <v>42475</v>
      </c>
      <c r="C911" s="1" t="str">
        <f>TEXT(Table95[[#This Row],[activity_date]],"mmmm")</f>
        <v>April</v>
      </c>
      <c r="D911" s="1" t="str">
        <f>TEXT(Table95[[#This Row],[activity_date]],"dddd")</f>
        <v>Friday</v>
      </c>
      <c r="E911">
        <v>5563</v>
      </c>
      <c r="F911" t="str" cm="1">
        <f t="array" ref="F911">_xlfn.IFS(Table95[[#This Row],[total_steps]]&lt;5000, "Low",Table95[[#This Row],[total_steps]]&lt;10000,"Moderate",Table95[[#This Row],[total_steps]]&lt;15000,"High",Table95[[#This Row],[total_steps]]&gt;15000,"Very High")</f>
        <v>Moderate</v>
      </c>
      <c r="G911" t="str">
        <f>IF(Table95[[#This Row],[total_steps]]&gt;=10000,"Yes","No")</f>
        <v>No</v>
      </c>
      <c r="H911" s="3">
        <v>3.6800000667571999</v>
      </c>
      <c r="I911" s="3">
        <v>0</v>
      </c>
      <c r="J911" s="3">
        <v>0</v>
      </c>
      <c r="K911" s="3">
        <v>3.6800000667571999</v>
      </c>
      <c r="L911">
        <v>0</v>
      </c>
      <c r="M911" t="str">
        <f>CHOOSE(MATCH(MAX(Table95[[#This Row],[very_active_distance]:[sedentary_active_distance]]),Table95[[#This Row],[very_active_distance]:[sedentary_active_distance]],0),"Very High","High","Moderate","Low")</f>
        <v>Moderate</v>
      </c>
      <c r="N911">
        <v>0</v>
      </c>
      <c r="O911">
        <v>0</v>
      </c>
      <c r="P911">
        <v>217</v>
      </c>
      <c r="Q911">
        <v>837</v>
      </c>
      <c r="R911" s="2">
        <f>(Table95[[#This Row],[lightly_active_minutes]]+Table95[[#This Row],[fairly_active_minutes]]+Table95[[#This Row],[very_active_minutes]])/1440</f>
        <v>0.15069444444444444</v>
      </c>
      <c r="S911">
        <v>1756</v>
      </c>
    </row>
    <row r="912" spans="1:19" x14ac:dyDescent="0.25">
      <c r="A912">
        <v>6962181067</v>
      </c>
      <c r="B912" s="1">
        <v>42476</v>
      </c>
      <c r="C912" s="1" t="str">
        <f>TEXT(Table95[[#This Row],[activity_date]],"mmmm")</f>
        <v>April</v>
      </c>
      <c r="D912" s="1" t="str">
        <f>TEXT(Table95[[#This Row],[activity_date]],"dddd")</f>
        <v>Saturday</v>
      </c>
      <c r="E912">
        <v>13217</v>
      </c>
      <c r="F912" t="str" cm="1">
        <f t="array" ref="F912">_xlfn.IFS(Table95[[#This Row],[total_steps]]&lt;5000, "Low",Table95[[#This Row],[total_steps]]&lt;10000,"Moderate",Table95[[#This Row],[total_steps]]&lt;15000,"High",Table95[[#This Row],[total_steps]]&gt;15000,"Very High")</f>
        <v>High</v>
      </c>
      <c r="G912" t="str">
        <f>IF(Table95[[#This Row],[total_steps]]&gt;=10000,"Yes","No")</f>
        <v>Yes</v>
      </c>
      <c r="H912" s="3">
        <v>8.7399997711181605</v>
      </c>
      <c r="I912" s="3">
        <v>3.6600000858306898</v>
      </c>
      <c r="J912" s="3">
        <v>0.18999999761581399</v>
      </c>
      <c r="K912" s="3">
        <v>4.8800001144409197</v>
      </c>
      <c r="L912">
        <v>0</v>
      </c>
      <c r="M912" t="str">
        <f>CHOOSE(MATCH(MAX(Table95[[#This Row],[very_active_distance]:[sedentary_active_distance]]),Table95[[#This Row],[very_active_distance]:[sedentary_active_distance]],0),"Very High","High","Moderate","Low")</f>
        <v>Moderate</v>
      </c>
      <c r="N912">
        <v>50</v>
      </c>
      <c r="O912">
        <v>3</v>
      </c>
      <c r="P912">
        <v>280</v>
      </c>
      <c r="Q912">
        <v>741</v>
      </c>
      <c r="R912" s="2">
        <f>(Table95[[#This Row],[lightly_active_minutes]]+Table95[[#This Row],[fairly_active_minutes]]+Table95[[#This Row],[very_active_minutes]])/1440</f>
        <v>0.23125000000000001</v>
      </c>
      <c r="S912">
        <v>2173</v>
      </c>
    </row>
    <row r="913" spans="1:19" x14ac:dyDescent="0.25">
      <c r="A913">
        <v>6962181067</v>
      </c>
      <c r="B913" s="1">
        <v>42477</v>
      </c>
      <c r="C913" s="1" t="str">
        <f>TEXT(Table95[[#This Row],[activity_date]],"mmmm")</f>
        <v>April</v>
      </c>
      <c r="D913" s="1" t="str">
        <f>TEXT(Table95[[#This Row],[activity_date]],"dddd")</f>
        <v>Sunday</v>
      </c>
      <c r="E913">
        <v>10145</v>
      </c>
      <c r="F913" t="str" cm="1">
        <f t="array" ref="F913">_xlfn.IFS(Table95[[#This Row],[total_steps]]&lt;5000, "Low",Table95[[#This Row],[total_steps]]&lt;10000,"Moderate",Table95[[#This Row],[total_steps]]&lt;15000,"High",Table95[[#This Row],[total_steps]]&gt;15000,"Very High")</f>
        <v>High</v>
      </c>
      <c r="G913" t="str">
        <f>IF(Table95[[#This Row],[total_steps]]&gt;=10000,"Yes","No")</f>
        <v>Yes</v>
      </c>
      <c r="H913" s="3">
        <v>6.71000003814697</v>
      </c>
      <c r="I913" s="3">
        <v>0.33000001311302202</v>
      </c>
      <c r="J913" s="3">
        <v>0.68000000715255704</v>
      </c>
      <c r="K913" s="3">
        <v>5.6900000572204599</v>
      </c>
      <c r="L913">
        <v>0</v>
      </c>
      <c r="M913" t="str">
        <f>CHOOSE(MATCH(MAX(Table95[[#This Row],[very_active_distance]:[sedentary_active_distance]]),Table95[[#This Row],[very_active_distance]:[sedentary_active_distance]],0),"Very High","High","Moderate","Low")</f>
        <v>Moderate</v>
      </c>
      <c r="N913">
        <v>5</v>
      </c>
      <c r="O913">
        <v>13</v>
      </c>
      <c r="P913">
        <v>295</v>
      </c>
      <c r="Q913">
        <v>634</v>
      </c>
      <c r="R913" s="2">
        <f>(Table95[[#This Row],[lightly_active_minutes]]+Table95[[#This Row],[fairly_active_minutes]]+Table95[[#This Row],[very_active_minutes]])/1440</f>
        <v>0.21736111111111112</v>
      </c>
      <c r="S913">
        <v>2027</v>
      </c>
    </row>
    <row r="914" spans="1:19" x14ac:dyDescent="0.25">
      <c r="A914">
        <v>6962181067</v>
      </c>
      <c r="B914" s="1">
        <v>42478</v>
      </c>
      <c r="C914" s="1" t="str">
        <f>TEXT(Table95[[#This Row],[activity_date]],"mmmm")</f>
        <v>April</v>
      </c>
      <c r="D914" s="1" t="str">
        <f>TEXT(Table95[[#This Row],[activity_date]],"dddd")</f>
        <v>Monday</v>
      </c>
      <c r="E914">
        <v>11404</v>
      </c>
      <c r="F914" t="str" cm="1">
        <f t="array" ref="F914">_xlfn.IFS(Table95[[#This Row],[total_steps]]&lt;5000, "Low",Table95[[#This Row],[total_steps]]&lt;10000,"Moderate",Table95[[#This Row],[total_steps]]&lt;15000,"High",Table95[[#This Row],[total_steps]]&gt;15000,"Very High")</f>
        <v>High</v>
      </c>
      <c r="G914" t="str">
        <f>IF(Table95[[#This Row],[total_steps]]&gt;=10000,"Yes","No")</f>
        <v>Yes</v>
      </c>
      <c r="H914" s="3">
        <v>7.53999996185303</v>
      </c>
      <c r="I914" s="3">
        <v>0.82999998331069902</v>
      </c>
      <c r="J914" s="3">
        <v>2.3900001049041699</v>
      </c>
      <c r="K914" s="3">
        <v>4.3200001716613796</v>
      </c>
      <c r="L914">
        <v>0</v>
      </c>
      <c r="M914" t="str">
        <f>CHOOSE(MATCH(MAX(Table95[[#This Row],[very_active_distance]:[sedentary_active_distance]]),Table95[[#This Row],[very_active_distance]:[sedentary_active_distance]],0),"Very High","High","Moderate","Low")</f>
        <v>Moderate</v>
      </c>
      <c r="N914">
        <v>13</v>
      </c>
      <c r="O914">
        <v>42</v>
      </c>
      <c r="P914">
        <v>238</v>
      </c>
      <c r="Q914">
        <v>689</v>
      </c>
      <c r="R914" s="2">
        <f>(Table95[[#This Row],[lightly_active_minutes]]+Table95[[#This Row],[fairly_active_minutes]]+Table95[[#This Row],[very_active_minutes]])/1440</f>
        <v>0.20347222222222222</v>
      </c>
      <c r="S914">
        <v>2039</v>
      </c>
    </row>
    <row r="915" spans="1:19" x14ac:dyDescent="0.25">
      <c r="A915">
        <v>6962181067</v>
      </c>
      <c r="B915" s="1">
        <v>42479</v>
      </c>
      <c r="C915" s="1" t="str">
        <f>TEXT(Table95[[#This Row],[activity_date]],"mmmm")</f>
        <v>April</v>
      </c>
      <c r="D915" s="1" t="str">
        <f>TEXT(Table95[[#This Row],[activity_date]],"dddd")</f>
        <v>Tuesday</v>
      </c>
      <c r="E915">
        <v>10742</v>
      </c>
      <c r="F915" t="str" cm="1">
        <f t="array" ref="F915">_xlfn.IFS(Table95[[#This Row],[total_steps]]&lt;5000, "Low",Table95[[#This Row],[total_steps]]&lt;10000,"Moderate",Table95[[#This Row],[total_steps]]&lt;15000,"High",Table95[[#This Row],[total_steps]]&gt;15000,"Very High")</f>
        <v>High</v>
      </c>
      <c r="G915" t="str">
        <f>IF(Table95[[#This Row],[total_steps]]&gt;=10000,"Yes","No")</f>
        <v>Yes</v>
      </c>
      <c r="H915" s="3">
        <v>7.0999999046325701</v>
      </c>
      <c r="I915" s="3">
        <v>2.0999999046325701</v>
      </c>
      <c r="J915" s="3">
        <v>2.1300001144409202</v>
      </c>
      <c r="K915" s="3">
        <v>2.8699998855590798</v>
      </c>
      <c r="L915">
        <v>0</v>
      </c>
      <c r="M915" t="str">
        <f>CHOOSE(MATCH(MAX(Table95[[#This Row],[very_active_distance]:[sedentary_active_distance]]),Table95[[#This Row],[very_active_distance]:[sedentary_active_distance]],0),"Very High","High","Moderate","Low")</f>
        <v>Moderate</v>
      </c>
      <c r="N915">
        <v>35</v>
      </c>
      <c r="O915">
        <v>41</v>
      </c>
      <c r="P915">
        <v>195</v>
      </c>
      <c r="Q915">
        <v>659</v>
      </c>
      <c r="R915" s="2">
        <f>(Table95[[#This Row],[lightly_active_minutes]]+Table95[[#This Row],[fairly_active_minutes]]+Table95[[#This Row],[very_active_minutes]])/1440</f>
        <v>0.18819444444444444</v>
      </c>
      <c r="S915">
        <v>2046</v>
      </c>
    </row>
    <row r="916" spans="1:19" x14ac:dyDescent="0.25">
      <c r="A916">
        <v>6962181067</v>
      </c>
      <c r="B916" s="1">
        <v>42480</v>
      </c>
      <c r="C916" s="1" t="str">
        <f>TEXT(Table95[[#This Row],[activity_date]],"mmmm")</f>
        <v>April</v>
      </c>
      <c r="D916" s="1" t="str">
        <f>TEXT(Table95[[#This Row],[activity_date]],"dddd")</f>
        <v>Wednesday</v>
      </c>
      <c r="E916">
        <v>13928</v>
      </c>
      <c r="F916" t="str" cm="1">
        <f t="array" ref="F916">_xlfn.IFS(Table95[[#This Row],[total_steps]]&lt;5000, "Low",Table95[[#This Row],[total_steps]]&lt;10000,"Moderate",Table95[[#This Row],[total_steps]]&lt;15000,"High",Table95[[#This Row],[total_steps]]&gt;15000,"Very High")</f>
        <v>High</v>
      </c>
      <c r="G916" t="str">
        <f>IF(Table95[[#This Row],[total_steps]]&gt;=10000,"Yes","No")</f>
        <v>Yes</v>
      </c>
      <c r="H916" s="3">
        <v>9.5500001907348597</v>
      </c>
      <c r="I916" s="3">
        <v>4.2800002098083496</v>
      </c>
      <c r="J916" s="3">
        <v>0.18999999761581399</v>
      </c>
      <c r="K916" s="3">
        <v>5.0900001525878897</v>
      </c>
      <c r="L916">
        <v>0</v>
      </c>
      <c r="M916" t="str">
        <f>CHOOSE(MATCH(MAX(Table95[[#This Row],[very_active_distance]:[sedentary_active_distance]]),Table95[[#This Row],[very_active_distance]:[sedentary_active_distance]],0),"Very High","High","Moderate","Low")</f>
        <v>Moderate</v>
      </c>
      <c r="N916">
        <v>48</v>
      </c>
      <c r="O916">
        <v>4</v>
      </c>
      <c r="P916">
        <v>297</v>
      </c>
      <c r="Q916">
        <v>639</v>
      </c>
      <c r="R916" s="2">
        <f>(Table95[[#This Row],[lightly_active_minutes]]+Table95[[#This Row],[fairly_active_minutes]]+Table95[[#This Row],[very_active_minutes]])/1440</f>
        <v>0.24236111111111111</v>
      </c>
      <c r="S916">
        <v>2174</v>
      </c>
    </row>
    <row r="917" spans="1:19" x14ac:dyDescent="0.25">
      <c r="A917">
        <v>6962181067</v>
      </c>
      <c r="B917" s="1">
        <v>42481</v>
      </c>
      <c r="C917" s="1" t="str">
        <f>TEXT(Table95[[#This Row],[activity_date]],"mmmm")</f>
        <v>April</v>
      </c>
      <c r="D917" s="1" t="str">
        <f>TEXT(Table95[[#This Row],[activity_date]],"dddd")</f>
        <v>Thursday</v>
      </c>
      <c r="E917">
        <v>11835</v>
      </c>
      <c r="F917" t="str" cm="1">
        <f t="array" ref="F917">_xlfn.IFS(Table95[[#This Row],[total_steps]]&lt;5000, "Low",Table95[[#This Row],[total_steps]]&lt;10000,"Moderate",Table95[[#This Row],[total_steps]]&lt;15000,"High",Table95[[#This Row],[total_steps]]&gt;15000,"Very High")</f>
        <v>High</v>
      </c>
      <c r="G917" t="str">
        <f>IF(Table95[[#This Row],[total_steps]]&gt;=10000,"Yes","No")</f>
        <v>Yes</v>
      </c>
      <c r="H917" s="3">
        <v>9.7100000381469709</v>
      </c>
      <c r="I917" s="3">
        <v>3.9900000095367401</v>
      </c>
      <c r="J917" s="3">
        <v>2.0999999046325701</v>
      </c>
      <c r="K917" s="3">
        <v>3.5099999904632599</v>
      </c>
      <c r="L917">
        <v>0.109999999403954</v>
      </c>
      <c r="M917" t="str">
        <f>CHOOSE(MATCH(MAX(Table95[[#This Row],[very_active_distance]:[sedentary_active_distance]]),Table95[[#This Row],[very_active_distance]:[sedentary_active_distance]],0),"Very High","High","Moderate","Low")</f>
        <v>Very High</v>
      </c>
      <c r="N917">
        <v>53</v>
      </c>
      <c r="O917">
        <v>27</v>
      </c>
      <c r="P917">
        <v>214</v>
      </c>
      <c r="Q917">
        <v>708</v>
      </c>
      <c r="R917" s="2">
        <f>(Table95[[#This Row],[lightly_active_minutes]]+Table95[[#This Row],[fairly_active_minutes]]+Table95[[#This Row],[very_active_minutes]])/1440</f>
        <v>0.20416666666666666</v>
      </c>
      <c r="S917">
        <v>2179</v>
      </c>
    </row>
    <row r="918" spans="1:19" x14ac:dyDescent="0.25">
      <c r="A918">
        <v>6962181067</v>
      </c>
      <c r="B918" s="1">
        <v>42482</v>
      </c>
      <c r="C918" s="1" t="str">
        <f>TEXT(Table95[[#This Row],[activity_date]],"mmmm")</f>
        <v>April</v>
      </c>
      <c r="D918" s="1" t="str">
        <f>TEXT(Table95[[#This Row],[activity_date]],"dddd")</f>
        <v>Friday</v>
      </c>
      <c r="E918">
        <v>10725</v>
      </c>
      <c r="F918" t="str" cm="1">
        <f t="array" ref="F918">_xlfn.IFS(Table95[[#This Row],[total_steps]]&lt;5000, "Low",Table95[[#This Row],[total_steps]]&lt;10000,"Moderate",Table95[[#This Row],[total_steps]]&lt;15000,"High",Table95[[#This Row],[total_steps]]&gt;15000,"Very High")</f>
        <v>High</v>
      </c>
      <c r="G918" t="str">
        <f>IF(Table95[[#This Row],[total_steps]]&gt;=10000,"Yes","No")</f>
        <v>Yes</v>
      </c>
      <c r="H918" s="3">
        <v>7.0900001525878897</v>
      </c>
      <c r="I918" s="3">
        <v>1.7699999809265099</v>
      </c>
      <c r="J918" s="3">
        <v>1.54999995231628</v>
      </c>
      <c r="K918" s="3">
        <v>3.7699999809265101</v>
      </c>
      <c r="L918">
        <v>0</v>
      </c>
      <c r="M918" t="str">
        <f>CHOOSE(MATCH(MAX(Table95[[#This Row],[very_active_distance]:[sedentary_active_distance]]),Table95[[#This Row],[very_active_distance]:[sedentary_active_distance]],0),"Very High","High","Moderate","Low")</f>
        <v>Moderate</v>
      </c>
      <c r="N918">
        <v>30</v>
      </c>
      <c r="O918">
        <v>33</v>
      </c>
      <c r="P918">
        <v>240</v>
      </c>
      <c r="Q918">
        <v>659</v>
      </c>
      <c r="R918" s="2">
        <f>(Table95[[#This Row],[lightly_active_minutes]]+Table95[[#This Row],[fairly_active_minutes]]+Table95[[#This Row],[very_active_minutes]])/1440</f>
        <v>0.21041666666666667</v>
      </c>
      <c r="S918">
        <v>2086</v>
      </c>
    </row>
    <row r="919" spans="1:19" x14ac:dyDescent="0.25">
      <c r="A919">
        <v>6962181067</v>
      </c>
      <c r="B919" s="1">
        <v>42483</v>
      </c>
      <c r="C919" s="1" t="str">
        <f>TEXT(Table95[[#This Row],[activity_date]],"mmmm")</f>
        <v>April</v>
      </c>
      <c r="D919" s="1" t="str">
        <f>TEXT(Table95[[#This Row],[activity_date]],"dddd")</f>
        <v>Saturday</v>
      </c>
      <c r="E919">
        <v>20031</v>
      </c>
      <c r="F919" t="str" cm="1">
        <f t="array" ref="F919">_xlfn.IFS(Table95[[#This Row],[total_steps]]&lt;5000, "Low",Table95[[#This Row],[total_steps]]&lt;10000,"Moderate",Table95[[#This Row],[total_steps]]&lt;15000,"High",Table95[[#This Row],[total_steps]]&gt;15000,"Very High")</f>
        <v>Very High</v>
      </c>
      <c r="G919" t="str">
        <f>IF(Table95[[#This Row],[total_steps]]&gt;=10000,"Yes","No")</f>
        <v>Yes</v>
      </c>
      <c r="H919" s="3">
        <v>13.2399997711182</v>
      </c>
      <c r="I919" s="3">
        <v>4.1999998092651403</v>
      </c>
      <c r="J919" s="3">
        <v>2</v>
      </c>
      <c r="K919" s="3">
        <v>7.03999996185303</v>
      </c>
      <c r="L919">
        <v>0</v>
      </c>
      <c r="M919" t="str">
        <f>CHOOSE(MATCH(MAX(Table95[[#This Row],[very_active_distance]:[sedentary_active_distance]]),Table95[[#This Row],[very_active_distance]:[sedentary_active_distance]],0),"Very High","High","Moderate","Low")</f>
        <v>Moderate</v>
      </c>
      <c r="N919">
        <v>58</v>
      </c>
      <c r="O919">
        <v>41</v>
      </c>
      <c r="P919">
        <v>347</v>
      </c>
      <c r="Q919">
        <v>484</v>
      </c>
      <c r="R919" s="2">
        <f>(Table95[[#This Row],[lightly_active_minutes]]+Table95[[#This Row],[fairly_active_minutes]]+Table95[[#This Row],[very_active_minutes]])/1440</f>
        <v>0.30972222222222223</v>
      </c>
      <c r="S919">
        <v>2571</v>
      </c>
    </row>
    <row r="920" spans="1:19" x14ac:dyDescent="0.25">
      <c r="A920">
        <v>6962181067</v>
      </c>
      <c r="B920" s="1">
        <v>42484</v>
      </c>
      <c r="C920" s="1" t="str">
        <f>TEXT(Table95[[#This Row],[activity_date]],"mmmm")</f>
        <v>April</v>
      </c>
      <c r="D920" s="1" t="str">
        <f>TEXT(Table95[[#This Row],[activity_date]],"dddd")</f>
        <v>Sunday</v>
      </c>
      <c r="E920">
        <v>5029</v>
      </c>
      <c r="F920" t="str" cm="1">
        <f t="array" ref="F920">_xlfn.IFS(Table95[[#This Row],[total_steps]]&lt;5000, "Low",Table95[[#This Row],[total_steps]]&lt;10000,"Moderate",Table95[[#This Row],[total_steps]]&lt;15000,"High",Table95[[#This Row],[total_steps]]&gt;15000,"Very High")</f>
        <v>Moderate</v>
      </c>
      <c r="G920" t="str">
        <f>IF(Table95[[#This Row],[total_steps]]&gt;=10000,"Yes","No")</f>
        <v>No</v>
      </c>
      <c r="H920" s="3">
        <v>3.3199999332428001</v>
      </c>
      <c r="I920" s="3">
        <v>0</v>
      </c>
      <c r="J920" s="3">
        <v>0</v>
      </c>
      <c r="K920" s="3">
        <v>3.3199999332428001</v>
      </c>
      <c r="L920">
        <v>0</v>
      </c>
      <c r="M920" t="str">
        <f>CHOOSE(MATCH(MAX(Table95[[#This Row],[very_active_distance]:[sedentary_active_distance]]),Table95[[#This Row],[very_active_distance]:[sedentary_active_distance]],0),"Very High","High","Moderate","Low")</f>
        <v>Moderate</v>
      </c>
      <c r="N920">
        <v>0</v>
      </c>
      <c r="O920">
        <v>0</v>
      </c>
      <c r="P920">
        <v>199</v>
      </c>
      <c r="Q920">
        <v>720</v>
      </c>
      <c r="R920" s="2">
        <f>(Table95[[#This Row],[lightly_active_minutes]]+Table95[[#This Row],[fairly_active_minutes]]+Table95[[#This Row],[very_active_minutes]])/1440</f>
        <v>0.13819444444444445</v>
      </c>
      <c r="S920">
        <v>1705</v>
      </c>
    </row>
    <row r="921" spans="1:19" x14ac:dyDescent="0.25">
      <c r="A921">
        <v>6962181067</v>
      </c>
      <c r="B921" s="1">
        <v>42485</v>
      </c>
      <c r="C921" s="1" t="str">
        <f>TEXT(Table95[[#This Row],[activity_date]],"mmmm")</f>
        <v>April</v>
      </c>
      <c r="D921" s="1" t="str">
        <f>TEXT(Table95[[#This Row],[activity_date]],"dddd")</f>
        <v>Monday</v>
      </c>
      <c r="E921">
        <v>13239</v>
      </c>
      <c r="F921" t="str" cm="1">
        <f t="array" ref="F921">_xlfn.IFS(Table95[[#This Row],[total_steps]]&lt;5000, "Low",Table95[[#This Row],[total_steps]]&lt;10000,"Moderate",Table95[[#This Row],[total_steps]]&lt;15000,"High",Table95[[#This Row],[total_steps]]&gt;15000,"Very High")</f>
        <v>High</v>
      </c>
      <c r="G921" t="str">
        <f>IF(Table95[[#This Row],[total_steps]]&gt;=10000,"Yes","No")</f>
        <v>Yes</v>
      </c>
      <c r="H921" s="3">
        <v>9.2700004577636701</v>
      </c>
      <c r="I921" s="3">
        <v>3.0199999809265101</v>
      </c>
      <c r="J921" s="3">
        <v>1.6799999475479099</v>
      </c>
      <c r="K921" s="3">
        <v>4.46000003814697</v>
      </c>
      <c r="L921">
        <v>0.10000000149011599</v>
      </c>
      <c r="M921" t="str">
        <f>CHOOSE(MATCH(MAX(Table95[[#This Row],[very_active_distance]:[sedentary_active_distance]]),Table95[[#This Row],[very_active_distance]:[sedentary_active_distance]],0),"Very High","High","Moderate","Low")</f>
        <v>Moderate</v>
      </c>
      <c r="N921">
        <v>35</v>
      </c>
      <c r="O921">
        <v>31</v>
      </c>
      <c r="P921">
        <v>282</v>
      </c>
      <c r="Q921">
        <v>637</v>
      </c>
      <c r="R921" s="2">
        <f>(Table95[[#This Row],[lightly_active_minutes]]+Table95[[#This Row],[fairly_active_minutes]]+Table95[[#This Row],[very_active_minutes]])/1440</f>
        <v>0.24166666666666667</v>
      </c>
      <c r="S921">
        <v>2194</v>
      </c>
    </row>
    <row r="922" spans="1:19" x14ac:dyDescent="0.25">
      <c r="A922">
        <v>6962181067</v>
      </c>
      <c r="B922" s="1">
        <v>42486</v>
      </c>
      <c r="C922" s="1" t="str">
        <f>TEXT(Table95[[#This Row],[activity_date]],"mmmm")</f>
        <v>April</v>
      </c>
      <c r="D922" s="1" t="str">
        <f>TEXT(Table95[[#This Row],[activity_date]],"dddd")</f>
        <v>Tuesday</v>
      </c>
      <c r="E922">
        <v>10433</v>
      </c>
      <c r="F922" t="str" cm="1">
        <f t="array" ref="F922">_xlfn.IFS(Table95[[#This Row],[total_steps]]&lt;5000, "Low",Table95[[#This Row],[total_steps]]&lt;10000,"Moderate",Table95[[#This Row],[total_steps]]&lt;15000,"High",Table95[[#This Row],[total_steps]]&gt;15000,"Very High")</f>
        <v>High</v>
      </c>
      <c r="G922" t="str">
        <f>IF(Table95[[#This Row],[total_steps]]&gt;=10000,"Yes","No")</f>
        <v>Yes</v>
      </c>
      <c r="H922" s="3">
        <v>6.9000000953674299</v>
      </c>
      <c r="I922" s="3">
        <v>2.5799999237060498</v>
      </c>
      <c r="J922" s="3">
        <v>0.41999998688697798</v>
      </c>
      <c r="K922" s="3">
        <v>3.9000000953674299</v>
      </c>
      <c r="L922">
        <v>0</v>
      </c>
      <c r="M922" t="str">
        <f>CHOOSE(MATCH(MAX(Table95[[#This Row],[very_active_distance]:[sedentary_active_distance]]),Table95[[#This Row],[very_active_distance]:[sedentary_active_distance]],0),"Very High","High","Moderate","Low")</f>
        <v>Moderate</v>
      </c>
      <c r="N922">
        <v>36</v>
      </c>
      <c r="O922">
        <v>7</v>
      </c>
      <c r="P922">
        <v>254</v>
      </c>
      <c r="Q922">
        <v>680</v>
      </c>
      <c r="R922" s="2">
        <f>(Table95[[#This Row],[lightly_active_minutes]]+Table95[[#This Row],[fairly_active_minutes]]+Table95[[#This Row],[very_active_minutes]])/1440</f>
        <v>0.20624999999999999</v>
      </c>
      <c r="S922">
        <v>2012</v>
      </c>
    </row>
    <row r="923" spans="1:19" x14ac:dyDescent="0.25">
      <c r="A923">
        <v>6962181067</v>
      </c>
      <c r="B923" s="1">
        <v>42487</v>
      </c>
      <c r="C923" s="1" t="str">
        <f>TEXT(Table95[[#This Row],[activity_date]],"mmmm")</f>
        <v>April</v>
      </c>
      <c r="D923" s="1" t="str">
        <f>TEXT(Table95[[#This Row],[activity_date]],"dddd")</f>
        <v>Wednesday</v>
      </c>
      <c r="E923">
        <v>10320</v>
      </c>
      <c r="F923" t="str" cm="1">
        <f t="array" ref="F923">_xlfn.IFS(Table95[[#This Row],[total_steps]]&lt;5000, "Low",Table95[[#This Row],[total_steps]]&lt;10000,"Moderate",Table95[[#This Row],[total_steps]]&lt;15000,"High",Table95[[#This Row],[total_steps]]&gt;15000,"Very High")</f>
        <v>High</v>
      </c>
      <c r="G923" t="str">
        <f>IF(Table95[[#This Row],[total_steps]]&gt;=10000,"Yes","No")</f>
        <v>Yes</v>
      </c>
      <c r="H923" s="3">
        <v>6.8200001716613796</v>
      </c>
      <c r="I923" s="3">
        <v>0.55000001192092896</v>
      </c>
      <c r="J923" s="3">
        <v>2.0199999809265101</v>
      </c>
      <c r="K923" s="3">
        <v>4.25</v>
      </c>
      <c r="L923">
        <v>0</v>
      </c>
      <c r="M923" t="str">
        <f>CHOOSE(MATCH(MAX(Table95[[#This Row],[very_active_distance]:[sedentary_active_distance]]),Table95[[#This Row],[very_active_distance]:[sedentary_active_distance]],0),"Very High","High","Moderate","Low")</f>
        <v>Moderate</v>
      </c>
      <c r="N923">
        <v>7</v>
      </c>
      <c r="O923">
        <v>38</v>
      </c>
      <c r="P923">
        <v>279</v>
      </c>
      <c r="Q923">
        <v>697</v>
      </c>
      <c r="R923" s="2">
        <f>(Table95[[#This Row],[lightly_active_minutes]]+Table95[[#This Row],[fairly_active_minutes]]+Table95[[#This Row],[very_active_minutes]])/1440</f>
        <v>0.22500000000000001</v>
      </c>
      <c r="S923">
        <v>2034</v>
      </c>
    </row>
    <row r="924" spans="1:19" x14ac:dyDescent="0.25">
      <c r="A924">
        <v>6962181067</v>
      </c>
      <c r="B924" s="1">
        <v>42488</v>
      </c>
      <c r="C924" s="1" t="str">
        <f>TEXT(Table95[[#This Row],[activity_date]],"mmmm")</f>
        <v>April</v>
      </c>
      <c r="D924" s="1" t="str">
        <f>TEXT(Table95[[#This Row],[activity_date]],"dddd")</f>
        <v>Thursday</v>
      </c>
      <c r="E924">
        <v>12627</v>
      </c>
      <c r="F924" t="str" cm="1">
        <f t="array" ref="F924">_xlfn.IFS(Table95[[#This Row],[total_steps]]&lt;5000, "Low",Table95[[#This Row],[total_steps]]&lt;10000,"Moderate",Table95[[#This Row],[total_steps]]&lt;15000,"High",Table95[[#This Row],[total_steps]]&gt;15000,"Very High")</f>
        <v>High</v>
      </c>
      <c r="G924" t="str">
        <f>IF(Table95[[#This Row],[total_steps]]&gt;=10000,"Yes","No")</f>
        <v>Yes</v>
      </c>
      <c r="H924" s="3">
        <v>8.3500003814697301</v>
      </c>
      <c r="I924" s="3">
        <v>2.5099999904632599</v>
      </c>
      <c r="J924" s="3">
        <v>0.239999994635582</v>
      </c>
      <c r="K924" s="3">
        <v>5.5900001525878897</v>
      </c>
      <c r="L924">
        <v>0</v>
      </c>
      <c r="M924" t="str">
        <f>CHOOSE(MATCH(MAX(Table95[[#This Row],[very_active_distance]:[sedentary_active_distance]]),Table95[[#This Row],[very_active_distance]:[sedentary_active_distance]],0),"Very High","High","Moderate","Low")</f>
        <v>Moderate</v>
      </c>
      <c r="N924">
        <v>38</v>
      </c>
      <c r="O924">
        <v>8</v>
      </c>
      <c r="P924">
        <v>288</v>
      </c>
      <c r="Q924">
        <v>621</v>
      </c>
      <c r="R924" s="2">
        <f>(Table95[[#This Row],[lightly_active_minutes]]+Table95[[#This Row],[fairly_active_minutes]]+Table95[[#This Row],[very_active_minutes]])/1440</f>
        <v>0.23194444444444445</v>
      </c>
      <c r="S924">
        <v>2182</v>
      </c>
    </row>
    <row r="925" spans="1:19" x14ac:dyDescent="0.25">
      <c r="A925">
        <v>6962181067</v>
      </c>
      <c r="B925" s="1">
        <v>42489</v>
      </c>
      <c r="C925" s="1" t="str">
        <f>TEXT(Table95[[#This Row],[activity_date]],"mmmm")</f>
        <v>April</v>
      </c>
      <c r="D925" s="1" t="str">
        <f>TEXT(Table95[[#This Row],[activity_date]],"dddd")</f>
        <v>Friday</v>
      </c>
      <c r="E925">
        <v>10762</v>
      </c>
      <c r="F925" t="str" cm="1">
        <f t="array" ref="F925">_xlfn.IFS(Table95[[#This Row],[total_steps]]&lt;5000, "Low",Table95[[#This Row],[total_steps]]&lt;10000,"Moderate",Table95[[#This Row],[total_steps]]&lt;15000,"High",Table95[[#This Row],[total_steps]]&gt;15000,"Very High")</f>
        <v>High</v>
      </c>
      <c r="G925" t="str">
        <f>IF(Table95[[#This Row],[total_steps]]&gt;=10000,"Yes","No")</f>
        <v>Yes</v>
      </c>
      <c r="H925" s="3">
        <v>7.1100001335143999</v>
      </c>
      <c r="I925" s="3">
        <v>0.81999999284744296</v>
      </c>
      <c r="J925" s="3">
        <v>0.479999989271164</v>
      </c>
      <c r="K925" s="3">
        <v>5.8099999427795401</v>
      </c>
      <c r="L925">
        <v>0</v>
      </c>
      <c r="M925" t="str">
        <f>CHOOSE(MATCH(MAX(Table95[[#This Row],[very_active_distance]:[sedentary_active_distance]]),Table95[[#This Row],[very_active_distance]:[sedentary_active_distance]],0),"Very High","High","Moderate","Low")</f>
        <v>Moderate</v>
      </c>
      <c r="N925">
        <v>12</v>
      </c>
      <c r="O925">
        <v>15</v>
      </c>
      <c r="P925">
        <v>369</v>
      </c>
      <c r="Q925">
        <v>645</v>
      </c>
      <c r="R925" s="2">
        <f>(Table95[[#This Row],[lightly_active_minutes]]+Table95[[#This Row],[fairly_active_minutes]]+Table95[[#This Row],[very_active_minutes]])/1440</f>
        <v>0.27500000000000002</v>
      </c>
      <c r="S925">
        <v>2254</v>
      </c>
    </row>
    <row r="926" spans="1:19" x14ac:dyDescent="0.25">
      <c r="A926">
        <v>6962181067</v>
      </c>
      <c r="B926" s="1">
        <v>42490</v>
      </c>
      <c r="C926" s="1" t="str">
        <f>TEXT(Table95[[#This Row],[activity_date]],"mmmm")</f>
        <v>April</v>
      </c>
      <c r="D926" s="1" t="str">
        <f>TEXT(Table95[[#This Row],[activity_date]],"dddd")</f>
        <v>Saturday</v>
      </c>
      <c r="E926">
        <v>10081</v>
      </c>
      <c r="F926" t="str" cm="1">
        <f t="array" ref="F926">_xlfn.IFS(Table95[[#This Row],[total_steps]]&lt;5000, "Low",Table95[[#This Row],[total_steps]]&lt;10000,"Moderate",Table95[[#This Row],[total_steps]]&lt;15000,"High",Table95[[#This Row],[total_steps]]&gt;15000,"Very High")</f>
        <v>High</v>
      </c>
      <c r="G926" t="str">
        <f>IF(Table95[[#This Row],[total_steps]]&gt;=10000,"Yes","No")</f>
        <v>Yes</v>
      </c>
      <c r="H926" s="3">
        <v>6.6599998474121103</v>
      </c>
      <c r="I926" s="3">
        <v>2.2400000095367401</v>
      </c>
      <c r="J926" s="3">
        <v>0.75999999046325695</v>
      </c>
      <c r="K926" s="3">
        <v>3.6700000762939502</v>
      </c>
      <c r="L926">
        <v>0</v>
      </c>
      <c r="M926" t="str">
        <f>CHOOSE(MATCH(MAX(Table95[[#This Row],[very_active_distance]:[sedentary_active_distance]]),Table95[[#This Row],[very_active_distance]:[sedentary_active_distance]],0),"Very High","High","Moderate","Low")</f>
        <v>Moderate</v>
      </c>
      <c r="N926">
        <v>32</v>
      </c>
      <c r="O926">
        <v>16</v>
      </c>
      <c r="P926">
        <v>237</v>
      </c>
      <c r="Q926">
        <v>731</v>
      </c>
      <c r="R926" s="2">
        <f>(Table95[[#This Row],[lightly_active_minutes]]+Table95[[#This Row],[fairly_active_minutes]]+Table95[[#This Row],[very_active_minutes]])/1440</f>
        <v>0.19791666666666666</v>
      </c>
      <c r="S926">
        <v>2002</v>
      </c>
    </row>
    <row r="927" spans="1:19" x14ac:dyDescent="0.25">
      <c r="A927">
        <v>6962181067</v>
      </c>
      <c r="B927" s="1">
        <v>42491</v>
      </c>
      <c r="C927" s="1" t="str">
        <f>TEXT(Table95[[#This Row],[activity_date]],"mmmm")</f>
        <v>May</v>
      </c>
      <c r="D927" s="1" t="str">
        <f>TEXT(Table95[[#This Row],[activity_date]],"dddd")</f>
        <v>Sunday</v>
      </c>
      <c r="E927">
        <v>5454</v>
      </c>
      <c r="F927" t="str" cm="1">
        <f t="array" ref="F927">_xlfn.IFS(Table95[[#This Row],[total_steps]]&lt;5000, "Low",Table95[[#This Row],[total_steps]]&lt;10000,"Moderate",Table95[[#This Row],[total_steps]]&lt;15000,"High",Table95[[#This Row],[total_steps]]&gt;15000,"Very High")</f>
        <v>Moderate</v>
      </c>
      <c r="G927" t="str">
        <f>IF(Table95[[#This Row],[total_steps]]&gt;=10000,"Yes","No")</f>
        <v>No</v>
      </c>
      <c r="H927" s="3">
        <v>3.6099998950958301</v>
      </c>
      <c r="I927" s="3">
        <v>0</v>
      </c>
      <c r="J927" s="3">
        <v>0</v>
      </c>
      <c r="K927" s="3">
        <v>3.6099998950958301</v>
      </c>
      <c r="L927">
        <v>0</v>
      </c>
      <c r="M927" t="str">
        <f>CHOOSE(MATCH(MAX(Table95[[#This Row],[very_active_distance]:[sedentary_active_distance]]),Table95[[#This Row],[very_active_distance]:[sedentary_active_distance]],0),"Very High","High","Moderate","Low")</f>
        <v>Moderate</v>
      </c>
      <c r="N927">
        <v>0</v>
      </c>
      <c r="O927">
        <v>0</v>
      </c>
      <c r="P927">
        <v>215</v>
      </c>
      <c r="Q927">
        <v>722</v>
      </c>
      <c r="R927" s="2">
        <f>(Table95[[#This Row],[lightly_active_minutes]]+Table95[[#This Row],[fairly_active_minutes]]+Table95[[#This Row],[very_active_minutes]])/1440</f>
        <v>0.14930555555555555</v>
      </c>
      <c r="S927">
        <v>1740</v>
      </c>
    </row>
    <row r="928" spans="1:19" x14ac:dyDescent="0.25">
      <c r="A928">
        <v>6962181067</v>
      </c>
      <c r="B928" s="1">
        <v>42492</v>
      </c>
      <c r="C928" s="1" t="str">
        <f>TEXT(Table95[[#This Row],[activity_date]],"mmmm")</f>
        <v>May</v>
      </c>
      <c r="D928" s="1" t="str">
        <f>TEXT(Table95[[#This Row],[activity_date]],"dddd")</f>
        <v>Monday</v>
      </c>
      <c r="E928">
        <v>12912</v>
      </c>
      <c r="F928" t="str" cm="1">
        <f t="array" ref="F928">_xlfn.IFS(Table95[[#This Row],[total_steps]]&lt;5000, "Low",Table95[[#This Row],[total_steps]]&lt;10000,"Moderate",Table95[[#This Row],[total_steps]]&lt;15000,"High",Table95[[#This Row],[total_steps]]&gt;15000,"Very High")</f>
        <v>High</v>
      </c>
      <c r="G928" t="str">
        <f>IF(Table95[[#This Row],[total_steps]]&gt;=10000,"Yes","No")</f>
        <v>Yes</v>
      </c>
      <c r="H928" s="3">
        <v>8.5399999618530291</v>
      </c>
      <c r="I928" s="3">
        <v>1.20000004768372</v>
      </c>
      <c r="J928" s="3">
        <v>2</v>
      </c>
      <c r="K928" s="3">
        <v>5.3400001525878897</v>
      </c>
      <c r="L928">
        <v>0</v>
      </c>
      <c r="M928" t="str">
        <f>CHOOSE(MATCH(MAX(Table95[[#This Row],[very_active_distance]:[sedentary_active_distance]]),Table95[[#This Row],[very_active_distance]:[sedentary_active_distance]],0),"Very High","High","Moderate","Low")</f>
        <v>Moderate</v>
      </c>
      <c r="N928">
        <v>18</v>
      </c>
      <c r="O928">
        <v>39</v>
      </c>
      <c r="P928">
        <v>313</v>
      </c>
      <c r="Q928">
        <v>655</v>
      </c>
      <c r="R928" s="2">
        <f>(Table95[[#This Row],[lightly_active_minutes]]+Table95[[#This Row],[fairly_active_minutes]]+Table95[[#This Row],[very_active_minutes]])/1440</f>
        <v>0.25694444444444442</v>
      </c>
      <c r="S928">
        <v>2162</v>
      </c>
    </row>
    <row r="929" spans="1:19" x14ac:dyDescent="0.25">
      <c r="A929">
        <v>6962181067</v>
      </c>
      <c r="B929" s="1">
        <v>42493</v>
      </c>
      <c r="C929" s="1" t="str">
        <f>TEXT(Table95[[#This Row],[activity_date]],"mmmm")</f>
        <v>May</v>
      </c>
      <c r="D929" s="1" t="str">
        <f>TEXT(Table95[[#This Row],[activity_date]],"dddd")</f>
        <v>Tuesday</v>
      </c>
      <c r="E929">
        <v>12109</v>
      </c>
      <c r="F929" t="str" cm="1">
        <f t="array" ref="F929">_xlfn.IFS(Table95[[#This Row],[total_steps]]&lt;5000, "Low",Table95[[#This Row],[total_steps]]&lt;10000,"Moderate",Table95[[#This Row],[total_steps]]&lt;15000,"High",Table95[[#This Row],[total_steps]]&gt;15000,"Very High")</f>
        <v>High</v>
      </c>
      <c r="G929" t="str">
        <f>IF(Table95[[#This Row],[total_steps]]&gt;=10000,"Yes","No")</f>
        <v>Yes</v>
      </c>
      <c r="H929" s="3">
        <v>8.1199998855590803</v>
      </c>
      <c r="I929" s="3">
        <v>1.7400000095367401</v>
      </c>
      <c r="J929" s="3">
        <v>2.03999996185303</v>
      </c>
      <c r="K929" s="3">
        <v>4.3299999237060502</v>
      </c>
      <c r="L929">
        <v>0</v>
      </c>
      <c r="M929" t="str">
        <f>CHOOSE(MATCH(MAX(Table95[[#This Row],[very_active_distance]:[sedentary_active_distance]]),Table95[[#This Row],[very_active_distance]:[sedentary_active_distance]],0),"Very High","High","Moderate","Low")</f>
        <v>Moderate</v>
      </c>
      <c r="N929">
        <v>21</v>
      </c>
      <c r="O929">
        <v>36</v>
      </c>
      <c r="P929">
        <v>267</v>
      </c>
      <c r="Q929">
        <v>654</v>
      </c>
      <c r="R929" s="2">
        <f>(Table95[[#This Row],[lightly_active_minutes]]+Table95[[#This Row],[fairly_active_minutes]]+Table95[[#This Row],[very_active_minutes]])/1440</f>
        <v>0.22500000000000001</v>
      </c>
      <c r="S929">
        <v>2072</v>
      </c>
    </row>
    <row r="930" spans="1:19" x14ac:dyDescent="0.25">
      <c r="A930">
        <v>6962181067</v>
      </c>
      <c r="B930" s="1">
        <v>42494</v>
      </c>
      <c r="C930" s="1" t="str">
        <f>TEXT(Table95[[#This Row],[activity_date]],"mmmm")</f>
        <v>May</v>
      </c>
      <c r="D930" s="1" t="str">
        <f>TEXT(Table95[[#This Row],[activity_date]],"dddd")</f>
        <v>Wednesday</v>
      </c>
      <c r="E930">
        <v>10147</v>
      </c>
      <c r="F930" t="str" cm="1">
        <f t="array" ref="F930">_xlfn.IFS(Table95[[#This Row],[total_steps]]&lt;5000, "Low",Table95[[#This Row],[total_steps]]&lt;10000,"Moderate",Table95[[#This Row],[total_steps]]&lt;15000,"High",Table95[[#This Row],[total_steps]]&gt;15000,"Very High")</f>
        <v>High</v>
      </c>
      <c r="G930" t="str">
        <f>IF(Table95[[#This Row],[total_steps]]&gt;=10000,"Yes","No")</f>
        <v>Yes</v>
      </c>
      <c r="H930" s="3">
        <v>6.71000003814697</v>
      </c>
      <c r="I930" s="3">
        <v>0.46999999880790699</v>
      </c>
      <c r="J930" s="3">
        <v>1.6799999475479099</v>
      </c>
      <c r="K930" s="3">
        <v>4.5500001907348597</v>
      </c>
      <c r="L930">
        <v>0</v>
      </c>
      <c r="M930" t="str">
        <f>CHOOSE(MATCH(MAX(Table95[[#This Row],[very_active_distance]:[sedentary_active_distance]]),Table95[[#This Row],[very_active_distance]:[sedentary_active_distance]],0),"Very High","High","Moderate","Low")</f>
        <v>Moderate</v>
      </c>
      <c r="N930">
        <v>15</v>
      </c>
      <c r="O930">
        <v>36</v>
      </c>
      <c r="P930">
        <v>284</v>
      </c>
      <c r="Q930">
        <v>683</v>
      </c>
      <c r="R930" s="2">
        <f>(Table95[[#This Row],[lightly_active_minutes]]+Table95[[#This Row],[fairly_active_minutes]]+Table95[[#This Row],[very_active_minutes]])/1440</f>
        <v>0.2326388888888889</v>
      </c>
      <c r="S930">
        <v>2086</v>
      </c>
    </row>
    <row r="931" spans="1:19" x14ac:dyDescent="0.25">
      <c r="A931">
        <v>6962181067</v>
      </c>
      <c r="B931" s="1">
        <v>42495</v>
      </c>
      <c r="C931" s="1" t="str">
        <f>TEXT(Table95[[#This Row],[activity_date]],"mmmm")</f>
        <v>May</v>
      </c>
      <c r="D931" s="1" t="str">
        <f>TEXT(Table95[[#This Row],[activity_date]],"dddd")</f>
        <v>Thursday</v>
      </c>
      <c r="E931">
        <v>10524</v>
      </c>
      <c r="F931" t="str" cm="1">
        <f t="array" ref="F931">_xlfn.IFS(Table95[[#This Row],[total_steps]]&lt;5000, "Low",Table95[[#This Row],[total_steps]]&lt;10000,"Moderate",Table95[[#This Row],[total_steps]]&lt;15000,"High",Table95[[#This Row],[total_steps]]&gt;15000,"Very High")</f>
        <v>High</v>
      </c>
      <c r="G931" t="str">
        <f>IF(Table95[[#This Row],[total_steps]]&gt;=10000,"Yes","No")</f>
        <v>Yes</v>
      </c>
      <c r="H931" s="3">
        <v>6.96000003814697</v>
      </c>
      <c r="I931" s="3">
        <v>0.99000000953674305</v>
      </c>
      <c r="J931" s="3">
        <v>1.1599999666214</v>
      </c>
      <c r="K931" s="3">
        <v>4.8099999427795401</v>
      </c>
      <c r="L931">
        <v>0</v>
      </c>
      <c r="M931" t="str">
        <f>CHOOSE(MATCH(MAX(Table95[[#This Row],[very_active_distance]:[sedentary_active_distance]]),Table95[[#This Row],[very_active_distance]:[sedentary_active_distance]],0),"Very High","High","Moderate","Low")</f>
        <v>Moderate</v>
      </c>
      <c r="N931">
        <v>14</v>
      </c>
      <c r="O931">
        <v>22</v>
      </c>
      <c r="P931">
        <v>305</v>
      </c>
      <c r="Q931">
        <v>591</v>
      </c>
      <c r="R931" s="2">
        <f>(Table95[[#This Row],[lightly_active_minutes]]+Table95[[#This Row],[fairly_active_minutes]]+Table95[[#This Row],[very_active_minutes]])/1440</f>
        <v>0.23680555555555555</v>
      </c>
      <c r="S931">
        <v>2066</v>
      </c>
    </row>
    <row r="932" spans="1:19" x14ac:dyDescent="0.25">
      <c r="A932">
        <v>6962181067</v>
      </c>
      <c r="B932" s="1">
        <v>42496</v>
      </c>
      <c r="C932" s="1" t="str">
        <f>TEXT(Table95[[#This Row],[activity_date]],"mmmm")</f>
        <v>May</v>
      </c>
      <c r="D932" s="1" t="str">
        <f>TEXT(Table95[[#This Row],[activity_date]],"dddd")</f>
        <v>Friday</v>
      </c>
      <c r="E932">
        <v>5908</v>
      </c>
      <c r="F932" t="str" cm="1">
        <f t="array" ref="F932">_xlfn.IFS(Table95[[#This Row],[total_steps]]&lt;5000, "Low",Table95[[#This Row],[total_steps]]&lt;10000,"Moderate",Table95[[#This Row],[total_steps]]&lt;15000,"High",Table95[[#This Row],[total_steps]]&gt;15000,"Very High")</f>
        <v>Moderate</v>
      </c>
      <c r="G932" t="str">
        <f>IF(Table95[[#This Row],[total_steps]]&gt;=10000,"Yes","No")</f>
        <v>No</v>
      </c>
      <c r="H932" s="3">
        <v>3.9100000858306898</v>
      </c>
      <c r="I932" s="3">
        <v>0</v>
      </c>
      <c r="J932" s="3">
        <v>0</v>
      </c>
      <c r="K932" s="3">
        <v>3.9100000858306898</v>
      </c>
      <c r="L932">
        <v>0</v>
      </c>
      <c r="M932" t="str">
        <f>CHOOSE(MATCH(MAX(Table95[[#This Row],[very_active_distance]:[sedentary_active_distance]]),Table95[[#This Row],[very_active_distance]:[sedentary_active_distance]],0),"Very High","High","Moderate","Low")</f>
        <v>Moderate</v>
      </c>
      <c r="N932">
        <v>0</v>
      </c>
      <c r="O932">
        <v>0</v>
      </c>
      <c r="P932">
        <v>299</v>
      </c>
      <c r="Q932">
        <v>717</v>
      </c>
      <c r="R932" s="2">
        <f>(Table95[[#This Row],[lightly_active_minutes]]+Table95[[#This Row],[fairly_active_minutes]]+Table95[[#This Row],[very_active_minutes]])/1440</f>
        <v>0.2076388888888889</v>
      </c>
      <c r="S932">
        <v>1850</v>
      </c>
    </row>
    <row r="933" spans="1:19" x14ac:dyDescent="0.25">
      <c r="A933">
        <v>6962181067</v>
      </c>
      <c r="B933" s="1">
        <v>42497</v>
      </c>
      <c r="C933" s="1" t="str">
        <f>TEXT(Table95[[#This Row],[activity_date]],"mmmm")</f>
        <v>May</v>
      </c>
      <c r="D933" s="1" t="str">
        <f>TEXT(Table95[[#This Row],[activity_date]],"dddd")</f>
        <v>Saturday</v>
      </c>
      <c r="E933">
        <v>6815</v>
      </c>
      <c r="F933" t="str" cm="1">
        <f t="array" ref="F933">_xlfn.IFS(Table95[[#This Row],[total_steps]]&lt;5000, "Low",Table95[[#This Row],[total_steps]]&lt;10000,"Moderate",Table95[[#This Row],[total_steps]]&lt;15000,"High",Table95[[#This Row],[total_steps]]&gt;15000,"Very High")</f>
        <v>Moderate</v>
      </c>
      <c r="G933" t="str">
        <f>IF(Table95[[#This Row],[total_steps]]&gt;=10000,"Yes","No")</f>
        <v>No</v>
      </c>
      <c r="H933" s="3">
        <v>4.5</v>
      </c>
      <c r="I933" s="3">
        <v>0</v>
      </c>
      <c r="J933" s="3">
        <v>0</v>
      </c>
      <c r="K933" s="3">
        <v>4.5</v>
      </c>
      <c r="L933">
        <v>0</v>
      </c>
      <c r="M933" t="str">
        <f>CHOOSE(MATCH(MAX(Table95[[#This Row],[very_active_distance]:[sedentary_active_distance]]),Table95[[#This Row],[very_active_distance]:[sedentary_active_distance]],0),"Very High","High","Moderate","Low")</f>
        <v>Moderate</v>
      </c>
      <c r="N933">
        <v>0</v>
      </c>
      <c r="O933">
        <v>0</v>
      </c>
      <c r="P933">
        <v>328</v>
      </c>
      <c r="Q933">
        <v>745</v>
      </c>
      <c r="R933" s="2">
        <f>(Table95[[#This Row],[lightly_active_minutes]]+Table95[[#This Row],[fairly_active_minutes]]+Table95[[#This Row],[very_active_minutes]])/1440</f>
        <v>0.22777777777777777</v>
      </c>
      <c r="S933">
        <v>1947</v>
      </c>
    </row>
    <row r="934" spans="1:19" x14ac:dyDescent="0.25">
      <c r="A934">
        <v>6962181067</v>
      </c>
      <c r="B934" s="1">
        <v>42498</v>
      </c>
      <c r="C934" s="1" t="str">
        <f>TEXT(Table95[[#This Row],[activity_date]],"mmmm")</f>
        <v>May</v>
      </c>
      <c r="D934" s="1" t="str">
        <f>TEXT(Table95[[#This Row],[activity_date]],"dddd")</f>
        <v>Sunday</v>
      </c>
      <c r="E934">
        <v>4188</v>
      </c>
      <c r="F934" t="str" cm="1">
        <f t="array" ref="F934">_xlfn.IFS(Table95[[#This Row],[total_steps]]&lt;5000, "Low",Table95[[#This Row],[total_steps]]&lt;10000,"Moderate",Table95[[#This Row],[total_steps]]&lt;15000,"High",Table95[[#This Row],[total_steps]]&gt;15000,"Very High")</f>
        <v>Low</v>
      </c>
      <c r="G934" t="str">
        <f>IF(Table95[[#This Row],[total_steps]]&gt;=10000,"Yes","No")</f>
        <v>No</v>
      </c>
      <c r="H934" s="3">
        <v>2.7699999809265101</v>
      </c>
      <c r="I934" s="3">
        <v>0</v>
      </c>
      <c r="J934" s="3">
        <v>0.519999980926514</v>
      </c>
      <c r="K934" s="3">
        <v>2.25</v>
      </c>
      <c r="L934">
        <v>0</v>
      </c>
      <c r="M934" t="str">
        <f>CHOOSE(MATCH(MAX(Table95[[#This Row],[very_active_distance]:[sedentary_active_distance]]),Table95[[#This Row],[very_active_distance]:[sedentary_active_distance]],0),"Very High","High","Moderate","Low")</f>
        <v>Moderate</v>
      </c>
      <c r="N934">
        <v>0</v>
      </c>
      <c r="O934">
        <v>14</v>
      </c>
      <c r="P934">
        <v>151</v>
      </c>
      <c r="Q934">
        <v>709</v>
      </c>
      <c r="R934" s="2">
        <f>(Table95[[#This Row],[lightly_active_minutes]]+Table95[[#This Row],[fairly_active_minutes]]+Table95[[#This Row],[very_active_minutes]])/1440</f>
        <v>0.11458333333333333</v>
      </c>
      <c r="S934">
        <v>1659</v>
      </c>
    </row>
    <row r="935" spans="1:19" x14ac:dyDescent="0.25">
      <c r="A935">
        <v>6962181067</v>
      </c>
      <c r="B935" s="1">
        <v>42499</v>
      </c>
      <c r="C935" s="1" t="str">
        <f>TEXT(Table95[[#This Row],[activity_date]],"mmmm")</f>
        <v>May</v>
      </c>
      <c r="D935" s="1" t="str">
        <f>TEXT(Table95[[#This Row],[activity_date]],"dddd")</f>
        <v>Monday</v>
      </c>
      <c r="E935">
        <v>12342</v>
      </c>
      <c r="F935" t="str" cm="1">
        <f t="array" ref="F935">_xlfn.IFS(Table95[[#This Row],[total_steps]]&lt;5000, "Low",Table95[[#This Row],[total_steps]]&lt;10000,"Moderate",Table95[[#This Row],[total_steps]]&lt;15000,"High",Table95[[#This Row],[total_steps]]&gt;15000,"Very High")</f>
        <v>High</v>
      </c>
      <c r="G935" t="str">
        <f>IF(Table95[[#This Row],[total_steps]]&gt;=10000,"Yes","No")</f>
        <v>Yes</v>
      </c>
      <c r="H935" s="3">
        <v>8.7200002670288104</v>
      </c>
      <c r="I935" s="3">
        <v>3.9000000953674299</v>
      </c>
      <c r="J935" s="3">
        <v>1.1799999475479099</v>
      </c>
      <c r="K935" s="3">
        <v>3.6500000953674299</v>
      </c>
      <c r="L935">
        <v>0</v>
      </c>
      <c r="M935" t="str">
        <f>CHOOSE(MATCH(MAX(Table95[[#This Row],[very_active_distance]:[sedentary_active_distance]]),Table95[[#This Row],[very_active_distance]:[sedentary_active_distance]],0),"Very High","High","Moderate","Low")</f>
        <v>Very High</v>
      </c>
      <c r="N935">
        <v>43</v>
      </c>
      <c r="O935">
        <v>21</v>
      </c>
      <c r="P935">
        <v>231</v>
      </c>
      <c r="Q935">
        <v>607</v>
      </c>
      <c r="R935" s="2">
        <f>(Table95[[#This Row],[lightly_active_minutes]]+Table95[[#This Row],[fairly_active_minutes]]+Table95[[#This Row],[very_active_minutes]])/1440</f>
        <v>0.2048611111111111</v>
      </c>
      <c r="S935">
        <v>2105</v>
      </c>
    </row>
    <row r="936" spans="1:19" x14ac:dyDescent="0.25">
      <c r="A936">
        <v>6962181067</v>
      </c>
      <c r="B936" s="1">
        <v>42500</v>
      </c>
      <c r="C936" s="1" t="str">
        <f>TEXT(Table95[[#This Row],[activity_date]],"mmmm")</f>
        <v>May</v>
      </c>
      <c r="D936" s="1" t="str">
        <f>TEXT(Table95[[#This Row],[activity_date]],"dddd")</f>
        <v>Tuesday</v>
      </c>
      <c r="E936">
        <v>15448</v>
      </c>
      <c r="F936" t="str" cm="1">
        <f t="array" ref="F936">_xlfn.IFS(Table95[[#This Row],[total_steps]]&lt;5000, "Low",Table95[[#This Row],[total_steps]]&lt;10000,"Moderate",Table95[[#This Row],[total_steps]]&lt;15000,"High",Table95[[#This Row],[total_steps]]&gt;15000,"Very High")</f>
        <v>Very High</v>
      </c>
      <c r="G936" t="str">
        <f>IF(Table95[[#This Row],[total_steps]]&gt;=10000,"Yes","No")</f>
        <v>Yes</v>
      </c>
      <c r="H936" s="3">
        <v>10.210000038146999</v>
      </c>
      <c r="I936" s="3">
        <v>3.4700000286102299</v>
      </c>
      <c r="J936" s="3">
        <v>1.75</v>
      </c>
      <c r="K936" s="3">
        <v>4.9899997711181596</v>
      </c>
      <c r="L936">
        <v>0</v>
      </c>
      <c r="M936" t="str">
        <f>CHOOSE(MATCH(MAX(Table95[[#This Row],[very_active_distance]:[sedentary_active_distance]]),Table95[[#This Row],[very_active_distance]:[sedentary_active_distance]],0),"Very High","High","Moderate","Low")</f>
        <v>Moderate</v>
      </c>
      <c r="N936">
        <v>62</v>
      </c>
      <c r="O936">
        <v>34</v>
      </c>
      <c r="P936">
        <v>275</v>
      </c>
      <c r="Q936">
        <v>626</v>
      </c>
      <c r="R936" s="2">
        <f>(Table95[[#This Row],[lightly_active_minutes]]+Table95[[#This Row],[fairly_active_minutes]]+Table95[[#This Row],[very_active_minutes]])/1440</f>
        <v>0.25763888888888886</v>
      </c>
      <c r="S936">
        <v>2361</v>
      </c>
    </row>
    <row r="937" spans="1:19" x14ac:dyDescent="0.25">
      <c r="A937">
        <v>6962181067</v>
      </c>
      <c r="B937" s="1">
        <v>42501</v>
      </c>
      <c r="C937" s="1" t="str">
        <f>TEXT(Table95[[#This Row],[activity_date]],"mmmm")</f>
        <v>May</v>
      </c>
      <c r="D937" s="1" t="str">
        <f>TEXT(Table95[[#This Row],[activity_date]],"dddd")</f>
        <v>Wednesday</v>
      </c>
      <c r="E937">
        <v>6722</v>
      </c>
      <c r="F937" t="str" cm="1">
        <f t="array" ref="F937">_xlfn.IFS(Table95[[#This Row],[total_steps]]&lt;5000, "Low",Table95[[#This Row],[total_steps]]&lt;10000,"Moderate",Table95[[#This Row],[total_steps]]&lt;15000,"High",Table95[[#This Row],[total_steps]]&gt;15000,"Very High")</f>
        <v>Moderate</v>
      </c>
      <c r="G937" t="str">
        <f>IF(Table95[[#This Row],[total_steps]]&gt;=10000,"Yes","No")</f>
        <v>No</v>
      </c>
      <c r="H937" s="3">
        <v>4.4400000572204599</v>
      </c>
      <c r="I937" s="3">
        <v>1.4900000095367401</v>
      </c>
      <c r="J937" s="3">
        <v>0.31000000238418601</v>
      </c>
      <c r="K937" s="3">
        <v>2.6500000953674299</v>
      </c>
      <c r="L937">
        <v>0</v>
      </c>
      <c r="M937" t="str">
        <f>CHOOSE(MATCH(MAX(Table95[[#This Row],[very_active_distance]:[sedentary_active_distance]]),Table95[[#This Row],[very_active_distance]:[sedentary_active_distance]],0),"Very High","High","Moderate","Low")</f>
        <v>Moderate</v>
      </c>
      <c r="N937">
        <v>24</v>
      </c>
      <c r="O937">
        <v>7</v>
      </c>
      <c r="P937">
        <v>199</v>
      </c>
      <c r="Q937">
        <v>709</v>
      </c>
      <c r="R937" s="2">
        <f>(Table95[[#This Row],[lightly_active_minutes]]+Table95[[#This Row],[fairly_active_minutes]]+Table95[[#This Row],[very_active_minutes]])/1440</f>
        <v>0.15972222222222221</v>
      </c>
      <c r="S937">
        <v>1855</v>
      </c>
    </row>
    <row r="938" spans="1:19" x14ac:dyDescent="0.25">
      <c r="A938">
        <v>6962181067</v>
      </c>
      <c r="B938" s="1">
        <v>42502</v>
      </c>
      <c r="C938" s="1" t="str">
        <f>TEXT(Table95[[#This Row],[activity_date]],"mmmm")</f>
        <v>May</v>
      </c>
      <c r="D938" s="1" t="str">
        <f>TEXT(Table95[[#This Row],[activity_date]],"dddd")</f>
        <v>Thursday</v>
      </c>
      <c r="E938">
        <v>3587</v>
      </c>
      <c r="F938" t="str" cm="1">
        <f t="array" ref="F938">_xlfn.IFS(Table95[[#This Row],[total_steps]]&lt;5000, "Low",Table95[[#This Row],[total_steps]]&lt;10000,"Moderate",Table95[[#This Row],[total_steps]]&lt;15000,"High",Table95[[#This Row],[total_steps]]&gt;15000,"Very High")</f>
        <v>Low</v>
      </c>
      <c r="G938" t="str">
        <f>IF(Table95[[#This Row],[total_steps]]&gt;=10000,"Yes","No")</f>
        <v>No</v>
      </c>
      <c r="H938" s="3">
        <v>2.3699998855590798</v>
      </c>
      <c r="I938" s="3">
        <v>0</v>
      </c>
      <c r="J938" s="3">
        <v>0.25</v>
      </c>
      <c r="K938" s="3">
        <v>2.1099998950958301</v>
      </c>
      <c r="L938">
        <v>0</v>
      </c>
      <c r="M938" t="str">
        <f>CHOOSE(MATCH(MAX(Table95[[#This Row],[very_active_distance]:[sedentary_active_distance]]),Table95[[#This Row],[very_active_distance]:[sedentary_active_distance]],0),"Very High","High","Moderate","Low")</f>
        <v>Moderate</v>
      </c>
      <c r="N938">
        <v>0</v>
      </c>
      <c r="O938">
        <v>8</v>
      </c>
      <c r="P938">
        <v>105</v>
      </c>
      <c r="Q938">
        <v>127</v>
      </c>
      <c r="R938" s="2">
        <f>(Table95[[#This Row],[lightly_active_minutes]]+Table95[[#This Row],[fairly_active_minutes]]+Table95[[#This Row],[very_active_minutes]])/1440</f>
        <v>7.8472222222222221E-2</v>
      </c>
      <c r="S938">
        <v>928</v>
      </c>
    </row>
    <row r="939" spans="1:19" x14ac:dyDescent="0.25">
      <c r="A939">
        <v>7007744171</v>
      </c>
      <c r="B939" s="1">
        <v>42461</v>
      </c>
      <c r="C939" s="1" t="str">
        <f>TEXT(Table95[[#This Row],[activity_date]],"mmmm")</f>
        <v>April</v>
      </c>
      <c r="D939" s="1" t="str">
        <f>TEXT(Table95[[#This Row],[activity_date]],"dddd")</f>
        <v>Friday</v>
      </c>
      <c r="E939">
        <v>11680</v>
      </c>
      <c r="F939" t="str" cm="1">
        <f t="array" ref="F939">_xlfn.IFS(Table95[[#This Row],[total_steps]]&lt;5000, "Low",Table95[[#This Row],[total_steps]]&lt;10000,"Moderate",Table95[[#This Row],[total_steps]]&lt;15000,"High",Table95[[#This Row],[total_steps]]&gt;15000,"Very High")</f>
        <v>High</v>
      </c>
      <c r="G939" t="str">
        <f>IF(Table95[[#This Row],[total_steps]]&gt;=10000,"Yes","No")</f>
        <v>Yes</v>
      </c>
      <c r="H939" s="3">
        <v>9.0600004196166992</v>
      </c>
      <c r="I939" s="3">
        <v>4.4899997711181596</v>
      </c>
      <c r="J939" s="3">
        <v>0.33000001311302202</v>
      </c>
      <c r="K939" s="3">
        <v>4.2399997711181596</v>
      </c>
      <c r="L939">
        <v>0</v>
      </c>
      <c r="M939" t="str">
        <f>CHOOSE(MATCH(MAX(Table95[[#This Row],[very_active_distance]:[sedentary_active_distance]]),Table95[[#This Row],[very_active_distance]:[sedentary_active_distance]],0),"Very High","High","Moderate","Low")</f>
        <v>Very High</v>
      </c>
      <c r="N939">
        <v>50</v>
      </c>
      <c r="O939">
        <v>7</v>
      </c>
      <c r="P939">
        <v>244</v>
      </c>
      <c r="Q939">
        <v>1139</v>
      </c>
      <c r="R939" s="2">
        <f>(Table95[[#This Row],[lightly_active_minutes]]+Table95[[#This Row],[fairly_active_minutes]]+Table95[[#This Row],[very_active_minutes]])/1440</f>
        <v>0.20902777777777778</v>
      </c>
      <c r="S939">
        <v>2573</v>
      </c>
    </row>
    <row r="940" spans="1:19" x14ac:dyDescent="0.25">
      <c r="A940">
        <v>7007744171</v>
      </c>
      <c r="B940" s="1">
        <v>42462</v>
      </c>
      <c r="C940" s="1" t="str">
        <f>TEXT(Table95[[#This Row],[activity_date]],"mmmm")</f>
        <v>April</v>
      </c>
      <c r="D940" s="1" t="str">
        <f>TEXT(Table95[[#This Row],[activity_date]],"dddd")</f>
        <v>Saturday</v>
      </c>
      <c r="E940">
        <v>10976</v>
      </c>
      <c r="F940" t="str" cm="1">
        <f t="array" ref="F940">_xlfn.IFS(Table95[[#This Row],[total_steps]]&lt;5000, "Low",Table95[[#This Row],[total_steps]]&lt;10000,"Moderate",Table95[[#This Row],[total_steps]]&lt;15000,"High",Table95[[#This Row],[total_steps]]&gt;15000,"Very High")</f>
        <v>High</v>
      </c>
      <c r="G940" t="str">
        <f>IF(Table95[[#This Row],[total_steps]]&gt;=10000,"Yes","No")</f>
        <v>Yes</v>
      </c>
      <c r="H940" s="3">
        <v>7.3400001525878897</v>
      </c>
      <c r="I940" s="3">
        <v>0.55000001192092896</v>
      </c>
      <c r="J940" s="3">
        <v>0.67000001668930098</v>
      </c>
      <c r="K940" s="3">
        <v>6.1300001144409197</v>
      </c>
      <c r="L940">
        <v>0</v>
      </c>
      <c r="M940" t="str">
        <f>CHOOSE(MATCH(MAX(Table95[[#This Row],[very_active_distance]:[sedentary_active_distance]]),Table95[[#This Row],[very_active_distance]:[sedentary_active_distance]],0),"Very High","High","Moderate","Low")</f>
        <v>Moderate</v>
      </c>
      <c r="N940">
        <v>9</v>
      </c>
      <c r="O940">
        <v>16</v>
      </c>
      <c r="P940">
        <v>271</v>
      </c>
      <c r="Q940">
        <v>1075</v>
      </c>
      <c r="R940" s="2">
        <f>(Table95[[#This Row],[lightly_active_minutes]]+Table95[[#This Row],[fairly_active_minutes]]+Table95[[#This Row],[very_active_minutes]])/1440</f>
        <v>0.20555555555555555</v>
      </c>
      <c r="S940">
        <v>2575</v>
      </c>
    </row>
    <row r="941" spans="1:19" x14ac:dyDescent="0.25">
      <c r="A941">
        <v>7007744171</v>
      </c>
      <c r="B941" s="1">
        <v>42463</v>
      </c>
      <c r="C941" s="1" t="str">
        <f>TEXT(Table95[[#This Row],[activity_date]],"mmmm")</f>
        <v>April</v>
      </c>
      <c r="D941" s="1" t="str">
        <f>TEXT(Table95[[#This Row],[activity_date]],"dddd")</f>
        <v>Sunday</v>
      </c>
      <c r="E941">
        <v>16806</v>
      </c>
      <c r="F941" t="str" cm="1">
        <f t="array" ref="F941">_xlfn.IFS(Table95[[#This Row],[total_steps]]&lt;5000, "Low",Table95[[#This Row],[total_steps]]&lt;10000,"Moderate",Table95[[#This Row],[total_steps]]&lt;15000,"High",Table95[[#This Row],[total_steps]]&gt;15000,"Very High")</f>
        <v>Very High</v>
      </c>
      <c r="G941" t="str">
        <f>IF(Table95[[#This Row],[total_steps]]&gt;=10000,"Yes","No")</f>
        <v>Yes</v>
      </c>
      <c r="H941" s="3">
        <v>11.2399997711182</v>
      </c>
      <c r="I941" s="3">
        <v>6.4099998474121103</v>
      </c>
      <c r="J941" s="3">
        <v>1.37000000476837</v>
      </c>
      <c r="K941" s="3">
        <v>3.4700000286102299</v>
      </c>
      <c r="L941">
        <v>0</v>
      </c>
      <c r="M941" t="str">
        <f>CHOOSE(MATCH(MAX(Table95[[#This Row],[very_active_distance]:[sedentary_active_distance]]),Table95[[#This Row],[very_active_distance]:[sedentary_active_distance]],0),"Very High","High","Moderate","Low")</f>
        <v>Very High</v>
      </c>
      <c r="N941">
        <v>104</v>
      </c>
      <c r="O941">
        <v>31</v>
      </c>
      <c r="P941">
        <v>230</v>
      </c>
      <c r="Q941">
        <v>1002</v>
      </c>
      <c r="R941" s="2">
        <f>(Table95[[#This Row],[lightly_active_minutes]]+Table95[[#This Row],[fairly_active_minutes]]+Table95[[#This Row],[very_active_minutes]])/1440</f>
        <v>0.25347222222222221</v>
      </c>
      <c r="S941">
        <v>3086</v>
      </c>
    </row>
    <row r="942" spans="1:19" x14ac:dyDescent="0.25">
      <c r="A942">
        <v>7007744171</v>
      </c>
      <c r="B942" s="1">
        <v>42464</v>
      </c>
      <c r="C942" s="1" t="str">
        <f>TEXT(Table95[[#This Row],[activity_date]],"mmmm")</f>
        <v>April</v>
      </c>
      <c r="D942" s="1" t="str">
        <f>TEXT(Table95[[#This Row],[activity_date]],"dddd")</f>
        <v>Monday</v>
      </c>
      <c r="E942">
        <v>15266</v>
      </c>
      <c r="F942" t="str" cm="1">
        <f t="array" ref="F942">_xlfn.IFS(Table95[[#This Row],[total_steps]]&lt;5000, "Low",Table95[[#This Row],[total_steps]]&lt;10000,"Moderate",Table95[[#This Row],[total_steps]]&lt;15000,"High",Table95[[#This Row],[total_steps]]&gt;15000,"Very High")</f>
        <v>Very High</v>
      </c>
      <c r="G942" t="str">
        <f>IF(Table95[[#This Row],[total_steps]]&gt;=10000,"Yes","No")</f>
        <v>Yes</v>
      </c>
      <c r="H942" s="3">
        <v>11.3999996185303</v>
      </c>
      <c r="I942" s="3">
        <v>5.8000001907348597</v>
      </c>
      <c r="J942" s="3">
        <v>0.75999999046325695</v>
      </c>
      <c r="K942" s="3">
        <v>4.78999996185303</v>
      </c>
      <c r="L942">
        <v>5.0000000745058101E-2</v>
      </c>
      <c r="M942" t="str">
        <f>CHOOSE(MATCH(MAX(Table95[[#This Row],[very_active_distance]:[sedentary_active_distance]]),Table95[[#This Row],[very_active_distance]:[sedentary_active_distance]],0),"Very High","High","Moderate","Low")</f>
        <v>Very High</v>
      </c>
      <c r="N942">
        <v>70</v>
      </c>
      <c r="O942">
        <v>21</v>
      </c>
      <c r="P942">
        <v>292</v>
      </c>
      <c r="Q942">
        <v>1057</v>
      </c>
      <c r="R942" s="2">
        <f>(Table95[[#This Row],[lightly_active_minutes]]+Table95[[#This Row],[fairly_active_minutes]]+Table95[[#This Row],[very_active_minutes]])/1440</f>
        <v>0.26597222222222222</v>
      </c>
      <c r="S942">
        <v>2886</v>
      </c>
    </row>
    <row r="943" spans="1:19" x14ac:dyDescent="0.25">
      <c r="A943">
        <v>7007744171</v>
      </c>
      <c r="B943" s="1">
        <v>42465</v>
      </c>
      <c r="C943" s="1" t="str">
        <f>TEXT(Table95[[#This Row],[activity_date]],"mmmm")</f>
        <v>April</v>
      </c>
      <c r="D943" s="1" t="str">
        <f>TEXT(Table95[[#This Row],[activity_date]],"dddd")</f>
        <v>Tuesday</v>
      </c>
      <c r="E943">
        <v>12084</v>
      </c>
      <c r="F943" t="str" cm="1">
        <f t="array" ref="F943">_xlfn.IFS(Table95[[#This Row],[total_steps]]&lt;5000, "Low",Table95[[#This Row],[total_steps]]&lt;10000,"Moderate",Table95[[#This Row],[total_steps]]&lt;15000,"High",Table95[[#This Row],[total_steps]]&gt;15000,"Very High")</f>
        <v>High</v>
      </c>
      <c r="G943" t="str">
        <f>IF(Table95[[#This Row],[total_steps]]&gt;=10000,"Yes","No")</f>
        <v>Yes</v>
      </c>
      <c r="H943" s="3">
        <v>9.1400003433227504</v>
      </c>
      <c r="I943" s="3">
        <v>4.3899998664856001</v>
      </c>
      <c r="J943" s="3">
        <v>0.46000000834464999</v>
      </c>
      <c r="K943" s="3">
        <v>4.28999996185303</v>
      </c>
      <c r="L943">
        <v>0</v>
      </c>
      <c r="M943" t="str">
        <f>CHOOSE(MATCH(MAX(Table95[[#This Row],[very_active_distance]:[sedentary_active_distance]]),Table95[[#This Row],[very_active_distance]:[sedentary_active_distance]],0),"Very High","High","Moderate","Low")</f>
        <v>Very High</v>
      </c>
      <c r="N943">
        <v>50</v>
      </c>
      <c r="O943">
        <v>6</v>
      </c>
      <c r="P943">
        <v>284</v>
      </c>
      <c r="Q943">
        <v>1030</v>
      </c>
      <c r="R943" s="2">
        <f>(Table95[[#This Row],[lightly_active_minutes]]+Table95[[#This Row],[fairly_active_minutes]]+Table95[[#This Row],[very_active_minutes]])/1440</f>
        <v>0.2361111111111111</v>
      </c>
      <c r="S943">
        <v>2676</v>
      </c>
    </row>
    <row r="944" spans="1:19" x14ac:dyDescent="0.25">
      <c r="A944">
        <v>7007744171</v>
      </c>
      <c r="B944" s="1">
        <v>42466</v>
      </c>
      <c r="C944" s="1" t="str">
        <f>TEXT(Table95[[#This Row],[activity_date]],"mmmm")</f>
        <v>April</v>
      </c>
      <c r="D944" s="1" t="str">
        <f>TEXT(Table95[[#This Row],[activity_date]],"dddd")</f>
        <v>Wednesday</v>
      </c>
      <c r="E944">
        <v>13513</v>
      </c>
      <c r="F944" t="str" cm="1">
        <f t="array" ref="F944">_xlfn.IFS(Table95[[#This Row],[total_steps]]&lt;5000, "Low",Table95[[#This Row],[total_steps]]&lt;10000,"Moderate",Table95[[#This Row],[total_steps]]&lt;15000,"High",Table95[[#This Row],[total_steps]]&gt;15000,"Very High")</f>
        <v>High</v>
      </c>
      <c r="G944" t="str">
        <f>IF(Table95[[#This Row],[total_steps]]&gt;=10000,"Yes","No")</f>
        <v>Yes</v>
      </c>
      <c r="H944" s="3">
        <v>10.25</v>
      </c>
      <c r="I944" s="3">
        <v>5.3499999046325701</v>
      </c>
      <c r="J944" s="3">
        <v>0.33000001311302202</v>
      </c>
      <c r="K944" s="3">
        <v>4.5599999427795401</v>
      </c>
      <c r="L944">
        <v>0</v>
      </c>
      <c r="M944" t="str">
        <f>CHOOSE(MATCH(MAX(Table95[[#This Row],[very_active_distance]:[sedentary_active_distance]]),Table95[[#This Row],[very_active_distance]:[sedentary_active_distance]],0),"Very High","High","Moderate","Low")</f>
        <v>Very High</v>
      </c>
      <c r="N944">
        <v>64</v>
      </c>
      <c r="O944">
        <v>8</v>
      </c>
      <c r="P944">
        <v>270</v>
      </c>
      <c r="Q944">
        <v>1098</v>
      </c>
      <c r="R944" s="2">
        <f>(Table95[[#This Row],[lightly_active_minutes]]+Table95[[#This Row],[fairly_active_minutes]]+Table95[[#This Row],[very_active_minutes]])/1440</f>
        <v>0.23749999999999999</v>
      </c>
      <c r="S944">
        <v>2811</v>
      </c>
    </row>
    <row r="945" spans="1:19" x14ac:dyDescent="0.25">
      <c r="A945">
        <v>7007744171</v>
      </c>
      <c r="B945" s="1">
        <v>42467</v>
      </c>
      <c r="C945" s="1" t="str">
        <f>TEXT(Table95[[#This Row],[activity_date]],"mmmm")</f>
        <v>April</v>
      </c>
      <c r="D945" s="1" t="str">
        <f>TEXT(Table95[[#This Row],[activity_date]],"dddd")</f>
        <v>Thursday</v>
      </c>
      <c r="E945">
        <v>14100</v>
      </c>
      <c r="F945" t="str" cm="1">
        <f t="array" ref="F945">_xlfn.IFS(Table95[[#This Row],[total_steps]]&lt;5000, "Low",Table95[[#This Row],[total_steps]]&lt;10000,"Moderate",Table95[[#This Row],[total_steps]]&lt;15000,"High",Table95[[#This Row],[total_steps]]&gt;15000,"Very High")</f>
        <v>High</v>
      </c>
      <c r="G945" t="str">
        <f>IF(Table95[[#This Row],[total_steps]]&gt;=10000,"Yes","No")</f>
        <v>Yes</v>
      </c>
      <c r="H945" s="3">
        <v>10.579999923706101</v>
      </c>
      <c r="I945" s="3">
        <v>5.0999999046325701</v>
      </c>
      <c r="J945" s="3">
        <v>1.1900000572204601</v>
      </c>
      <c r="K945" s="3">
        <v>4.2800002098083496</v>
      </c>
      <c r="L945">
        <v>0</v>
      </c>
      <c r="M945" t="str">
        <f>CHOOSE(MATCH(MAX(Table95[[#This Row],[very_active_distance]:[sedentary_active_distance]]),Table95[[#This Row],[very_active_distance]:[sedentary_active_distance]],0),"Very High","High","Moderate","Low")</f>
        <v>Very High</v>
      </c>
      <c r="N945">
        <v>61</v>
      </c>
      <c r="O945">
        <v>33</v>
      </c>
      <c r="P945">
        <v>265</v>
      </c>
      <c r="Q945">
        <v>1015</v>
      </c>
      <c r="R945" s="2">
        <f>(Table95[[#This Row],[lightly_active_minutes]]+Table95[[#This Row],[fairly_active_minutes]]+Table95[[#This Row],[very_active_minutes]])/1440</f>
        <v>0.24930555555555556</v>
      </c>
      <c r="S945">
        <v>2840</v>
      </c>
    </row>
    <row r="946" spans="1:19" x14ac:dyDescent="0.25">
      <c r="A946">
        <v>7007744171</v>
      </c>
      <c r="B946" s="1">
        <v>42468</v>
      </c>
      <c r="C946" s="1" t="str">
        <f>TEXT(Table95[[#This Row],[activity_date]],"mmmm")</f>
        <v>April</v>
      </c>
      <c r="D946" s="1" t="str">
        <f>TEXT(Table95[[#This Row],[activity_date]],"dddd")</f>
        <v>Friday</v>
      </c>
      <c r="E946">
        <v>12627</v>
      </c>
      <c r="F946" t="str" cm="1">
        <f t="array" ref="F946">_xlfn.IFS(Table95[[#This Row],[total_steps]]&lt;5000, "Low",Table95[[#This Row],[total_steps]]&lt;10000,"Moderate",Table95[[#This Row],[total_steps]]&lt;15000,"High",Table95[[#This Row],[total_steps]]&gt;15000,"Very High")</f>
        <v>High</v>
      </c>
      <c r="G946" t="str">
        <f>IF(Table95[[#This Row],[total_steps]]&gt;=10000,"Yes","No")</f>
        <v>Yes</v>
      </c>
      <c r="H946" s="3">
        <v>9.6499996185302699</v>
      </c>
      <c r="I946" s="3">
        <v>4.6999998092651403</v>
      </c>
      <c r="J946" s="3">
        <v>0.74000000953674305</v>
      </c>
      <c r="K946" s="3">
        <v>4.21000003814697</v>
      </c>
      <c r="L946">
        <v>0</v>
      </c>
      <c r="M946" t="str">
        <f>CHOOSE(MATCH(MAX(Table95[[#This Row],[very_active_distance]:[sedentary_active_distance]]),Table95[[#This Row],[very_active_distance]:[sedentary_active_distance]],0),"Very High","High","Moderate","Low")</f>
        <v>Very High</v>
      </c>
      <c r="N946">
        <v>54</v>
      </c>
      <c r="O946">
        <v>22</v>
      </c>
      <c r="P946">
        <v>301</v>
      </c>
      <c r="Q946">
        <v>1063</v>
      </c>
      <c r="R946" s="2">
        <f>(Table95[[#This Row],[lightly_active_minutes]]+Table95[[#This Row],[fairly_active_minutes]]+Table95[[#This Row],[very_active_minutes]])/1440</f>
        <v>0.26180555555555557</v>
      </c>
      <c r="S946">
        <v>2871</v>
      </c>
    </row>
    <row r="947" spans="1:19" x14ac:dyDescent="0.25">
      <c r="A947">
        <v>7007744171</v>
      </c>
      <c r="B947" s="1">
        <v>42469</v>
      </c>
      <c r="C947" s="1" t="str">
        <f>TEXT(Table95[[#This Row],[activity_date]],"mmmm")</f>
        <v>April</v>
      </c>
      <c r="D947" s="1" t="str">
        <f>TEXT(Table95[[#This Row],[activity_date]],"dddd")</f>
        <v>Saturday</v>
      </c>
      <c r="E947">
        <v>10345</v>
      </c>
      <c r="F947" t="str" cm="1">
        <f t="array" ref="F947">_xlfn.IFS(Table95[[#This Row],[total_steps]]&lt;5000, "Low",Table95[[#This Row],[total_steps]]&lt;10000,"Moderate",Table95[[#This Row],[total_steps]]&lt;15000,"High",Table95[[#This Row],[total_steps]]&gt;15000,"Very High")</f>
        <v>High</v>
      </c>
      <c r="G947" t="str">
        <f>IF(Table95[[#This Row],[total_steps]]&gt;=10000,"Yes","No")</f>
        <v>Yes</v>
      </c>
      <c r="H947" s="3">
        <v>6.9200000762939498</v>
      </c>
      <c r="I947" s="3">
        <v>7.0000000298023196E-2</v>
      </c>
      <c r="J947" s="3">
        <v>0.270000010728836</v>
      </c>
      <c r="K947" s="3">
        <v>6.5799999237060502</v>
      </c>
      <c r="L947">
        <v>0</v>
      </c>
      <c r="M947" t="str">
        <f>CHOOSE(MATCH(MAX(Table95[[#This Row],[very_active_distance]:[sedentary_active_distance]]),Table95[[#This Row],[very_active_distance]:[sedentary_active_distance]],0),"Very High","High","Moderate","Low")</f>
        <v>Moderate</v>
      </c>
      <c r="N947">
        <v>2</v>
      </c>
      <c r="O947">
        <v>6</v>
      </c>
      <c r="P947">
        <v>358</v>
      </c>
      <c r="Q947">
        <v>1074</v>
      </c>
      <c r="R947" s="2">
        <f>(Table95[[#This Row],[lightly_active_minutes]]+Table95[[#This Row],[fairly_active_minutes]]+Table95[[#This Row],[very_active_minutes]])/1440</f>
        <v>0.25416666666666665</v>
      </c>
      <c r="S947">
        <v>2613</v>
      </c>
    </row>
    <row r="948" spans="1:19" x14ac:dyDescent="0.25">
      <c r="A948">
        <v>7007744171</v>
      </c>
      <c r="B948" s="1">
        <v>42470</v>
      </c>
      <c r="C948" s="1" t="str">
        <f>TEXT(Table95[[#This Row],[activity_date]],"mmmm")</f>
        <v>April</v>
      </c>
      <c r="D948" s="1" t="str">
        <f>TEXT(Table95[[#This Row],[activity_date]],"dddd")</f>
        <v>Sunday</v>
      </c>
      <c r="E948">
        <v>10146</v>
      </c>
      <c r="F948" t="str" cm="1">
        <f t="array" ref="F948">_xlfn.IFS(Table95[[#This Row],[total_steps]]&lt;5000, "Low",Table95[[#This Row],[total_steps]]&lt;10000,"Moderate",Table95[[#This Row],[total_steps]]&lt;15000,"High",Table95[[#This Row],[total_steps]]&gt;15000,"Very High")</f>
        <v>High</v>
      </c>
      <c r="G948" t="str">
        <f>IF(Table95[[#This Row],[total_steps]]&gt;=10000,"Yes","No")</f>
        <v>Yes</v>
      </c>
      <c r="H948" s="3">
        <v>6.78999996185303</v>
      </c>
      <c r="I948" s="3">
        <v>7.0000000298023196E-2</v>
      </c>
      <c r="J948" s="3">
        <v>0.61000001430511497</v>
      </c>
      <c r="K948" s="3">
        <v>6.1100001335143999</v>
      </c>
      <c r="L948">
        <v>0</v>
      </c>
      <c r="M948" t="str">
        <f>CHOOSE(MATCH(MAX(Table95[[#This Row],[very_active_distance]:[sedentary_active_distance]]),Table95[[#This Row],[very_active_distance]:[sedentary_active_distance]],0),"Very High","High","Moderate","Low")</f>
        <v>Moderate</v>
      </c>
      <c r="N948">
        <v>1</v>
      </c>
      <c r="O948">
        <v>12</v>
      </c>
      <c r="P948">
        <v>397</v>
      </c>
      <c r="Q948">
        <v>1030</v>
      </c>
      <c r="R948" s="2">
        <f>(Table95[[#This Row],[lightly_active_minutes]]+Table95[[#This Row],[fairly_active_minutes]]+Table95[[#This Row],[very_active_minutes]])/1440</f>
        <v>0.28472222222222221</v>
      </c>
      <c r="S948">
        <v>2700</v>
      </c>
    </row>
    <row r="949" spans="1:19" x14ac:dyDescent="0.25">
      <c r="A949">
        <v>7007744171</v>
      </c>
      <c r="B949" s="1">
        <v>42471</v>
      </c>
      <c r="C949" s="1" t="str">
        <f>TEXT(Table95[[#This Row],[activity_date]],"mmmm")</f>
        <v>April</v>
      </c>
      <c r="D949" s="1" t="str">
        <f>TEXT(Table95[[#This Row],[activity_date]],"dddd")</f>
        <v>Monday</v>
      </c>
      <c r="E949">
        <v>12168</v>
      </c>
      <c r="F949" t="str" cm="1">
        <f t="array" ref="F949">_xlfn.IFS(Table95[[#This Row],[total_steps]]&lt;5000, "Low",Table95[[#This Row],[total_steps]]&lt;10000,"Moderate",Table95[[#This Row],[total_steps]]&lt;15000,"High",Table95[[#This Row],[total_steps]]&gt;15000,"Very High")</f>
        <v>High</v>
      </c>
      <c r="G949" t="str">
        <f>IF(Table95[[#This Row],[total_steps]]&gt;=10000,"Yes","No")</f>
        <v>Yes</v>
      </c>
      <c r="H949" s="3">
        <v>8.1400003433227504</v>
      </c>
      <c r="I949" s="3">
        <v>1.04999995231628</v>
      </c>
      <c r="J949" s="3">
        <v>0.79000002145767201</v>
      </c>
      <c r="K949" s="3">
        <v>6.28999996185303</v>
      </c>
      <c r="L949">
        <v>0</v>
      </c>
      <c r="M949" t="str">
        <f>CHOOSE(MATCH(MAX(Table95[[#This Row],[very_active_distance]:[sedentary_active_distance]]),Table95[[#This Row],[very_active_distance]:[sedentary_active_distance]],0),"Very High","High","Moderate","Low")</f>
        <v>Moderate</v>
      </c>
      <c r="N949">
        <v>18</v>
      </c>
      <c r="O949">
        <v>27</v>
      </c>
      <c r="P949">
        <v>375</v>
      </c>
      <c r="Q949">
        <v>1020</v>
      </c>
      <c r="R949" s="2">
        <f>(Table95[[#This Row],[lightly_active_minutes]]+Table95[[#This Row],[fairly_active_minutes]]+Table95[[#This Row],[very_active_minutes]])/1440</f>
        <v>0.29166666666666669</v>
      </c>
      <c r="S949">
        <v>2871</v>
      </c>
    </row>
    <row r="950" spans="1:19" x14ac:dyDescent="0.25">
      <c r="A950">
        <v>7007744171</v>
      </c>
      <c r="B950" s="1">
        <v>42472</v>
      </c>
      <c r="C950" s="1" t="str">
        <f>TEXT(Table95[[#This Row],[activity_date]],"mmmm")</f>
        <v>April</v>
      </c>
      <c r="D950" s="1" t="str">
        <f>TEXT(Table95[[#This Row],[activity_date]],"dddd")</f>
        <v>Tuesday</v>
      </c>
      <c r="E950">
        <v>14172</v>
      </c>
      <c r="F950" t="str" cm="1">
        <f t="array" ref="F950">_xlfn.IFS(Table95[[#This Row],[total_steps]]&lt;5000, "Low",Table95[[#This Row],[total_steps]]&lt;10000,"Moderate",Table95[[#This Row],[total_steps]]&lt;15000,"High",Table95[[#This Row],[total_steps]]&gt;15000,"Very High")</f>
        <v>High</v>
      </c>
      <c r="G950" t="str">
        <f>IF(Table95[[#This Row],[total_steps]]&gt;=10000,"Yes","No")</f>
        <v>Yes</v>
      </c>
      <c r="H950" s="3">
        <v>10.289999961853001</v>
      </c>
      <c r="I950" s="3">
        <v>4.5</v>
      </c>
      <c r="J950" s="3">
        <v>0.37999999523162797</v>
      </c>
      <c r="K950" s="3">
        <v>5.4099998474121103</v>
      </c>
      <c r="L950">
        <v>0</v>
      </c>
      <c r="M950" t="str">
        <f>CHOOSE(MATCH(MAX(Table95[[#This Row],[very_active_distance]:[sedentary_active_distance]]),Table95[[#This Row],[very_active_distance]:[sedentary_active_distance]],0),"Very High","High","Moderate","Low")</f>
        <v>Moderate</v>
      </c>
      <c r="N950">
        <v>53</v>
      </c>
      <c r="O950">
        <v>8</v>
      </c>
      <c r="P950">
        <v>355</v>
      </c>
      <c r="Q950">
        <v>1024</v>
      </c>
      <c r="R950" s="2">
        <f>(Table95[[#This Row],[lightly_active_minutes]]+Table95[[#This Row],[fairly_active_minutes]]+Table95[[#This Row],[very_active_minutes]])/1440</f>
        <v>0.28888888888888886</v>
      </c>
      <c r="S950">
        <v>2937</v>
      </c>
    </row>
    <row r="951" spans="1:19" x14ac:dyDescent="0.25">
      <c r="A951">
        <v>7007744171</v>
      </c>
      <c r="B951" s="1">
        <v>42472</v>
      </c>
      <c r="C951" s="1" t="str">
        <f>TEXT(Table95[[#This Row],[activity_date]],"mmmm")</f>
        <v>April</v>
      </c>
      <c r="D951" s="1" t="str">
        <f>TEXT(Table95[[#This Row],[activity_date]],"dddd")</f>
        <v>Tuesday</v>
      </c>
      <c r="E951">
        <v>7413</v>
      </c>
      <c r="F951" t="str" cm="1">
        <f t="array" ref="F951">_xlfn.IFS(Table95[[#This Row],[total_steps]]&lt;5000, "Low",Table95[[#This Row],[total_steps]]&lt;10000,"Moderate",Table95[[#This Row],[total_steps]]&lt;15000,"High",Table95[[#This Row],[total_steps]]&gt;15000,"Very High")</f>
        <v>Moderate</v>
      </c>
      <c r="G951" t="str">
        <f>IF(Table95[[#This Row],[total_steps]]&gt;=10000,"Yes","No")</f>
        <v>No</v>
      </c>
      <c r="H951" s="3">
        <v>5.7699999809265101</v>
      </c>
      <c r="I951" s="3">
        <v>4.5</v>
      </c>
      <c r="J951" s="3">
        <v>0.34000000357627902</v>
      </c>
      <c r="K951" s="3">
        <v>0.93999999761581399</v>
      </c>
      <c r="L951">
        <v>0</v>
      </c>
      <c r="M951" t="str">
        <f>CHOOSE(MATCH(MAX(Table95[[#This Row],[very_active_distance]:[sedentary_active_distance]]),Table95[[#This Row],[very_active_distance]:[sedentary_active_distance]],0),"Very High","High","Moderate","Low")</f>
        <v>Very High</v>
      </c>
      <c r="N951">
        <v>53</v>
      </c>
      <c r="O951">
        <v>6</v>
      </c>
      <c r="P951">
        <v>43</v>
      </c>
      <c r="Q951">
        <v>405</v>
      </c>
      <c r="R951" s="2">
        <f>(Table95[[#This Row],[lightly_active_minutes]]+Table95[[#This Row],[fairly_active_minutes]]+Table95[[#This Row],[very_active_minutes]])/1440</f>
        <v>7.0833333333333331E-2</v>
      </c>
      <c r="S951">
        <v>1023</v>
      </c>
    </row>
    <row r="952" spans="1:19" x14ac:dyDescent="0.25">
      <c r="A952">
        <v>7007744171</v>
      </c>
      <c r="B952" s="1">
        <v>42473</v>
      </c>
      <c r="C952" s="1" t="str">
        <f>TEXT(Table95[[#This Row],[activity_date]],"mmmm")</f>
        <v>April</v>
      </c>
      <c r="D952" s="1" t="str">
        <f>TEXT(Table95[[#This Row],[activity_date]],"dddd")</f>
        <v>Wednesday</v>
      </c>
      <c r="E952">
        <v>12862</v>
      </c>
      <c r="F952" t="str" cm="1">
        <f t="array" ref="F952">_xlfn.IFS(Table95[[#This Row],[total_steps]]&lt;5000, "Low",Table95[[#This Row],[total_steps]]&lt;10000,"Moderate",Table95[[#This Row],[total_steps]]&lt;15000,"High",Table95[[#This Row],[total_steps]]&gt;15000,"Very High")</f>
        <v>High</v>
      </c>
      <c r="G952" t="str">
        <f>IF(Table95[[#This Row],[total_steps]]&gt;=10000,"Yes","No")</f>
        <v>Yes</v>
      </c>
      <c r="H952" s="3">
        <v>9.6499996185302699</v>
      </c>
      <c r="I952" s="3">
        <v>4.6100001335143999</v>
      </c>
      <c r="J952" s="3">
        <v>0.56000000238418601</v>
      </c>
      <c r="K952" s="3">
        <v>4.4800000190734899</v>
      </c>
      <c r="L952">
        <v>0</v>
      </c>
      <c r="M952" t="str">
        <f>CHOOSE(MATCH(MAX(Table95[[#This Row],[very_active_distance]:[sedentary_active_distance]]),Table95[[#This Row],[very_active_distance]:[sedentary_active_distance]],0),"Very High","High","Moderate","Low")</f>
        <v>Very High</v>
      </c>
      <c r="N952">
        <v>56</v>
      </c>
      <c r="O952">
        <v>22</v>
      </c>
      <c r="P952">
        <v>261</v>
      </c>
      <c r="Q952">
        <v>1101</v>
      </c>
      <c r="R952" s="2">
        <f>(Table95[[#This Row],[lightly_active_minutes]]+Table95[[#This Row],[fairly_active_minutes]]+Table95[[#This Row],[very_active_minutes]])/1440</f>
        <v>0.23541666666666666</v>
      </c>
      <c r="S952">
        <v>2742</v>
      </c>
    </row>
    <row r="953" spans="1:19" x14ac:dyDescent="0.25">
      <c r="A953">
        <v>7007744171</v>
      </c>
      <c r="B953" s="1">
        <v>42474</v>
      </c>
      <c r="C953" s="1" t="str">
        <f>TEXT(Table95[[#This Row],[activity_date]],"mmmm")</f>
        <v>April</v>
      </c>
      <c r="D953" s="1" t="str">
        <f>TEXT(Table95[[#This Row],[activity_date]],"dddd")</f>
        <v>Thursday</v>
      </c>
      <c r="E953">
        <v>11179</v>
      </c>
      <c r="F953" t="str" cm="1">
        <f t="array" ref="F953">_xlfn.IFS(Table95[[#This Row],[total_steps]]&lt;5000, "Low",Table95[[#This Row],[total_steps]]&lt;10000,"Moderate",Table95[[#This Row],[total_steps]]&lt;15000,"High",Table95[[#This Row],[total_steps]]&gt;15000,"Very High")</f>
        <v>High</v>
      </c>
      <c r="G953" t="str">
        <f>IF(Table95[[#This Row],[total_steps]]&gt;=10000,"Yes","No")</f>
        <v>Yes</v>
      </c>
      <c r="H953" s="3">
        <v>8.2399997711181605</v>
      </c>
      <c r="I953" s="3">
        <v>2.9500000476837198</v>
      </c>
      <c r="J953" s="3">
        <v>0.34000000357627902</v>
      </c>
      <c r="K953" s="3">
        <v>4.96000003814697</v>
      </c>
      <c r="L953">
        <v>0</v>
      </c>
      <c r="M953" t="str">
        <f>CHOOSE(MATCH(MAX(Table95[[#This Row],[very_active_distance]:[sedentary_active_distance]]),Table95[[#This Row],[very_active_distance]:[sedentary_active_distance]],0),"Very High","High","Moderate","Low")</f>
        <v>Moderate</v>
      </c>
      <c r="N953">
        <v>34</v>
      </c>
      <c r="O953">
        <v>6</v>
      </c>
      <c r="P953">
        <v>304</v>
      </c>
      <c r="Q953">
        <v>1096</v>
      </c>
      <c r="R953" s="2">
        <f>(Table95[[#This Row],[lightly_active_minutes]]+Table95[[#This Row],[fairly_active_minutes]]+Table95[[#This Row],[very_active_minutes]])/1440</f>
        <v>0.2388888888888889</v>
      </c>
      <c r="S953">
        <v>2668</v>
      </c>
    </row>
    <row r="954" spans="1:19" x14ac:dyDescent="0.25">
      <c r="A954">
        <v>7007744171</v>
      </c>
      <c r="B954" s="1">
        <v>42475</v>
      </c>
      <c r="C954" s="1" t="str">
        <f>TEXT(Table95[[#This Row],[activity_date]],"mmmm")</f>
        <v>April</v>
      </c>
      <c r="D954" s="1" t="str">
        <f>TEXT(Table95[[#This Row],[activity_date]],"dddd")</f>
        <v>Friday</v>
      </c>
      <c r="E954">
        <v>5273</v>
      </c>
      <c r="F954" t="str" cm="1">
        <f t="array" ref="F954">_xlfn.IFS(Table95[[#This Row],[total_steps]]&lt;5000, "Low",Table95[[#This Row],[total_steps]]&lt;10000,"Moderate",Table95[[#This Row],[total_steps]]&lt;15000,"High",Table95[[#This Row],[total_steps]]&gt;15000,"Very High")</f>
        <v>Moderate</v>
      </c>
      <c r="G954" t="str">
        <f>IF(Table95[[#This Row],[total_steps]]&gt;=10000,"Yes","No")</f>
        <v>No</v>
      </c>
      <c r="H954" s="3">
        <v>3.5299999713897701</v>
      </c>
      <c r="I954" s="3">
        <v>0</v>
      </c>
      <c r="J954" s="3">
        <v>0</v>
      </c>
      <c r="K954" s="3">
        <v>3.5299999713897701</v>
      </c>
      <c r="L954">
        <v>0</v>
      </c>
      <c r="M954" t="str">
        <f>CHOOSE(MATCH(MAX(Table95[[#This Row],[very_active_distance]:[sedentary_active_distance]]),Table95[[#This Row],[very_active_distance]:[sedentary_active_distance]],0),"Very High","High","Moderate","Low")</f>
        <v>Moderate</v>
      </c>
      <c r="N954">
        <v>0</v>
      </c>
      <c r="O954">
        <v>0</v>
      </c>
      <c r="P954">
        <v>202</v>
      </c>
      <c r="Q954">
        <v>1238</v>
      </c>
      <c r="R954" s="2">
        <f>(Table95[[#This Row],[lightly_active_minutes]]+Table95[[#This Row],[fairly_active_minutes]]+Table95[[#This Row],[very_active_minutes]])/1440</f>
        <v>0.14027777777777778</v>
      </c>
      <c r="S954">
        <v>2098</v>
      </c>
    </row>
    <row r="955" spans="1:19" x14ac:dyDescent="0.25">
      <c r="A955">
        <v>7007744171</v>
      </c>
      <c r="B955" s="1">
        <v>42476</v>
      </c>
      <c r="C955" s="1" t="str">
        <f>TEXT(Table95[[#This Row],[activity_date]],"mmmm")</f>
        <v>April</v>
      </c>
      <c r="D955" s="1" t="str">
        <f>TEXT(Table95[[#This Row],[activity_date]],"dddd")</f>
        <v>Saturday</v>
      </c>
      <c r="E955">
        <v>4631</v>
      </c>
      <c r="F955" t="str" cm="1">
        <f t="array" ref="F955">_xlfn.IFS(Table95[[#This Row],[total_steps]]&lt;5000, "Low",Table95[[#This Row],[total_steps]]&lt;10000,"Moderate",Table95[[#This Row],[total_steps]]&lt;15000,"High",Table95[[#This Row],[total_steps]]&gt;15000,"Very High")</f>
        <v>Low</v>
      </c>
      <c r="G955" t="str">
        <f>IF(Table95[[#This Row],[total_steps]]&gt;=10000,"Yes","No")</f>
        <v>No</v>
      </c>
      <c r="H955" s="3">
        <v>3.0999999046325701</v>
      </c>
      <c r="I955" s="3">
        <v>0</v>
      </c>
      <c r="J955" s="3">
        <v>0</v>
      </c>
      <c r="K955" s="3">
        <v>3.0999999046325701</v>
      </c>
      <c r="L955">
        <v>0</v>
      </c>
      <c r="M955" t="str">
        <f>CHOOSE(MATCH(MAX(Table95[[#This Row],[very_active_distance]:[sedentary_active_distance]]),Table95[[#This Row],[very_active_distance]:[sedentary_active_distance]],0),"Very High","High","Moderate","Low")</f>
        <v>Moderate</v>
      </c>
      <c r="N955">
        <v>0</v>
      </c>
      <c r="O955">
        <v>0</v>
      </c>
      <c r="P955">
        <v>203</v>
      </c>
      <c r="Q955">
        <v>1155</v>
      </c>
      <c r="R955" s="2">
        <f>(Table95[[#This Row],[lightly_active_minutes]]+Table95[[#This Row],[fairly_active_minutes]]+Table95[[#This Row],[very_active_minutes]])/1440</f>
        <v>0.14097222222222222</v>
      </c>
      <c r="S955">
        <v>2076</v>
      </c>
    </row>
    <row r="956" spans="1:19" x14ac:dyDescent="0.25">
      <c r="A956">
        <v>7007744171</v>
      </c>
      <c r="B956" s="1">
        <v>42477</v>
      </c>
      <c r="C956" s="1" t="str">
        <f>TEXT(Table95[[#This Row],[activity_date]],"mmmm")</f>
        <v>April</v>
      </c>
      <c r="D956" s="1" t="str">
        <f>TEXT(Table95[[#This Row],[activity_date]],"dddd")</f>
        <v>Sunday</v>
      </c>
      <c r="E956">
        <v>8059</v>
      </c>
      <c r="F956" t="str" cm="1">
        <f t="array" ref="F956">_xlfn.IFS(Table95[[#This Row],[total_steps]]&lt;5000, "Low",Table95[[#This Row],[total_steps]]&lt;10000,"Moderate",Table95[[#This Row],[total_steps]]&lt;15000,"High",Table95[[#This Row],[total_steps]]&gt;15000,"Very High")</f>
        <v>Moderate</v>
      </c>
      <c r="G956" t="str">
        <f>IF(Table95[[#This Row],[total_steps]]&gt;=10000,"Yes","No")</f>
        <v>No</v>
      </c>
      <c r="H956" s="3">
        <v>5.3899998664856001</v>
      </c>
      <c r="I956" s="3">
        <v>0</v>
      </c>
      <c r="J956" s="3">
        <v>0</v>
      </c>
      <c r="K956" s="3">
        <v>5.3899998664856001</v>
      </c>
      <c r="L956">
        <v>0</v>
      </c>
      <c r="M956" t="str">
        <f>CHOOSE(MATCH(MAX(Table95[[#This Row],[very_active_distance]:[sedentary_active_distance]]),Table95[[#This Row],[very_active_distance]:[sedentary_active_distance]],0),"Very High","High","Moderate","Low")</f>
        <v>Moderate</v>
      </c>
      <c r="N956">
        <v>0</v>
      </c>
      <c r="O956">
        <v>0</v>
      </c>
      <c r="P956">
        <v>305</v>
      </c>
      <c r="Q956">
        <v>1135</v>
      </c>
      <c r="R956" s="2">
        <f>(Table95[[#This Row],[lightly_active_minutes]]+Table95[[#This Row],[fairly_active_minutes]]+Table95[[#This Row],[very_active_minutes]])/1440</f>
        <v>0.21180555555555555</v>
      </c>
      <c r="S956">
        <v>2383</v>
      </c>
    </row>
    <row r="957" spans="1:19" x14ac:dyDescent="0.25">
      <c r="A957">
        <v>7007744171</v>
      </c>
      <c r="B957" s="1">
        <v>42478</v>
      </c>
      <c r="C957" s="1" t="str">
        <f>TEXT(Table95[[#This Row],[activity_date]],"mmmm")</f>
        <v>April</v>
      </c>
      <c r="D957" s="1" t="str">
        <f>TEXT(Table95[[#This Row],[activity_date]],"dddd")</f>
        <v>Monday</v>
      </c>
      <c r="E957">
        <v>14816</v>
      </c>
      <c r="F957" t="str" cm="1">
        <f t="array" ref="F957">_xlfn.IFS(Table95[[#This Row],[total_steps]]&lt;5000, "Low",Table95[[#This Row],[total_steps]]&lt;10000,"Moderate",Table95[[#This Row],[total_steps]]&lt;15000,"High",Table95[[#This Row],[total_steps]]&gt;15000,"Very High")</f>
        <v>High</v>
      </c>
      <c r="G957" t="str">
        <f>IF(Table95[[#This Row],[total_steps]]&gt;=10000,"Yes","No")</f>
        <v>Yes</v>
      </c>
      <c r="H957" s="3">
        <v>10.9799995422363</v>
      </c>
      <c r="I957" s="3">
        <v>3.78999996185303</v>
      </c>
      <c r="J957" s="3">
        <v>2.1199998855590798</v>
      </c>
      <c r="K957" s="3">
        <v>5.0500001907348597</v>
      </c>
      <c r="L957">
        <v>1.9999999552965199E-2</v>
      </c>
      <c r="M957" t="str">
        <f>CHOOSE(MATCH(MAX(Table95[[#This Row],[very_active_distance]:[sedentary_active_distance]]),Table95[[#This Row],[very_active_distance]:[sedentary_active_distance]],0),"Very High","High","Moderate","Low")</f>
        <v>Moderate</v>
      </c>
      <c r="N957">
        <v>48</v>
      </c>
      <c r="O957">
        <v>31</v>
      </c>
      <c r="P957">
        <v>284</v>
      </c>
      <c r="Q957">
        <v>1077</v>
      </c>
      <c r="R957" s="2">
        <f>(Table95[[#This Row],[lightly_active_minutes]]+Table95[[#This Row],[fairly_active_minutes]]+Table95[[#This Row],[very_active_minutes]])/1440</f>
        <v>0.25208333333333333</v>
      </c>
      <c r="S957">
        <v>2832</v>
      </c>
    </row>
    <row r="958" spans="1:19" x14ac:dyDescent="0.25">
      <c r="A958">
        <v>7007744171</v>
      </c>
      <c r="B958" s="1">
        <v>42479</v>
      </c>
      <c r="C958" s="1" t="str">
        <f>TEXT(Table95[[#This Row],[activity_date]],"mmmm")</f>
        <v>April</v>
      </c>
      <c r="D958" s="1" t="str">
        <f>TEXT(Table95[[#This Row],[activity_date]],"dddd")</f>
        <v>Tuesday</v>
      </c>
      <c r="E958">
        <v>14194</v>
      </c>
      <c r="F958" t="str" cm="1">
        <f t="array" ref="F958">_xlfn.IFS(Table95[[#This Row],[total_steps]]&lt;5000, "Low",Table95[[#This Row],[total_steps]]&lt;10000,"Moderate",Table95[[#This Row],[total_steps]]&lt;15000,"High",Table95[[#This Row],[total_steps]]&gt;15000,"Very High")</f>
        <v>High</v>
      </c>
      <c r="G958" t="str">
        <f>IF(Table95[[#This Row],[total_steps]]&gt;=10000,"Yes","No")</f>
        <v>Yes</v>
      </c>
      <c r="H958" s="3">
        <v>10.4799995422363</v>
      </c>
      <c r="I958" s="3">
        <v>4.4099998474121103</v>
      </c>
      <c r="J958" s="3">
        <v>0.75999999046325695</v>
      </c>
      <c r="K958" s="3">
        <v>5.3099999427795401</v>
      </c>
      <c r="L958">
        <v>0</v>
      </c>
      <c r="M958" t="str">
        <f>CHOOSE(MATCH(MAX(Table95[[#This Row],[very_active_distance]:[sedentary_active_distance]]),Table95[[#This Row],[very_active_distance]:[sedentary_active_distance]],0),"Very High","High","Moderate","Low")</f>
        <v>Moderate</v>
      </c>
      <c r="N958">
        <v>53</v>
      </c>
      <c r="O958">
        <v>17</v>
      </c>
      <c r="P958">
        <v>304</v>
      </c>
      <c r="Q958">
        <v>1066</v>
      </c>
      <c r="R958" s="2">
        <f>(Table95[[#This Row],[lightly_active_minutes]]+Table95[[#This Row],[fairly_active_minutes]]+Table95[[#This Row],[very_active_minutes]])/1440</f>
        <v>0.25972222222222224</v>
      </c>
      <c r="S958">
        <v>2812</v>
      </c>
    </row>
    <row r="959" spans="1:19" x14ac:dyDescent="0.25">
      <c r="A959">
        <v>7007744171</v>
      </c>
      <c r="B959" s="1">
        <v>42480</v>
      </c>
      <c r="C959" s="1" t="str">
        <f>TEXT(Table95[[#This Row],[activity_date]],"mmmm")</f>
        <v>April</v>
      </c>
      <c r="D959" s="1" t="str">
        <f>TEXT(Table95[[#This Row],[activity_date]],"dddd")</f>
        <v>Wednesday</v>
      </c>
      <c r="E959">
        <v>15566</v>
      </c>
      <c r="F959" t="str" cm="1">
        <f t="array" ref="F959">_xlfn.IFS(Table95[[#This Row],[total_steps]]&lt;5000, "Low",Table95[[#This Row],[total_steps]]&lt;10000,"Moderate",Table95[[#This Row],[total_steps]]&lt;15000,"High",Table95[[#This Row],[total_steps]]&gt;15000,"Very High")</f>
        <v>Very High</v>
      </c>
      <c r="G959" t="str">
        <f>IF(Table95[[#This Row],[total_steps]]&gt;=10000,"Yes","No")</f>
        <v>Yes</v>
      </c>
      <c r="H959" s="3">
        <v>11.310000419616699</v>
      </c>
      <c r="I959" s="3">
        <v>4.78999996185303</v>
      </c>
      <c r="J959" s="3">
        <v>0.67000001668930098</v>
      </c>
      <c r="K959" s="3">
        <v>5.8600001335143999</v>
      </c>
      <c r="L959">
        <v>0</v>
      </c>
      <c r="M959" t="str">
        <f>CHOOSE(MATCH(MAX(Table95[[#This Row],[very_active_distance]:[sedentary_active_distance]]),Table95[[#This Row],[very_active_distance]:[sedentary_active_distance]],0),"Very High","High","Moderate","Low")</f>
        <v>Moderate</v>
      </c>
      <c r="N959">
        <v>60</v>
      </c>
      <c r="O959">
        <v>33</v>
      </c>
      <c r="P959">
        <v>347</v>
      </c>
      <c r="Q959">
        <v>1000</v>
      </c>
      <c r="R959" s="2">
        <f>(Table95[[#This Row],[lightly_active_minutes]]+Table95[[#This Row],[fairly_active_minutes]]+Table95[[#This Row],[very_active_minutes]])/1440</f>
        <v>0.30555555555555558</v>
      </c>
      <c r="S959">
        <v>3096</v>
      </c>
    </row>
    <row r="960" spans="1:19" x14ac:dyDescent="0.25">
      <c r="A960">
        <v>7007744171</v>
      </c>
      <c r="B960" s="1">
        <v>42481</v>
      </c>
      <c r="C960" s="1" t="str">
        <f>TEXT(Table95[[#This Row],[activity_date]],"mmmm")</f>
        <v>April</v>
      </c>
      <c r="D960" s="1" t="str">
        <f>TEXT(Table95[[#This Row],[activity_date]],"dddd")</f>
        <v>Thursday</v>
      </c>
      <c r="E960">
        <v>13744</v>
      </c>
      <c r="F960" t="str" cm="1">
        <f t="array" ref="F960">_xlfn.IFS(Table95[[#This Row],[total_steps]]&lt;5000, "Low",Table95[[#This Row],[total_steps]]&lt;10000,"Moderate",Table95[[#This Row],[total_steps]]&lt;15000,"High",Table95[[#This Row],[total_steps]]&gt;15000,"Very High")</f>
        <v>High</v>
      </c>
      <c r="G960" t="str">
        <f>IF(Table95[[#This Row],[total_steps]]&gt;=10000,"Yes","No")</f>
        <v>Yes</v>
      </c>
      <c r="H960" s="3">
        <v>9.1899995803833008</v>
      </c>
      <c r="I960" s="3">
        <v>2.1500000953674299</v>
      </c>
      <c r="J960" s="3">
        <v>1.87000000476837</v>
      </c>
      <c r="K960" s="3">
        <v>5.1700000762939498</v>
      </c>
      <c r="L960">
        <v>0</v>
      </c>
      <c r="M960" t="str">
        <f>CHOOSE(MATCH(MAX(Table95[[#This Row],[very_active_distance]:[sedentary_active_distance]]),Table95[[#This Row],[very_active_distance]:[sedentary_active_distance]],0),"Very High","High","Moderate","Low")</f>
        <v>Moderate</v>
      </c>
      <c r="N960">
        <v>30</v>
      </c>
      <c r="O960">
        <v>34</v>
      </c>
      <c r="P960">
        <v>327</v>
      </c>
      <c r="Q960">
        <v>1049</v>
      </c>
      <c r="R960" s="2">
        <f>(Table95[[#This Row],[lightly_active_minutes]]+Table95[[#This Row],[fairly_active_minutes]]+Table95[[#This Row],[very_active_minutes]])/1440</f>
        <v>0.27152777777777776</v>
      </c>
      <c r="S960">
        <v>2763</v>
      </c>
    </row>
    <row r="961" spans="1:19" x14ac:dyDescent="0.25">
      <c r="A961">
        <v>7007744171</v>
      </c>
      <c r="B961" s="1">
        <v>42482</v>
      </c>
      <c r="C961" s="1" t="str">
        <f>TEXT(Table95[[#This Row],[activity_date]],"mmmm")</f>
        <v>April</v>
      </c>
      <c r="D961" s="1" t="str">
        <f>TEXT(Table95[[#This Row],[activity_date]],"dddd")</f>
        <v>Friday</v>
      </c>
      <c r="E961">
        <v>15299</v>
      </c>
      <c r="F961" t="str" cm="1">
        <f t="array" ref="F961">_xlfn.IFS(Table95[[#This Row],[total_steps]]&lt;5000, "Low",Table95[[#This Row],[total_steps]]&lt;10000,"Moderate",Table95[[#This Row],[total_steps]]&lt;15000,"High",Table95[[#This Row],[total_steps]]&gt;15000,"Very High")</f>
        <v>Very High</v>
      </c>
      <c r="G961" t="str">
        <f>IF(Table95[[#This Row],[total_steps]]&gt;=10000,"Yes","No")</f>
        <v>Yes</v>
      </c>
      <c r="H961" s="3">
        <v>10.2399997711182</v>
      </c>
      <c r="I961" s="3">
        <v>4.0999999046325701</v>
      </c>
      <c r="J961" s="3">
        <v>1.7599999904632599</v>
      </c>
      <c r="K961" s="3">
        <v>4.3699998855590803</v>
      </c>
      <c r="L961">
        <v>0</v>
      </c>
      <c r="M961" t="str">
        <f>CHOOSE(MATCH(MAX(Table95[[#This Row],[very_active_distance]:[sedentary_active_distance]]),Table95[[#This Row],[very_active_distance]:[sedentary_active_distance]],0),"Very High","High","Moderate","Low")</f>
        <v>Moderate</v>
      </c>
      <c r="N961">
        <v>64</v>
      </c>
      <c r="O961">
        <v>50</v>
      </c>
      <c r="P961">
        <v>261</v>
      </c>
      <c r="Q961">
        <v>1065</v>
      </c>
      <c r="R961" s="2">
        <f>(Table95[[#This Row],[lightly_active_minutes]]+Table95[[#This Row],[fairly_active_minutes]]+Table95[[#This Row],[very_active_minutes]])/1440</f>
        <v>0.26041666666666669</v>
      </c>
      <c r="S961">
        <v>2889</v>
      </c>
    </row>
    <row r="962" spans="1:19" x14ac:dyDescent="0.25">
      <c r="A962">
        <v>7007744171</v>
      </c>
      <c r="B962" s="1">
        <v>42483</v>
      </c>
      <c r="C962" s="1" t="str">
        <f>TEXT(Table95[[#This Row],[activity_date]],"mmmm")</f>
        <v>April</v>
      </c>
      <c r="D962" s="1" t="str">
        <f>TEXT(Table95[[#This Row],[activity_date]],"dddd")</f>
        <v>Saturday</v>
      </c>
      <c r="E962">
        <v>8093</v>
      </c>
      <c r="F962" t="str" cm="1">
        <f t="array" ref="F962">_xlfn.IFS(Table95[[#This Row],[total_steps]]&lt;5000, "Low",Table95[[#This Row],[total_steps]]&lt;10000,"Moderate",Table95[[#This Row],[total_steps]]&lt;15000,"High",Table95[[#This Row],[total_steps]]&gt;15000,"Very High")</f>
        <v>Moderate</v>
      </c>
      <c r="G962" t="str">
        <f>IF(Table95[[#This Row],[total_steps]]&gt;=10000,"Yes","No")</f>
        <v>No</v>
      </c>
      <c r="H962" s="3">
        <v>5.4099998474121103</v>
      </c>
      <c r="I962" s="3">
        <v>0.129999995231628</v>
      </c>
      <c r="J962" s="3">
        <v>1.12999999523163</v>
      </c>
      <c r="K962" s="3">
        <v>4.1500000953674299</v>
      </c>
      <c r="L962">
        <v>0</v>
      </c>
      <c r="M962" t="str">
        <f>CHOOSE(MATCH(MAX(Table95[[#This Row],[very_active_distance]:[sedentary_active_distance]]),Table95[[#This Row],[very_active_distance]:[sedentary_active_distance]],0),"Very High","High","Moderate","Low")</f>
        <v>Moderate</v>
      </c>
      <c r="N962">
        <v>2</v>
      </c>
      <c r="O962">
        <v>25</v>
      </c>
      <c r="P962">
        <v>223</v>
      </c>
      <c r="Q962">
        <v>1190</v>
      </c>
      <c r="R962" s="2">
        <f>(Table95[[#This Row],[lightly_active_minutes]]+Table95[[#This Row],[fairly_active_minutes]]+Table95[[#This Row],[very_active_minutes]])/1440</f>
        <v>0.1736111111111111</v>
      </c>
      <c r="S962">
        <v>2284</v>
      </c>
    </row>
    <row r="963" spans="1:19" x14ac:dyDescent="0.25">
      <c r="A963">
        <v>7007744171</v>
      </c>
      <c r="B963" s="1">
        <v>42484</v>
      </c>
      <c r="C963" s="1" t="str">
        <f>TEXT(Table95[[#This Row],[activity_date]],"mmmm")</f>
        <v>April</v>
      </c>
      <c r="D963" s="1" t="str">
        <f>TEXT(Table95[[#This Row],[activity_date]],"dddd")</f>
        <v>Sunday</v>
      </c>
      <c r="E963">
        <v>11085</v>
      </c>
      <c r="F963" t="str" cm="1">
        <f t="array" ref="F963">_xlfn.IFS(Table95[[#This Row],[total_steps]]&lt;5000, "Low",Table95[[#This Row],[total_steps]]&lt;10000,"Moderate",Table95[[#This Row],[total_steps]]&lt;15000,"High",Table95[[#This Row],[total_steps]]&gt;15000,"Very High")</f>
        <v>High</v>
      </c>
      <c r="G963" t="str">
        <f>IF(Table95[[#This Row],[total_steps]]&gt;=10000,"Yes","No")</f>
        <v>Yes</v>
      </c>
      <c r="H963" s="3">
        <v>7.4200000762939498</v>
      </c>
      <c r="I963" s="3">
        <v>0</v>
      </c>
      <c r="J963" s="3">
        <v>0</v>
      </c>
      <c r="K963" s="3">
        <v>7.4200000762939498</v>
      </c>
      <c r="L963">
        <v>0</v>
      </c>
      <c r="M963" t="str">
        <f>CHOOSE(MATCH(MAX(Table95[[#This Row],[very_active_distance]:[sedentary_active_distance]]),Table95[[#This Row],[very_active_distance]:[sedentary_active_distance]],0),"Very High","High","Moderate","Low")</f>
        <v>Moderate</v>
      </c>
      <c r="N963">
        <v>0</v>
      </c>
      <c r="O963">
        <v>0</v>
      </c>
      <c r="P963">
        <v>419</v>
      </c>
      <c r="Q963">
        <v>1021</v>
      </c>
      <c r="R963" s="2">
        <f>(Table95[[#This Row],[lightly_active_minutes]]+Table95[[#This Row],[fairly_active_minutes]]+Table95[[#This Row],[very_active_minutes]])/1440</f>
        <v>0.29097222222222224</v>
      </c>
      <c r="S963">
        <v>2667</v>
      </c>
    </row>
    <row r="964" spans="1:19" x14ac:dyDescent="0.25">
      <c r="A964">
        <v>7007744171</v>
      </c>
      <c r="B964" s="1">
        <v>42485</v>
      </c>
      <c r="C964" s="1" t="str">
        <f>TEXT(Table95[[#This Row],[activity_date]],"mmmm")</f>
        <v>April</v>
      </c>
      <c r="D964" s="1" t="str">
        <f>TEXT(Table95[[#This Row],[activity_date]],"dddd")</f>
        <v>Monday</v>
      </c>
      <c r="E964">
        <v>18229</v>
      </c>
      <c r="F964" t="str" cm="1">
        <f t="array" ref="F964">_xlfn.IFS(Table95[[#This Row],[total_steps]]&lt;5000, "Low",Table95[[#This Row],[total_steps]]&lt;10000,"Moderate",Table95[[#This Row],[total_steps]]&lt;15000,"High",Table95[[#This Row],[total_steps]]&gt;15000,"Very High")</f>
        <v>Very High</v>
      </c>
      <c r="G964" t="str">
        <f>IF(Table95[[#This Row],[total_steps]]&gt;=10000,"Yes","No")</f>
        <v>Yes</v>
      </c>
      <c r="H964" s="3">
        <v>13.3400001525879</v>
      </c>
      <c r="I964" s="3">
        <v>4.3099999427795401</v>
      </c>
      <c r="J964" s="3">
        <v>1.37000000476837</v>
      </c>
      <c r="K964" s="3">
        <v>7.6700000762939498</v>
      </c>
      <c r="L964">
        <v>0</v>
      </c>
      <c r="M964" t="str">
        <f>CHOOSE(MATCH(MAX(Table95[[#This Row],[very_active_distance]:[sedentary_active_distance]]),Table95[[#This Row],[very_active_distance]:[sedentary_active_distance]],0),"Very High","High","Moderate","Low")</f>
        <v>Moderate</v>
      </c>
      <c r="N964">
        <v>51</v>
      </c>
      <c r="O964">
        <v>24</v>
      </c>
      <c r="P964">
        <v>379</v>
      </c>
      <c r="Q964">
        <v>986</v>
      </c>
      <c r="R964" s="2">
        <f>(Table95[[#This Row],[lightly_active_minutes]]+Table95[[#This Row],[fairly_active_minutes]]+Table95[[#This Row],[very_active_minutes]])/1440</f>
        <v>0.31527777777777777</v>
      </c>
      <c r="S964">
        <v>3055</v>
      </c>
    </row>
    <row r="965" spans="1:19" x14ac:dyDescent="0.25">
      <c r="A965">
        <v>7007744171</v>
      </c>
      <c r="B965" s="1">
        <v>42486</v>
      </c>
      <c r="C965" s="1" t="str">
        <f>TEXT(Table95[[#This Row],[activity_date]],"mmmm")</f>
        <v>April</v>
      </c>
      <c r="D965" s="1" t="str">
        <f>TEXT(Table95[[#This Row],[activity_date]],"dddd")</f>
        <v>Tuesday</v>
      </c>
      <c r="E965">
        <v>15090</v>
      </c>
      <c r="F965" t="str" cm="1">
        <f t="array" ref="F965">_xlfn.IFS(Table95[[#This Row],[total_steps]]&lt;5000, "Low",Table95[[#This Row],[total_steps]]&lt;10000,"Moderate",Table95[[#This Row],[total_steps]]&lt;15000,"High",Table95[[#This Row],[total_steps]]&gt;15000,"Very High")</f>
        <v>Very High</v>
      </c>
      <c r="G965" t="str">
        <f>IF(Table95[[#This Row],[total_steps]]&gt;=10000,"Yes","No")</f>
        <v>Yes</v>
      </c>
      <c r="H965" s="3">
        <v>10.1000003814697</v>
      </c>
      <c r="I965" s="3">
        <v>0.93000000715255704</v>
      </c>
      <c r="J965" s="3">
        <v>0.93999999761581399</v>
      </c>
      <c r="K965" s="3">
        <v>8.2299995422363299</v>
      </c>
      <c r="L965">
        <v>0</v>
      </c>
      <c r="M965" t="str">
        <f>CHOOSE(MATCH(MAX(Table95[[#This Row],[very_active_distance]:[sedentary_active_distance]]),Table95[[#This Row],[very_active_distance]:[sedentary_active_distance]],0),"Very High","High","Moderate","Low")</f>
        <v>Moderate</v>
      </c>
      <c r="N965">
        <v>16</v>
      </c>
      <c r="O965">
        <v>22</v>
      </c>
      <c r="P965">
        <v>424</v>
      </c>
      <c r="Q965">
        <v>978</v>
      </c>
      <c r="R965" s="2">
        <f>(Table95[[#This Row],[lightly_active_minutes]]+Table95[[#This Row],[fairly_active_minutes]]+Table95[[#This Row],[very_active_minutes]])/1440</f>
        <v>0.32083333333333336</v>
      </c>
      <c r="S965">
        <v>2939</v>
      </c>
    </row>
    <row r="966" spans="1:19" x14ac:dyDescent="0.25">
      <c r="A966">
        <v>7007744171</v>
      </c>
      <c r="B966" s="1">
        <v>42487</v>
      </c>
      <c r="C966" s="1" t="str">
        <f>TEXT(Table95[[#This Row],[activity_date]],"mmmm")</f>
        <v>April</v>
      </c>
      <c r="D966" s="1" t="str">
        <f>TEXT(Table95[[#This Row],[activity_date]],"dddd")</f>
        <v>Wednesday</v>
      </c>
      <c r="E966">
        <v>13541</v>
      </c>
      <c r="F966" t="str" cm="1">
        <f t="array" ref="F966">_xlfn.IFS(Table95[[#This Row],[total_steps]]&lt;5000, "Low",Table95[[#This Row],[total_steps]]&lt;10000,"Moderate",Table95[[#This Row],[total_steps]]&lt;15000,"High",Table95[[#This Row],[total_steps]]&gt;15000,"Very High")</f>
        <v>High</v>
      </c>
      <c r="G966" t="str">
        <f>IF(Table95[[#This Row],[total_steps]]&gt;=10000,"Yes","No")</f>
        <v>Yes</v>
      </c>
      <c r="H966" s="3">
        <v>10.2200002670288</v>
      </c>
      <c r="I966" s="3">
        <v>4.2699999809265101</v>
      </c>
      <c r="J966" s="3">
        <v>0.66000002622604403</v>
      </c>
      <c r="K966" s="3">
        <v>5.28999996185303</v>
      </c>
      <c r="L966">
        <v>0</v>
      </c>
      <c r="M966" t="str">
        <f>CHOOSE(MATCH(MAX(Table95[[#This Row],[very_active_distance]:[sedentary_active_distance]]),Table95[[#This Row],[very_active_distance]:[sedentary_active_distance]],0),"Very High","High","Moderate","Low")</f>
        <v>Moderate</v>
      </c>
      <c r="N966">
        <v>50</v>
      </c>
      <c r="O966">
        <v>12</v>
      </c>
      <c r="P966">
        <v>337</v>
      </c>
      <c r="Q966">
        <v>1041</v>
      </c>
      <c r="R966" s="2">
        <f>(Table95[[#This Row],[lightly_active_minutes]]+Table95[[#This Row],[fairly_active_minutes]]+Table95[[#This Row],[very_active_minutes]])/1440</f>
        <v>0.27708333333333335</v>
      </c>
      <c r="S966">
        <v>2830</v>
      </c>
    </row>
    <row r="967" spans="1:19" x14ac:dyDescent="0.25">
      <c r="A967">
        <v>7007744171</v>
      </c>
      <c r="B967" s="1">
        <v>42488</v>
      </c>
      <c r="C967" s="1" t="str">
        <f>TEXT(Table95[[#This Row],[activity_date]],"mmmm")</f>
        <v>April</v>
      </c>
      <c r="D967" s="1" t="str">
        <f>TEXT(Table95[[#This Row],[activity_date]],"dddd")</f>
        <v>Thursday</v>
      </c>
      <c r="E967">
        <v>15128</v>
      </c>
      <c r="F967" t="str" cm="1">
        <f t="array" ref="F967">_xlfn.IFS(Table95[[#This Row],[total_steps]]&lt;5000, "Low",Table95[[#This Row],[total_steps]]&lt;10000,"Moderate",Table95[[#This Row],[total_steps]]&lt;15000,"High",Table95[[#This Row],[total_steps]]&gt;15000,"Very High")</f>
        <v>Very High</v>
      </c>
      <c r="G967" t="str">
        <f>IF(Table95[[#This Row],[total_steps]]&gt;=10000,"Yes","No")</f>
        <v>Yes</v>
      </c>
      <c r="H967" s="3">
        <v>10.1199998855591</v>
      </c>
      <c r="I967" s="3">
        <v>1.0900000333786</v>
      </c>
      <c r="J967" s="3">
        <v>0.769999980926514</v>
      </c>
      <c r="K967" s="3">
        <v>8.2600002288818395</v>
      </c>
      <c r="L967">
        <v>0</v>
      </c>
      <c r="M967" t="str">
        <f>CHOOSE(MATCH(MAX(Table95[[#This Row],[very_active_distance]:[sedentary_active_distance]]),Table95[[#This Row],[very_active_distance]:[sedentary_active_distance]],0),"Very High","High","Moderate","Low")</f>
        <v>Moderate</v>
      </c>
      <c r="N967">
        <v>16</v>
      </c>
      <c r="O967">
        <v>16</v>
      </c>
      <c r="P967">
        <v>401</v>
      </c>
      <c r="Q967">
        <v>1007</v>
      </c>
      <c r="R967" s="2">
        <f>(Table95[[#This Row],[lightly_active_minutes]]+Table95[[#This Row],[fairly_active_minutes]]+Table95[[#This Row],[very_active_minutes]])/1440</f>
        <v>0.30069444444444443</v>
      </c>
      <c r="S967">
        <v>2836</v>
      </c>
    </row>
    <row r="968" spans="1:19" x14ac:dyDescent="0.25">
      <c r="A968">
        <v>7007744171</v>
      </c>
      <c r="B968" s="1">
        <v>42489</v>
      </c>
      <c r="C968" s="1" t="str">
        <f>TEXT(Table95[[#This Row],[activity_date]],"mmmm")</f>
        <v>April</v>
      </c>
      <c r="D968" s="1" t="str">
        <f>TEXT(Table95[[#This Row],[activity_date]],"dddd")</f>
        <v>Friday</v>
      </c>
      <c r="E968">
        <v>20067</v>
      </c>
      <c r="F968" t="str" cm="1">
        <f t="array" ref="F968">_xlfn.IFS(Table95[[#This Row],[total_steps]]&lt;5000, "Low",Table95[[#This Row],[total_steps]]&lt;10000,"Moderate",Table95[[#This Row],[total_steps]]&lt;15000,"High",Table95[[#This Row],[total_steps]]&gt;15000,"Very High")</f>
        <v>Very High</v>
      </c>
      <c r="G968" t="str">
        <f>IF(Table95[[#This Row],[total_steps]]&gt;=10000,"Yes","No")</f>
        <v>Yes</v>
      </c>
      <c r="H968" s="3">
        <v>14.300000190734901</v>
      </c>
      <c r="I968" s="3">
        <v>4.3099999427795401</v>
      </c>
      <c r="J968" s="3">
        <v>2.0499999523162802</v>
      </c>
      <c r="K968" s="3">
        <v>7.9499998092651403</v>
      </c>
      <c r="L968">
        <v>0</v>
      </c>
      <c r="M968" t="str">
        <f>CHOOSE(MATCH(MAX(Table95[[#This Row],[very_active_distance]:[sedentary_active_distance]]),Table95[[#This Row],[very_active_distance]:[sedentary_active_distance]],0),"Very High","High","Moderate","Low")</f>
        <v>Moderate</v>
      </c>
      <c r="N968">
        <v>55</v>
      </c>
      <c r="O968">
        <v>42</v>
      </c>
      <c r="P968">
        <v>382</v>
      </c>
      <c r="Q968">
        <v>961</v>
      </c>
      <c r="R968" s="2">
        <f>(Table95[[#This Row],[lightly_active_minutes]]+Table95[[#This Row],[fairly_active_minutes]]+Table95[[#This Row],[very_active_minutes]])/1440</f>
        <v>0.33263888888888887</v>
      </c>
      <c r="S968">
        <v>3180</v>
      </c>
    </row>
    <row r="969" spans="1:19" x14ac:dyDescent="0.25">
      <c r="A969">
        <v>7007744171</v>
      </c>
      <c r="B969" s="1">
        <v>42490</v>
      </c>
      <c r="C969" s="1" t="str">
        <f>TEXT(Table95[[#This Row],[activity_date]],"mmmm")</f>
        <v>April</v>
      </c>
      <c r="D969" s="1" t="str">
        <f>TEXT(Table95[[#This Row],[activity_date]],"dddd")</f>
        <v>Saturday</v>
      </c>
      <c r="E969">
        <v>3761</v>
      </c>
      <c r="F969" t="str" cm="1">
        <f t="array" ref="F969">_xlfn.IFS(Table95[[#This Row],[total_steps]]&lt;5000, "Low",Table95[[#This Row],[total_steps]]&lt;10000,"Moderate",Table95[[#This Row],[total_steps]]&lt;15000,"High",Table95[[#This Row],[total_steps]]&gt;15000,"Very High")</f>
        <v>Low</v>
      </c>
      <c r="G969" t="str">
        <f>IF(Table95[[#This Row],[total_steps]]&gt;=10000,"Yes","No")</f>
        <v>No</v>
      </c>
      <c r="H969" s="3">
        <v>2.5199999809265101</v>
      </c>
      <c r="I969" s="3">
        <v>0</v>
      </c>
      <c r="J969" s="3">
        <v>0</v>
      </c>
      <c r="K969" s="3">
        <v>2.5199999809265101</v>
      </c>
      <c r="L969">
        <v>0</v>
      </c>
      <c r="M969" t="str">
        <f>CHOOSE(MATCH(MAX(Table95[[#This Row],[very_active_distance]:[sedentary_active_distance]]),Table95[[#This Row],[very_active_distance]:[sedentary_active_distance]],0),"Very High","High","Moderate","Low")</f>
        <v>Moderate</v>
      </c>
      <c r="N969">
        <v>0</v>
      </c>
      <c r="O969">
        <v>0</v>
      </c>
      <c r="P969">
        <v>200</v>
      </c>
      <c r="Q969">
        <v>1240</v>
      </c>
      <c r="R969" s="2">
        <f>(Table95[[#This Row],[lightly_active_minutes]]+Table95[[#This Row],[fairly_active_minutes]]+Table95[[#This Row],[very_active_minutes]])/1440</f>
        <v>0.1388888888888889</v>
      </c>
      <c r="S969">
        <v>2051</v>
      </c>
    </row>
    <row r="970" spans="1:19" x14ac:dyDescent="0.25">
      <c r="A970">
        <v>7007744171</v>
      </c>
      <c r="B970" s="1">
        <v>42491</v>
      </c>
      <c r="C970" s="1" t="str">
        <f>TEXT(Table95[[#This Row],[activity_date]],"mmmm")</f>
        <v>May</v>
      </c>
      <c r="D970" s="1" t="str">
        <f>TEXT(Table95[[#This Row],[activity_date]],"dddd")</f>
        <v>Sunday</v>
      </c>
      <c r="E970">
        <v>5600</v>
      </c>
      <c r="F970" t="str" cm="1">
        <f t="array" ref="F970">_xlfn.IFS(Table95[[#This Row],[total_steps]]&lt;5000, "Low",Table95[[#This Row],[total_steps]]&lt;10000,"Moderate",Table95[[#This Row],[total_steps]]&lt;15000,"High",Table95[[#This Row],[total_steps]]&gt;15000,"Very High")</f>
        <v>Moderate</v>
      </c>
      <c r="G970" t="str">
        <f>IF(Table95[[#This Row],[total_steps]]&gt;=10000,"Yes","No")</f>
        <v>No</v>
      </c>
      <c r="H970" s="3">
        <v>3.75</v>
      </c>
      <c r="I970" s="3">
        <v>0</v>
      </c>
      <c r="J970" s="3">
        <v>0</v>
      </c>
      <c r="K970" s="3">
        <v>3.75</v>
      </c>
      <c r="L970">
        <v>0</v>
      </c>
      <c r="M970" t="str">
        <f>CHOOSE(MATCH(MAX(Table95[[#This Row],[very_active_distance]:[sedentary_active_distance]]),Table95[[#This Row],[very_active_distance]:[sedentary_active_distance]],0),"Very High","High","Moderate","Low")</f>
        <v>Moderate</v>
      </c>
      <c r="N970">
        <v>0</v>
      </c>
      <c r="O970">
        <v>0</v>
      </c>
      <c r="P970">
        <v>237</v>
      </c>
      <c r="Q970">
        <v>1142</v>
      </c>
      <c r="R970" s="2">
        <f>(Table95[[#This Row],[lightly_active_minutes]]+Table95[[#This Row],[fairly_active_minutes]]+Table95[[#This Row],[very_active_minutes]])/1440</f>
        <v>0.16458333333333333</v>
      </c>
      <c r="S970">
        <v>2225</v>
      </c>
    </row>
    <row r="971" spans="1:19" x14ac:dyDescent="0.25">
      <c r="A971">
        <v>7007744171</v>
      </c>
      <c r="B971" s="1">
        <v>42492</v>
      </c>
      <c r="C971" s="1" t="str">
        <f>TEXT(Table95[[#This Row],[activity_date]],"mmmm")</f>
        <v>May</v>
      </c>
      <c r="D971" s="1" t="str">
        <f>TEXT(Table95[[#This Row],[activity_date]],"dddd")</f>
        <v>Monday</v>
      </c>
      <c r="E971">
        <v>13041</v>
      </c>
      <c r="F971" t="str" cm="1">
        <f t="array" ref="F971">_xlfn.IFS(Table95[[#This Row],[total_steps]]&lt;5000, "Low",Table95[[#This Row],[total_steps]]&lt;10000,"Moderate",Table95[[#This Row],[total_steps]]&lt;15000,"High",Table95[[#This Row],[total_steps]]&gt;15000,"Very High")</f>
        <v>High</v>
      </c>
      <c r="G971" t="str">
        <f>IF(Table95[[#This Row],[total_steps]]&gt;=10000,"Yes","No")</f>
        <v>Yes</v>
      </c>
      <c r="H971" s="3">
        <v>9.1800003051757795</v>
      </c>
      <c r="I971" s="3">
        <v>4.6399998664856001</v>
      </c>
      <c r="J971" s="3">
        <v>0.69999998807907104</v>
      </c>
      <c r="K971" s="3">
        <v>3.8299999237060498</v>
      </c>
      <c r="L971">
        <v>0</v>
      </c>
      <c r="M971" t="str">
        <f>CHOOSE(MATCH(MAX(Table95[[#This Row],[very_active_distance]:[sedentary_active_distance]]),Table95[[#This Row],[very_active_distance]:[sedentary_active_distance]],0),"Very High","High","Moderate","Low")</f>
        <v>Very High</v>
      </c>
      <c r="N971">
        <v>64</v>
      </c>
      <c r="O971">
        <v>14</v>
      </c>
      <c r="P971">
        <v>250</v>
      </c>
      <c r="Q971">
        <v>1112</v>
      </c>
      <c r="R971" s="2">
        <f>(Table95[[#This Row],[lightly_active_minutes]]+Table95[[#This Row],[fairly_active_minutes]]+Table95[[#This Row],[very_active_minutes]])/1440</f>
        <v>0.22777777777777777</v>
      </c>
      <c r="S971">
        <v>2642</v>
      </c>
    </row>
    <row r="972" spans="1:19" x14ac:dyDescent="0.25">
      <c r="A972">
        <v>7007744171</v>
      </c>
      <c r="B972" s="1">
        <v>42493</v>
      </c>
      <c r="C972" s="1" t="str">
        <f>TEXT(Table95[[#This Row],[activity_date]],"mmmm")</f>
        <v>May</v>
      </c>
      <c r="D972" s="1" t="str">
        <f>TEXT(Table95[[#This Row],[activity_date]],"dddd")</f>
        <v>Tuesday</v>
      </c>
      <c r="E972">
        <v>14510</v>
      </c>
      <c r="F972" t="str" cm="1">
        <f t="array" ref="F972">_xlfn.IFS(Table95[[#This Row],[total_steps]]&lt;5000, "Low",Table95[[#This Row],[total_steps]]&lt;10000,"Moderate",Table95[[#This Row],[total_steps]]&lt;15000,"High",Table95[[#This Row],[total_steps]]&gt;15000,"Very High")</f>
        <v>High</v>
      </c>
      <c r="G972" t="str">
        <f>IF(Table95[[#This Row],[total_steps]]&gt;=10000,"Yes","No")</f>
        <v>Yes</v>
      </c>
      <c r="H972" s="3">
        <v>10.8699998855591</v>
      </c>
      <c r="I972" s="3">
        <v>4.4800000190734899</v>
      </c>
      <c r="J972" s="3">
        <v>1.0199999809265099</v>
      </c>
      <c r="K972" s="3">
        <v>5.3600001335143999</v>
      </c>
      <c r="L972">
        <v>0</v>
      </c>
      <c r="M972" t="str">
        <f>CHOOSE(MATCH(MAX(Table95[[#This Row],[very_active_distance]:[sedentary_active_distance]]),Table95[[#This Row],[very_active_distance]:[sedentary_active_distance]],0),"Very High","High","Moderate","Low")</f>
        <v>Moderate</v>
      </c>
      <c r="N972">
        <v>58</v>
      </c>
      <c r="O972">
        <v>31</v>
      </c>
      <c r="P972">
        <v>330</v>
      </c>
      <c r="Q972">
        <v>1021</v>
      </c>
      <c r="R972" s="2">
        <f>(Table95[[#This Row],[lightly_active_minutes]]+Table95[[#This Row],[fairly_active_minutes]]+Table95[[#This Row],[very_active_minutes]])/1440</f>
        <v>0.29097222222222224</v>
      </c>
      <c r="S972">
        <v>2976</v>
      </c>
    </row>
    <row r="973" spans="1:19" x14ac:dyDescent="0.25">
      <c r="A973">
        <v>7007744171</v>
      </c>
      <c r="B973" s="1">
        <v>42495</v>
      </c>
      <c r="C973" s="1" t="str">
        <f>TEXT(Table95[[#This Row],[activity_date]],"mmmm")</f>
        <v>May</v>
      </c>
      <c r="D973" s="1" t="str">
        <f>TEXT(Table95[[#This Row],[activity_date]],"dddd")</f>
        <v>Thursday</v>
      </c>
      <c r="E973">
        <v>15010</v>
      </c>
      <c r="F973" t="str" cm="1">
        <f t="array" ref="F973">_xlfn.IFS(Table95[[#This Row],[total_steps]]&lt;5000, "Low",Table95[[#This Row],[total_steps]]&lt;10000,"Moderate",Table95[[#This Row],[total_steps]]&lt;15000,"High",Table95[[#This Row],[total_steps]]&gt;15000,"Very High")</f>
        <v>Very High</v>
      </c>
      <c r="G973" t="str">
        <f>IF(Table95[[#This Row],[total_steps]]&gt;=10000,"Yes","No")</f>
        <v>Yes</v>
      </c>
      <c r="H973" s="3">
        <v>11.1000003814697</v>
      </c>
      <c r="I973" s="3">
        <v>4.3299999237060502</v>
      </c>
      <c r="J973" s="3">
        <v>1.28999996185303</v>
      </c>
      <c r="K973" s="3">
        <v>5.4800000190734899</v>
      </c>
      <c r="L973">
        <v>0</v>
      </c>
      <c r="M973" t="str">
        <f>CHOOSE(MATCH(MAX(Table95[[#This Row],[very_active_distance]:[sedentary_active_distance]]),Table95[[#This Row],[very_active_distance]:[sedentary_active_distance]],0),"Very High","High","Moderate","Low")</f>
        <v>Moderate</v>
      </c>
      <c r="N973">
        <v>53</v>
      </c>
      <c r="O973">
        <v>23</v>
      </c>
      <c r="P973">
        <v>317</v>
      </c>
      <c r="Q973">
        <v>1047</v>
      </c>
      <c r="R973" s="2">
        <f>(Table95[[#This Row],[lightly_active_minutes]]+Table95[[#This Row],[fairly_active_minutes]]+Table95[[#This Row],[very_active_minutes]])/1440</f>
        <v>0.27291666666666664</v>
      </c>
      <c r="S973">
        <v>2933</v>
      </c>
    </row>
    <row r="974" spans="1:19" x14ac:dyDescent="0.25">
      <c r="A974">
        <v>7007744171</v>
      </c>
      <c r="B974" s="1">
        <v>42496</v>
      </c>
      <c r="C974" s="1" t="str">
        <f>TEXT(Table95[[#This Row],[activity_date]],"mmmm")</f>
        <v>May</v>
      </c>
      <c r="D974" s="1" t="str">
        <f>TEXT(Table95[[#This Row],[activity_date]],"dddd")</f>
        <v>Friday</v>
      </c>
      <c r="E974">
        <v>11459</v>
      </c>
      <c r="F974" t="str" cm="1">
        <f t="array" ref="F974">_xlfn.IFS(Table95[[#This Row],[total_steps]]&lt;5000, "Low",Table95[[#This Row],[total_steps]]&lt;10000,"Moderate",Table95[[#This Row],[total_steps]]&lt;15000,"High",Table95[[#This Row],[total_steps]]&gt;15000,"Very High")</f>
        <v>High</v>
      </c>
      <c r="G974" t="str">
        <f>IF(Table95[[#This Row],[total_steps]]&gt;=10000,"Yes","No")</f>
        <v>Yes</v>
      </c>
      <c r="H974" s="3">
        <v>7.6700000762939498</v>
      </c>
      <c r="I974" s="3">
        <v>3</v>
      </c>
      <c r="J974" s="3">
        <v>0.81000000238418601</v>
      </c>
      <c r="K974" s="3">
        <v>3.8599998950958301</v>
      </c>
      <c r="L974">
        <v>0</v>
      </c>
      <c r="M974" t="str">
        <f>CHOOSE(MATCH(MAX(Table95[[#This Row],[very_active_distance]:[sedentary_active_distance]]),Table95[[#This Row],[very_active_distance]:[sedentary_active_distance]],0),"Very High","High","Moderate","Low")</f>
        <v>Moderate</v>
      </c>
      <c r="N974">
        <v>44</v>
      </c>
      <c r="O974">
        <v>13</v>
      </c>
      <c r="P974">
        <v>247</v>
      </c>
      <c r="Q974">
        <v>1136</v>
      </c>
      <c r="R974" s="2">
        <f>(Table95[[#This Row],[lightly_active_minutes]]+Table95[[#This Row],[fairly_active_minutes]]+Table95[[#This Row],[very_active_minutes]])/1440</f>
        <v>0.21111111111111111</v>
      </c>
      <c r="S974">
        <v>2553</v>
      </c>
    </row>
    <row r="975" spans="1:19" x14ac:dyDescent="0.25">
      <c r="A975">
        <v>7086361926</v>
      </c>
      <c r="B975" s="1">
        <v>42461</v>
      </c>
      <c r="C975" s="1" t="str">
        <f>TEXT(Table95[[#This Row],[activity_date]],"mmmm")</f>
        <v>April</v>
      </c>
      <c r="D975" s="1" t="str">
        <f>TEXT(Table95[[#This Row],[activity_date]],"dddd")</f>
        <v>Friday</v>
      </c>
      <c r="E975">
        <v>11463</v>
      </c>
      <c r="F975" t="str" cm="1">
        <f t="array" ref="F975">_xlfn.IFS(Table95[[#This Row],[total_steps]]&lt;5000, "Low",Table95[[#This Row],[total_steps]]&lt;10000,"Moderate",Table95[[#This Row],[total_steps]]&lt;15000,"High",Table95[[#This Row],[total_steps]]&gt;15000,"Very High")</f>
        <v>High</v>
      </c>
      <c r="G975" t="str">
        <f>IF(Table95[[#This Row],[total_steps]]&gt;=10000,"Yes","No")</f>
        <v>Yes</v>
      </c>
      <c r="H975" s="3">
        <v>7.6700000762939498</v>
      </c>
      <c r="I975" s="3">
        <v>2.8299999237060498</v>
      </c>
      <c r="J975" s="3">
        <v>1.8899999856948899</v>
      </c>
      <c r="K975" s="3">
        <v>2.9300000667571999</v>
      </c>
      <c r="L975">
        <v>0</v>
      </c>
      <c r="M975" t="str">
        <f>CHOOSE(MATCH(MAX(Table95[[#This Row],[very_active_distance]:[sedentary_active_distance]]),Table95[[#This Row],[very_active_distance]:[sedentary_active_distance]],0),"Very High","High","Moderate","Low")</f>
        <v>Moderate</v>
      </c>
      <c r="N975">
        <v>38</v>
      </c>
      <c r="O975">
        <v>30</v>
      </c>
      <c r="P975">
        <v>154</v>
      </c>
      <c r="Q975">
        <v>777</v>
      </c>
      <c r="R975" s="2">
        <f>(Table95[[#This Row],[lightly_active_minutes]]+Table95[[#This Row],[fairly_active_minutes]]+Table95[[#This Row],[very_active_minutes]])/1440</f>
        <v>0.15416666666666667</v>
      </c>
      <c r="S975">
        <v>2496</v>
      </c>
    </row>
    <row r="976" spans="1:19" x14ac:dyDescent="0.25">
      <c r="A976">
        <v>7086361926</v>
      </c>
      <c r="B976" s="1">
        <v>42463</v>
      </c>
      <c r="C976" s="1" t="str">
        <f>TEXT(Table95[[#This Row],[activity_date]],"mmmm")</f>
        <v>April</v>
      </c>
      <c r="D976" s="1" t="str">
        <f>TEXT(Table95[[#This Row],[activity_date]],"dddd")</f>
        <v>Sunday</v>
      </c>
      <c r="E976">
        <v>1949</v>
      </c>
      <c r="F976" t="str" cm="1">
        <f t="array" ref="F976">_xlfn.IFS(Table95[[#This Row],[total_steps]]&lt;5000, "Low",Table95[[#This Row],[total_steps]]&lt;10000,"Moderate",Table95[[#This Row],[total_steps]]&lt;15000,"High",Table95[[#This Row],[total_steps]]&gt;15000,"Very High")</f>
        <v>Low</v>
      </c>
      <c r="G976" t="str">
        <f>IF(Table95[[#This Row],[total_steps]]&gt;=10000,"Yes","No")</f>
        <v>No</v>
      </c>
      <c r="H976" s="3">
        <v>1.3099999427795399</v>
      </c>
      <c r="I976" s="3">
        <v>0.230000004172325</v>
      </c>
      <c r="J976" s="3">
        <v>0.34999999403953602</v>
      </c>
      <c r="K976" s="3">
        <v>0.730000019073486</v>
      </c>
      <c r="L976">
        <v>0</v>
      </c>
      <c r="M976" t="str">
        <f>CHOOSE(MATCH(MAX(Table95[[#This Row],[very_active_distance]:[sedentary_active_distance]]),Table95[[#This Row],[very_active_distance]:[sedentary_active_distance]],0),"Very High","High","Moderate","Low")</f>
        <v>Moderate</v>
      </c>
      <c r="N976">
        <v>3</v>
      </c>
      <c r="O976">
        <v>6</v>
      </c>
      <c r="P976">
        <v>27</v>
      </c>
      <c r="Q976">
        <v>1404</v>
      </c>
      <c r="R976" s="2">
        <f>(Table95[[#This Row],[lightly_active_minutes]]+Table95[[#This Row],[fairly_active_minutes]]+Table95[[#This Row],[very_active_minutes]])/1440</f>
        <v>2.5000000000000001E-2</v>
      </c>
      <c r="S976">
        <v>1794</v>
      </c>
    </row>
    <row r="977" spans="1:19" x14ac:dyDescent="0.25">
      <c r="A977">
        <v>7086361926</v>
      </c>
      <c r="B977" s="1">
        <v>42464</v>
      </c>
      <c r="C977" s="1" t="str">
        <f>TEXT(Table95[[#This Row],[activity_date]],"mmmm")</f>
        <v>April</v>
      </c>
      <c r="D977" s="1" t="str">
        <f>TEXT(Table95[[#This Row],[activity_date]],"dddd")</f>
        <v>Monday</v>
      </c>
      <c r="E977">
        <v>6101</v>
      </c>
      <c r="F977" t="str" cm="1">
        <f t="array" ref="F977">_xlfn.IFS(Table95[[#This Row],[total_steps]]&lt;5000, "Low",Table95[[#This Row],[total_steps]]&lt;10000,"Moderate",Table95[[#This Row],[total_steps]]&lt;15000,"High",Table95[[#This Row],[total_steps]]&gt;15000,"Very High")</f>
        <v>Moderate</v>
      </c>
      <c r="G977" t="str">
        <f>IF(Table95[[#This Row],[total_steps]]&gt;=10000,"Yes","No")</f>
        <v>No</v>
      </c>
      <c r="H977" s="3">
        <v>3.8699998855590798</v>
      </c>
      <c r="I977" s="3">
        <v>0.52999997138977095</v>
      </c>
      <c r="J977" s="3">
        <v>0.230000004172325</v>
      </c>
      <c r="K977" s="3">
        <v>3.0999999046325701</v>
      </c>
      <c r="L977">
        <v>0</v>
      </c>
      <c r="M977" t="str">
        <f>CHOOSE(MATCH(MAX(Table95[[#This Row],[very_active_distance]:[sedentary_active_distance]]),Table95[[#This Row],[very_active_distance]:[sedentary_active_distance]],0),"Very High","High","Moderate","Low")</f>
        <v>Moderate</v>
      </c>
      <c r="N977">
        <v>31</v>
      </c>
      <c r="O977">
        <v>24</v>
      </c>
      <c r="P977">
        <v>138</v>
      </c>
      <c r="Q977">
        <v>1247</v>
      </c>
      <c r="R977" s="2">
        <f>(Table95[[#This Row],[lightly_active_minutes]]+Table95[[#This Row],[fairly_active_minutes]]+Table95[[#This Row],[very_active_minutes]])/1440</f>
        <v>0.13402777777777777</v>
      </c>
      <c r="S977">
        <v>2421</v>
      </c>
    </row>
    <row r="978" spans="1:19" x14ac:dyDescent="0.25">
      <c r="A978">
        <v>7086361926</v>
      </c>
      <c r="B978" s="1">
        <v>42465</v>
      </c>
      <c r="C978" s="1" t="str">
        <f>TEXT(Table95[[#This Row],[activity_date]],"mmmm")</f>
        <v>April</v>
      </c>
      <c r="D978" s="1" t="str">
        <f>TEXT(Table95[[#This Row],[activity_date]],"dddd")</f>
        <v>Tuesday</v>
      </c>
      <c r="E978">
        <v>7478</v>
      </c>
      <c r="F978" t="str" cm="1">
        <f t="array" ref="F978">_xlfn.IFS(Table95[[#This Row],[total_steps]]&lt;5000, "Low",Table95[[#This Row],[total_steps]]&lt;10000,"Moderate",Table95[[#This Row],[total_steps]]&lt;15000,"High",Table95[[#This Row],[total_steps]]&gt;15000,"Very High")</f>
        <v>Moderate</v>
      </c>
      <c r="G978" t="str">
        <f>IF(Table95[[#This Row],[total_steps]]&gt;=10000,"Yes","No")</f>
        <v>No</v>
      </c>
      <c r="H978" s="3">
        <v>4.9899997711181596</v>
      </c>
      <c r="I978" s="3">
        <v>1.79999995231628</v>
      </c>
      <c r="J978" s="3">
        <v>0.52999997138977095</v>
      </c>
      <c r="K978" s="3">
        <v>2.6099998950958301</v>
      </c>
      <c r="L978">
        <v>2.9999999329447701E-2</v>
      </c>
      <c r="M978" t="str">
        <f>CHOOSE(MATCH(MAX(Table95[[#This Row],[very_active_distance]:[sedentary_active_distance]]),Table95[[#This Row],[very_active_distance]:[sedentary_active_distance]],0),"Very High","High","Moderate","Low")</f>
        <v>Moderate</v>
      </c>
      <c r="N978">
        <v>25</v>
      </c>
      <c r="O978">
        <v>33</v>
      </c>
      <c r="P978">
        <v>132</v>
      </c>
      <c r="Q978">
        <v>1159</v>
      </c>
      <c r="R978" s="2">
        <f>(Table95[[#This Row],[lightly_active_minutes]]+Table95[[#This Row],[fairly_active_minutes]]+Table95[[#This Row],[very_active_minutes]])/1440</f>
        <v>0.13194444444444445</v>
      </c>
      <c r="S978">
        <v>2439</v>
      </c>
    </row>
    <row r="979" spans="1:19" x14ac:dyDescent="0.25">
      <c r="A979">
        <v>7086361926</v>
      </c>
      <c r="B979" s="1">
        <v>42466</v>
      </c>
      <c r="C979" s="1" t="str">
        <f>TEXT(Table95[[#This Row],[activity_date]],"mmmm")</f>
        <v>April</v>
      </c>
      <c r="D979" s="1" t="str">
        <f>TEXT(Table95[[#This Row],[activity_date]],"dddd")</f>
        <v>Wednesday</v>
      </c>
      <c r="E979">
        <v>7352</v>
      </c>
      <c r="F979" t="str" cm="1">
        <f t="array" ref="F979">_xlfn.IFS(Table95[[#This Row],[total_steps]]&lt;5000, "Low",Table95[[#This Row],[total_steps]]&lt;10000,"Moderate",Table95[[#This Row],[total_steps]]&lt;15000,"High",Table95[[#This Row],[total_steps]]&gt;15000,"Very High")</f>
        <v>Moderate</v>
      </c>
      <c r="G979" t="str">
        <f>IF(Table95[[#This Row],[total_steps]]&gt;=10000,"Yes","No")</f>
        <v>No</v>
      </c>
      <c r="H979" s="3">
        <v>4.7300000190734899</v>
      </c>
      <c r="I979" s="3">
        <v>1.4099999666214</v>
      </c>
      <c r="J979" s="3">
        <v>0.77999997138977095</v>
      </c>
      <c r="K979" s="3">
        <v>2.5299999713897701</v>
      </c>
      <c r="L979">
        <v>0</v>
      </c>
      <c r="M979" t="str">
        <f>CHOOSE(MATCH(MAX(Table95[[#This Row],[very_active_distance]:[sedentary_active_distance]]),Table95[[#This Row],[very_active_distance]:[sedentary_active_distance]],0),"Very High","High","Moderate","Low")</f>
        <v>Moderate</v>
      </c>
      <c r="N979">
        <v>19</v>
      </c>
      <c r="O979">
        <v>14</v>
      </c>
      <c r="P979">
        <v>124</v>
      </c>
      <c r="Q979">
        <v>814</v>
      </c>
      <c r="R979" s="2">
        <f>(Table95[[#This Row],[lightly_active_minutes]]+Table95[[#This Row],[fairly_active_minutes]]+Table95[[#This Row],[very_active_minutes]])/1440</f>
        <v>0.10902777777777778</v>
      </c>
      <c r="S979">
        <v>2233</v>
      </c>
    </row>
    <row r="980" spans="1:19" x14ac:dyDescent="0.25">
      <c r="A980">
        <v>7086361926</v>
      </c>
      <c r="B980" s="1">
        <v>42467</v>
      </c>
      <c r="C980" s="1" t="str">
        <f>TEXT(Table95[[#This Row],[activity_date]],"mmmm")</f>
        <v>April</v>
      </c>
      <c r="D980" s="1" t="str">
        <f>TEXT(Table95[[#This Row],[activity_date]],"dddd")</f>
        <v>Thursday</v>
      </c>
      <c r="E980">
        <v>14604</v>
      </c>
      <c r="F980" t="str" cm="1">
        <f t="array" ref="F980">_xlfn.IFS(Table95[[#This Row],[total_steps]]&lt;5000, "Low",Table95[[#This Row],[total_steps]]&lt;10000,"Moderate",Table95[[#This Row],[total_steps]]&lt;15000,"High",Table95[[#This Row],[total_steps]]&gt;15000,"Very High")</f>
        <v>High</v>
      </c>
      <c r="G980" t="str">
        <f>IF(Table95[[#This Row],[total_steps]]&gt;=10000,"Yes","No")</f>
        <v>Yes</v>
      </c>
      <c r="H980" s="3">
        <v>10.819999694824199</v>
      </c>
      <c r="I980" s="3">
        <v>7.2300000190734899</v>
      </c>
      <c r="J980" s="3">
        <v>1.12000000476837</v>
      </c>
      <c r="K980" s="3">
        <v>2.4300000667571999</v>
      </c>
      <c r="L980">
        <v>2.9999999329447701E-2</v>
      </c>
      <c r="M980" t="str">
        <f>CHOOSE(MATCH(MAX(Table95[[#This Row],[very_active_distance]:[sedentary_active_distance]]),Table95[[#This Row],[very_active_distance]:[sedentary_active_distance]],0),"Very High","High","Moderate","Low")</f>
        <v>Very High</v>
      </c>
      <c r="N980">
        <v>76</v>
      </c>
      <c r="O980">
        <v>30</v>
      </c>
      <c r="P980">
        <v>127</v>
      </c>
      <c r="Q980">
        <v>695</v>
      </c>
      <c r="R980" s="2">
        <f>(Table95[[#This Row],[lightly_active_minutes]]+Table95[[#This Row],[fairly_active_minutes]]+Table95[[#This Row],[very_active_minutes]])/1440</f>
        <v>0.16180555555555556</v>
      </c>
      <c r="S980">
        <v>2862</v>
      </c>
    </row>
    <row r="981" spans="1:19" x14ac:dyDescent="0.25">
      <c r="A981">
        <v>7086361926</v>
      </c>
      <c r="B981" s="1">
        <v>42468</v>
      </c>
      <c r="C981" s="1" t="str">
        <f>TEXT(Table95[[#This Row],[activity_date]],"mmmm")</f>
        <v>April</v>
      </c>
      <c r="D981" s="1" t="str">
        <f>TEXT(Table95[[#This Row],[activity_date]],"dddd")</f>
        <v>Friday</v>
      </c>
      <c r="E981">
        <v>9634</v>
      </c>
      <c r="F981" t="str" cm="1">
        <f t="array" ref="F981">_xlfn.IFS(Table95[[#This Row],[total_steps]]&lt;5000, "Low",Table95[[#This Row],[total_steps]]&lt;10000,"Moderate",Table95[[#This Row],[total_steps]]&lt;15000,"High",Table95[[#This Row],[total_steps]]&gt;15000,"Very High")</f>
        <v>Moderate</v>
      </c>
      <c r="G981" t="str">
        <f>IF(Table95[[#This Row],[total_steps]]&gt;=10000,"Yes","No")</f>
        <v>No</v>
      </c>
      <c r="H981" s="3">
        <v>6.5199999809265101</v>
      </c>
      <c r="I981" s="3">
        <v>2.5</v>
      </c>
      <c r="J981" s="3">
        <v>1.3999999761581401</v>
      </c>
      <c r="K981" s="3">
        <v>2.5899999141693102</v>
      </c>
      <c r="L981">
        <v>0</v>
      </c>
      <c r="M981" t="str">
        <f>CHOOSE(MATCH(MAX(Table95[[#This Row],[very_active_distance]:[sedentary_active_distance]]),Table95[[#This Row],[very_active_distance]:[sedentary_active_distance]],0),"Very High","High","Moderate","Low")</f>
        <v>Moderate</v>
      </c>
      <c r="N981">
        <v>50</v>
      </c>
      <c r="O981">
        <v>48</v>
      </c>
      <c r="P981">
        <v>140</v>
      </c>
      <c r="Q981">
        <v>797</v>
      </c>
      <c r="R981" s="2">
        <f>(Table95[[#This Row],[lightly_active_minutes]]+Table95[[#This Row],[fairly_active_minutes]]+Table95[[#This Row],[very_active_minutes]])/1440</f>
        <v>0.16527777777777777</v>
      </c>
      <c r="S981">
        <v>2752</v>
      </c>
    </row>
    <row r="982" spans="1:19" x14ac:dyDescent="0.25">
      <c r="A982">
        <v>7086361926</v>
      </c>
      <c r="B982" s="1">
        <v>42469</v>
      </c>
      <c r="C982" s="1" t="str">
        <f>TEXT(Table95[[#This Row],[activity_date]],"mmmm")</f>
        <v>April</v>
      </c>
      <c r="D982" s="1" t="str">
        <f>TEXT(Table95[[#This Row],[activity_date]],"dddd")</f>
        <v>Saturday</v>
      </c>
      <c r="E982">
        <v>7338</v>
      </c>
      <c r="F982" t="str" cm="1">
        <f t="array" ref="F982">_xlfn.IFS(Table95[[#This Row],[total_steps]]&lt;5000, "Low",Table95[[#This Row],[total_steps]]&lt;10000,"Moderate",Table95[[#This Row],[total_steps]]&lt;15000,"High",Table95[[#This Row],[total_steps]]&gt;15000,"Very High")</f>
        <v>Moderate</v>
      </c>
      <c r="G982" t="str">
        <f>IF(Table95[[#This Row],[total_steps]]&gt;=10000,"Yes","No")</f>
        <v>No</v>
      </c>
      <c r="H982" s="3">
        <v>4.6700000762939498</v>
      </c>
      <c r="I982" s="3">
        <v>1.08000004291534</v>
      </c>
      <c r="J982" s="3">
        <v>0.129999995231628</v>
      </c>
      <c r="K982" s="3">
        <v>3.46000003814697</v>
      </c>
      <c r="L982">
        <v>0</v>
      </c>
      <c r="M982" t="str">
        <f>CHOOSE(MATCH(MAX(Table95[[#This Row],[very_active_distance]:[sedentary_active_distance]]),Table95[[#This Row],[very_active_distance]:[sedentary_active_distance]],0),"Very High","High","Moderate","Low")</f>
        <v>Moderate</v>
      </c>
      <c r="N982">
        <v>27</v>
      </c>
      <c r="O982">
        <v>5</v>
      </c>
      <c r="P982">
        <v>204</v>
      </c>
      <c r="Q982">
        <v>717</v>
      </c>
      <c r="R982" s="2">
        <f>(Table95[[#This Row],[lightly_active_minutes]]+Table95[[#This Row],[fairly_active_minutes]]+Table95[[#This Row],[very_active_minutes]])/1440</f>
        <v>0.16388888888888889</v>
      </c>
      <c r="S982">
        <v>2519</v>
      </c>
    </row>
    <row r="983" spans="1:19" x14ac:dyDescent="0.25">
      <c r="A983">
        <v>7086361926</v>
      </c>
      <c r="B983" s="1">
        <v>42470</v>
      </c>
      <c r="C983" s="1" t="str">
        <f>TEXT(Table95[[#This Row],[activity_date]],"mmmm")</f>
        <v>April</v>
      </c>
      <c r="D983" s="1" t="str">
        <f>TEXT(Table95[[#This Row],[activity_date]],"dddd")</f>
        <v>Sunday</v>
      </c>
      <c r="E983">
        <v>569</v>
      </c>
      <c r="F983" t="str" cm="1">
        <f t="array" ref="F983">_xlfn.IFS(Table95[[#This Row],[total_steps]]&lt;5000, "Low",Table95[[#This Row],[total_steps]]&lt;10000,"Moderate",Table95[[#This Row],[total_steps]]&lt;15000,"High",Table95[[#This Row],[total_steps]]&gt;15000,"Very High")</f>
        <v>Low</v>
      </c>
      <c r="G983" t="str">
        <f>IF(Table95[[#This Row],[total_steps]]&gt;=10000,"Yes","No")</f>
        <v>No</v>
      </c>
      <c r="H983" s="3">
        <v>0.34999999403953602</v>
      </c>
      <c r="I983" s="3">
        <v>0</v>
      </c>
      <c r="J983" s="3">
        <v>0</v>
      </c>
      <c r="K983" s="3">
        <v>0.34000000357627902</v>
      </c>
      <c r="L983">
        <v>0</v>
      </c>
      <c r="M983" t="str">
        <f>CHOOSE(MATCH(MAX(Table95[[#This Row],[very_active_distance]:[sedentary_active_distance]]),Table95[[#This Row],[very_active_distance]:[sedentary_active_distance]],0),"Very High","High","Moderate","Low")</f>
        <v>Moderate</v>
      </c>
      <c r="N983">
        <v>0</v>
      </c>
      <c r="O983">
        <v>0</v>
      </c>
      <c r="P983">
        <v>27</v>
      </c>
      <c r="Q983">
        <v>1368</v>
      </c>
      <c r="R983" s="2">
        <f>(Table95[[#This Row],[lightly_active_minutes]]+Table95[[#This Row],[fairly_active_minutes]]+Table95[[#This Row],[very_active_minutes]])/1440</f>
        <v>1.8749999999999999E-2</v>
      </c>
      <c r="S983">
        <v>1799</v>
      </c>
    </row>
    <row r="984" spans="1:19" x14ac:dyDescent="0.25">
      <c r="A984">
        <v>7086361926</v>
      </c>
      <c r="B984" s="1">
        <v>42471</v>
      </c>
      <c r="C984" s="1" t="str">
        <f>TEXT(Table95[[#This Row],[activity_date]],"mmmm")</f>
        <v>April</v>
      </c>
      <c r="D984" s="1" t="str">
        <f>TEXT(Table95[[#This Row],[activity_date]],"dddd")</f>
        <v>Monday</v>
      </c>
      <c r="E984">
        <v>6242</v>
      </c>
      <c r="F984" t="str" cm="1">
        <f t="array" ref="F984">_xlfn.IFS(Table95[[#This Row],[total_steps]]&lt;5000, "Low",Table95[[#This Row],[total_steps]]&lt;10000,"Moderate",Table95[[#This Row],[total_steps]]&lt;15000,"High",Table95[[#This Row],[total_steps]]&gt;15000,"Very High")</f>
        <v>Moderate</v>
      </c>
      <c r="G984" t="str">
        <f>IF(Table95[[#This Row],[total_steps]]&gt;=10000,"Yes","No")</f>
        <v>No</v>
      </c>
      <c r="H984" s="3">
        <v>3.9200000762939502</v>
      </c>
      <c r="I984" s="3">
        <v>0.74000000953674305</v>
      </c>
      <c r="J984" s="3">
        <v>0.230000004172325</v>
      </c>
      <c r="K984" s="3">
        <v>2.9300000667571999</v>
      </c>
      <c r="L984">
        <v>0</v>
      </c>
      <c r="M984" t="str">
        <f>CHOOSE(MATCH(MAX(Table95[[#This Row],[very_active_distance]:[sedentary_active_distance]]),Table95[[#This Row],[very_active_distance]:[sedentary_active_distance]],0),"Very High","High","Moderate","Low")</f>
        <v>Moderate</v>
      </c>
      <c r="N984">
        <v>46</v>
      </c>
      <c r="O984">
        <v>22</v>
      </c>
      <c r="P984">
        <v>126</v>
      </c>
      <c r="Q984">
        <v>741</v>
      </c>
      <c r="R984" s="2">
        <f>(Table95[[#This Row],[lightly_active_minutes]]+Table95[[#This Row],[fairly_active_minutes]]+Table95[[#This Row],[very_active_minutes]])/1440</f>
        <v>0.13472222222222222</v>
      </c>
      <c r="S984">
        <v>2543</v>
      </c>
    </row>
    <row r="985" spans="1:19" x14ac:dyDescent="0.25">
      <c r="A985">
        <v>7086361926</v>
      </c>
      <c r="B985" s="1">
        <v>42472</v>
      </c>
      <c r="C985" s="1" t="str">
        <f>TEXT(Table95[[#This Row],[activity_date]],"mmmm")</f>
        <v>April</v>
      </c>
      <c r="D985" s="1" t="str">
        <f>TEXT(Table95[[#This Row],[activity_date]],"dddd")</f>
        <v>Tuesday</v>
      </c>
      <c r="E985">
        <v>11317</v>
      </c>
      <c r="F985" t="str" cm="1">
        <f t="array" ref="F985">_xlfn.IFS(Table95[[#This Row],[total_steps]]&lt;5000, "Low",Table95[[#This Row],[total_steps]]&lt;10000,"Moderate",Table95[[#This Row],[total_steps]]&lt;15000,"High",Table95[[#This Row],[total_steps]]&gt;15000,"Very High")</f>
        <v>High</v>
      </c>
      <c r="G985" t="str">
        <f>IF(Table95[[#This Row],[total_steps]]&gt;=10000,"Yes","No")</f>
        <v>Yes</v>
      </c>
      <c r="H985" s="3">
        <v>8.4099998474121094</v>
      </c>
      <c r="I985" s="3">
        <v>5.2699999809265101</v>
      </c>
      <c r="J985" s="3">
        <v>0.15000000596046401</v>
      </c>
      <c r="K985" s="3">
        <v>2.9700000286102299</v>
      </c>
      <c r="L985">
        <v>0</v>
      </c>
      <c r="M985" t="str">
        <f>CHOOSE(MATCH(MAX(Table95[[#This Row],[very_active_distance]:[sedentary_active_distance]]),Table95[[#This Row],[very_active_distance]:[sedentary_active_distance]],0),"Very High","High","Moderate","Low")</f>
        <v>Very High</v>
      </c>
      <c r="N985">
        <v>59</v>
      </c>
      <c r="O985">
        <v>6</v>
      </c>
      <c r="P985">
        <v>153</v>
      </c>
      <c r="Q985">
        <v>745</v>
      </c>
      <c r="R985" s="2">
        <f>(Table95[[#This Row],[lightly_active_minutes]]+Table95[[#This Row],[fairly_active_minutes]]+Table95[[#This Row],[very_active_minutes]])/1440</f>
        <v>0.15138888888888888</v>
      </c>
      <c r="S985">
        <v>2772</v>
      </c>
    </row>
    <row r="986" spans="1:19" x14ac:dyDescent="0.25">
      <c r="A986">
        <v>7086361926</v>
      </c>
      <c r="B986" s="1">
        <v>42472</v>
      </c>
      <c r="C986" s="1" t="str">
        <f>TEXT(Table95[[#This Row],[activity_date]],"mmmm")</f>
        <v>April</v>
      </c>
      <c r="D986" s="1" t="str">
        <f>TEXT(Table95[[#This Row],[activity_date]],"dddd")</f>
        <v>Tuesday</v>
      </c>
      <c r="E986">
        <v>430</v>
      </c>
      <c r="F986" t="str" cm="1">
        <f t="array" ref="F986">_xlfn.IFS(Table95[[#This Row],[total_steps]]&lt;5000, "Low",Table95[[#This Row],[total_steps]]&lt;10000,"Moderate",Table95[[#This Row],[total_steps]]&lt;15000,"High",Table95[[#This Row],[total_steps]]&gt;15000,"Very High")</f>
        <v>Low</v>
      </c>
      <c r="G986" t="str">
        <f>IF(Table95[[#This Row],[total_steps]]&gt;=10000,"Yes","No")</f>
        <v>No</v>
      </c>
      <c r="H986" s="3">
        <v>0.259999990463257</v>
      </c>
      <c r="I986" s="3">
        <v>0</v>
      </c>
      <c r="J986" s="3">
        <v>0</v>
      </c>
      <c r="K986" s="3">
        <v>0.259999990463257</v>
      </c>
      <c r="L986">
        <v>0</v>
      </c>
      <c r="M986" t="str">
        <f>CHOOSE(MATCH(MAX(Table95[[#This Row],[very_active_distance]:[sedentary_active_distance]]),Table95[[#This Row],[very_active_distance]:[sedentary_active_distance]],0),"Very High","High","Moderate","Low")</f>
        <v>Moderate</v>
      </c>
      <c r="N986">
        <v>0</v>
      </c>
      <c r="O986">
        <v>0</v>
      </c>
      <c r="P986">
        <v>14</v>
      </c>
      <c r="Q986">
        <v>75</v>
      </c>
      <c r="R986" s="2">
        <f>(Table95[[#This Row],[lightly_active_minutes]]+Table95[[#This Row],[fairly_active_minutes]]+Table95[[#This Row],[very_active_minutes]])/1440</f>
        <v>9.7222222222222224E-3</v>
      </c>
      <c r="S986">
        <v>625</v>
      </c>
    </row>
    <row r="987" spans="1:19" x14ac:dyDescent="0.25">
      <c r="A987">
        <v>7086361926</v>
      </c>
      <c r="B987" s="1">
        <v>42473</v>
      </c>
      <c r="C987" s="1" t="str">
        <f>TEXT(Table95[[#This Row],[activity_date]],"mmmm")</f>
        <v>April</v>
      </c>
      <c r="D987" s="1" t="str">
        <f>TEXT(Table95[[#This Row],[activity_date]],"dddd")</f>
        <v>Wednesday</v>
      </c>
      <c r="E987">
        <v>5813</v>
      </c>
      <c r="F987" t="str" cm="1">
        <f t="array" ref="F987">_xlfn.IFS(Table95[[#This Row],[total_steps]]&lt;5000, "Low",Table95[[#This Row],[total_steps]]&lt;10000,"Moderate",Table95[[#This Row],[total_steps]]&lt;15000,"High",Table95[[#This Row],[total_steps]]&gt;15000,"Very High")</f>
        <v>Moderate</v>
      </c>
      <c r="G987" t="str">
        <f>IF(Table95[[#This Row],[total_steps]]&gt;=10000,"Yes","No")</f>
        <v>No</v>
      </c>
      <c r="H987" s="3">
        <v>3.6199998855590798</v>
      </c>
      <c r="I987" s="3">
        <v>0.56000000238418601</v>
      </c>
      <c r="J987" s="3">
        <v>0.20999999344348899</v>
      </c>
      <c r="K987" s="3">
        <v>2.8399999141693102</v>
      </c>
      <c r="L987">
        <v>0</v>
      </c>
      <c r="M987" t="str">
        <f>CHOOSE(MATCH(MAX(Table95[[#This Row],[very_active_distance]:[sedentary_active_distance]]),Table95[[#This Row],[very_active_distance]:[sedentary_active_distance]],0),"Very High","High","Moderate","Low")</f>
        <v>Moderate</v>
      </c>
      <c r="N987">
        <v>31</v>
      </c>
      <c r="O987">
        <v>26</v>
      </c>
      <c r="P987">
        <v>155</v>
      </c>
      <c r="Q987">
        <v>744</v>
      </c>
      <c r="R987" s="2">
        <f>(Table95[[#This Row],[lightly_active_minutes]]+Table95[[#This Row],[fairly_active_minutes]]+Table95[[#This Row],[very_active_minutes]])/1440</f>
        <v>0.14722222222222223</v>
      </c>
      <c r="S987">
        <v>2516</v>
      </c>
    </row>
    <row r="988" spans="1:19" x14ac:dyDescent="0.25">
      <c r="A988">
        <v>7086361926</v>
      </c>
      <c r="B988" s="1">
        <v>42474</v>
      </c>
      <c r="C988" s="1" t="str">
        <f>TEXT(Table95[[#This Row],[activity_date]],"mmmm")</f>
        <v>April</v>
      </c>
      <c r="D988" s="1" t="str">
        <f>TEXT(Table95[[#This Row],[activity_date]],"dddd")</f>
        <v>Thursday</v>
      </c>
      <c r="E988">
        <v>9123</v>
      </c>
      <c r="F988" t="str" cm="1">
        <f t="array" ref="F988">_xlfn.IFS(Table95[[#This Row],[total_steps]]&lt;5000, "Low",Table95[[#This Row],[total_steps]]&lt;10000,"Moderate",Table95[[#This Row],[total_steps]]&lt;15000,"High",Table95[[#This Row],[total_steps]]&gt;15000,"Very High")</f>
        <v>Moderate</v>
      </c>
      <c r="G988" t="str">
        <f>IF(Table95[[#This Row],[total_steps]]&gt;=10000,"Yes","No")</f>
        <v>No</v>
      </c>
      <c r="H988" s="3">
        <v>6.1199998855590803</v>
      </c>
      <c r="I988" s="3">
        <v>2.0299999713897701</v>
      </c>
      <c r="J988" s="3">
        <v>0.33000001311302202</v>
      </c>
      <c r="K988" s="3">
        <v>3.6600000858306898</v>
      </c>
      <c r="L988">
        <v>0</v>
      </c>
      <c r="M988" t="str">
        <f>CHOOSE(MATCH(MAX(Table95[[#This Row],[very_active_distance]:[sedentary_active_distance]]),Table95[[#This Row],[very_active_distance]:[sedentary_active_distance]],0),"Very High","High","Moderate","Low")</f>
        <v>Moderate</v>
      </c>
      <c r="N988">
        <v>35</v>
      </c>
      <c r="O988">
        <v>32</v>
      </c>
      <c r="P988">
        <v>189</v>
      </c>
      <c r="Q988">
        <v>787</v>
      </c>
      <c r="R988" s="2">
        <f>(Table95[[#This Row],[lightly_active_minutes]]+Table95[[#This Row],[fairly_active_minutes]]+Table95[[#This Row],[very_active_minutes]])/1440</f>
        <v>0.17777777777777778</v>
      </c>
      <c r="S988">
        <v>2734</v>
      </c>
    </row>
    <row r="989" spans="1:19" x14ac:dyDescent="0.25">
      <c r="A989">
        <v>7086361926</v>
      </c>
      <c r="B989" s="1">
        <v>42475</v>
      </c>
      <c r="C989" s="1" t="str">
        <f>TEXT(Table95[[#This Row],[activity_date]],"mmmm")</f>
        <v>April</v>
      </c>
      <c r="D989" s="1" t="str">
        <f>TEXT(Table95[[#This Row],[activity_date]],"dddd")</f>
        <v>Friday</v>
      </c>
      <c r="E989">
        <v>8585</v>
      </c>
      <c r="F989" t="str" cm="1">
        <f t="array" ref="F989">_xlfn.IFS(Table95[[#This Row],[total_steps]]&lt;5000, "Low",Table95[[#This Row],[total_steps]]&lt;10000,"Moderate",Table95[[#This Row],[total_steps]]&lt;15000,"High",Table95[[#This Row],[total_steps]]&gt;15000,"Very High")</f>
        <v>Moderate</v>
      </c>
      <c r="G989" t="str">
        <f>IF(Table95[[#This Row],[total_steps]]&gt;=10000,"Yes","No")</f>
        <v>No</v>
      </c>
      <c r="H989" s="3">
        <v>5.6700000762939498</v>
      </c>
      <c r="I989" s="3">
        <v>2.03999996185303</v>
      </c>
      <c r="J989" s="3">
        <v>1.1100000143051101</v>
      </c>
      <c r="K989" s="3">
        <v>2.5299999713897701</v>
      </c>
      <c r="L989">
        <v>0</v>
      </c>
      <c r="M989" t="str">
        <f>CHOOSE(MATCH(MAX(Table95[[#This Row],[very_active_distance]:[sedentary_active_distance]]),Table95[[#This Row],[very_active_distance]:[sedentary_active_distance]],0),"Very High","High","Moderate","Low")</f>
        <v>Moderate</v>
      </c>
      <c r="N989">
        <v>30</v>
      </c>
      <c r="O989">
        <v>21</v>
      </c>
      <c r="P989">
        <v>139</v>
      </c>
      <c r="Q989">
        <v>864</v>
      </c>
      <c r="R989" s="2">
        <f>(Table95[[#This Row],[lightly_active_minutes]]+Table95[[#This Row],[fairly_active_minutes]]+Table95[[#This Row],[very_active_minutes]])/1440</f>
        <v>0.13194444444444445</v>
      </c>
      <c r="S989">
        <v>2395</v>
      </c>
    </row>
    <row r="990" spans="1:19" x14ac:dyDescent="0.25">
      <c r="A990">
        <v>7086361926</v>
      </c>
      <c r="B990" s="1">
        <v>42478</v>
      </c>
      <c r="C990" s="1" t="str">
        <f>TEXT(Table95[[#This Row],[activity_date]],"mmmm")</f>
        <v>April</v>
      </c>
      <c r="D990" s="1" t="str">
        <f>TEXT(Table95[[#This Row],[activity_date]],"dddd")</f>
        <v>Monday</v>
      </c>
      <c r="E990">
        <v>9827</v>
      </c>
      <c r="F990" t="str" cm="1">
        <f t="array" ref="F990">_xlfn.IFS(Table95[[#This Row],[total_steps]]&lt;5000, "Low",Table95[[#This Row],[total_steps]]&lt;10000,"Moderate",Table95[[#This Row],[total_steps]]&lt;15000,"High",Table95[[#This Row],[total_steps]]&gt;15000,"Very High")</f>
        <v>Moderate</v>
      </c>
      <c r="G990" t="str">
        <f>IF(Table95[[#This Row],[total_steps]]&gt;=10000,"Yes","No")</f>
        <v>No</v>
      </c>
      <c r="H990" s="3">
        <v>6.71000003814697</v>
      </c>
      <c r="I990" s="3">
        <v>3.1700000762939502</v>
      </c>
      <c r="J990" s="3">
        <v>1.2200000286102299</v>
      </c>
      <c r="K990" s="3">
        <v>2.3099999427795401</v>
      </c>
      <c r="L990">
        <v>0</v>
      </c>
      <c r="M990" t="str">
        <f>CHOOSE(MATCH(MAX(Table95[[#This Row],[very_active_distance]:[sedentary_active_distance]]),Table95[[#This Row],[very_active_distance]:[sedentary_active_distance]],0),"Very High","High","Moderate","Low")</f>
        <v>Very High</v>
      </c>
      <c r="N990">
        <v>61</v>
      </c>
      <c r="O990">
        <v>51</v>
      </c>
      <c r="P990">
        <v>114</v>
      </c>
      <c r="Q990">
        <v>1136</v>
      </c>
      <c r="R990" s="2">
        <f>(Table95[[#This Row],[lightly_active_minutes]]+Table95[[#This Row],[fairly_active_minutes]]+Table95[[#This Row],[very_active_minutes]])/1440</f>
        <v>0.15694444444444444</v>
      </c>
      <c r="S990">
        <v>2743</v>
      </c>
    </row>
    <row r="991" spans="1:19" x14ac:dyDescent="0.25">
      <c r="A991">
        <v>7086361926</v>
      </c>
      <c r="B991" s="1">
        <v>42479</v>
      </c>
      <c r="C991" s="1" t="str">
        <f>TEXT(Table95[[#This Row],[activity_date]],"mmmm")</f>
        <v>April</v>
      </c>
      <c r="D991" s="1" t="str">
        <f>TEXT(Table95[[#This Row],[activity_date]],"dddd")</f>
        <v>Tuesday</v>
      </c>
      <c r="E991">
        <v>10688</v>
      </c>
      <c r="F991" t="str" cm="1">
        <f t="array" ref="F991">_xlfn.IFS(Table95[[#This Row],[total_steps]]&lt;5000, "Low",Table95[[#This Row],[total_steps]]&lt;10000,"Moderate",Table95[[#This Row],[total_steps]]&lt;15000,"High",Table95[[#This Row],[total_steps]]&gt;15000,"Very High")</f>
        <v>High</v>
      </c>
      <c r="G991" t="str">
        <f>IF(Table95[[#This Row],[total_steps]]&gt;=10000,"Yes","No")</f>
        <v>Yes</v>
      </c>
      <c r="H991" s="3">
        <v>7.28999996185303</v>
      </c>
      <c r="I991" s="3">
        <v>3.5299999713897701</v>
      </c>
      <c r="J991" s="3">
        <v>1.2300000190734901</v>
      </c>
      <c r="K991" s="3">
        <v>2.5099999904632599</v>
      </c>
      <c r="L991">
        <v>0</v>
      </c>
      <c r="M991" t="str">
        <f>CHOOSE(MATCH(MAX(Table95[[#This Row],[very_active_distance]:[sedentary_active_distance]]),Table95[[#This Row],[very_active_distance]:[sedentary_active_distance]],0),"Very High","High","Moderate","Low")</f>
        <v>Very High</v>
      </c>
      <c r="N991">
        <v>67</v>
      </c>
      <c r="O991">
        <v>69</v>
      </c>
      <c r="P991">
        <v>124</v>
      </c>
      <c r="Q991">
        <v>671</v>
      </c>
      <c r="R991" s="2">
        <f>(Table95[[#This Row],[lightly_active_minutes]]+Table95[[#This Row],[fairly_active_minutes]]+Table95[[#This Row],[very_active_minutes]])/1440</f>
        <v>0.18055555555555555</v>
      </c>
      <c r="S991">
        <v>2944</v>
      </c>
    </row>
    <row r="992" spans="1:19" x14ac:dyDescent="0.25">
      <c r="A992">
        <v>7086361926</v>
      </c>
      <c r="B992" s="1">
        <v>42480</v>
      </c>
      <c r="C992" s="1" t="str">
        <f>TEXT(Table95[[#This Row],[activity_date]],"mmmm")</f>
        <v>April</v>
      </c>
      <c r="D992" s="1" t="str">
        <f>TEXT(Table95[[#This Row],[activity_date]],"dddd")</f>
        <v>Wednesday</v>
      </c>
      <c r="E992">
        <v>14365</v>
      </c>
      <c r="F992" t="str" cm="1">
        <f t="array" ref="F992">_xlfn.IFS(Table95[[#This Row],[total_steps]]&lt;5000, "Low",Table95[[#This Row],[total_steps]]&lt;10000,"Moderate",Table95[[#This Row],[total_steps]]&lt;15000,"High",Table95[[#This Row],[total_steps]]&gt;15000,"Very High")</f>
        <v>High</v>
      </c>
      <c r="G992" t="str">
        <f>IF(Table95[[#This Row],[total_steps]]&gt;=10000,"Yes","No")</f>
        <v>Yes</v>
      </c>
      <c r="H992" s="3">
        <v>10.6400003433228</v>
      </c>
      <c r="I992" s="3">
        <v>7.6399998664856001</v>
      </c>
      <c r="J992" s="3">
        <v>0.44999998807907099</v>
      </c>
      <c r="K992" s="3">
        <v>2.53999996185303</v>
      </c>
      <c r="L992">
        <v>0</v>
      </c>
      <c r="M992" t="str">
        <f>CHOOSE(MATCH(MAX(Table95[[#This Row],[very_active_distance]:[sedentary_active_distance]]),Table95[[#This Row],[very_active_distance]:[sedentary_active_distance]],0),"Very High","High","Moderate","Low")</f>
        <v>Very High</v>
      </c>
      <c r="N992">
        <v>87</v>
      </c>
      <c r="O992">
        <v>13</v>
      </c>
      <c r="P992">
        <v>145</v>
      </c>
      <c r="Q992">
        <v>797</v>
      </c>
      <c r="R992" s="2">
        <f>(Table95[[#This Row],[lightly_active_minutes]]+Table95[[#This Row],[fairly_active_minutes]]+Table95[[#This Row],[very_active_minutes]])/1440</f>
        <v>0.1701388888888889</v>
      </c>
      <c r="S992">
        <v>2997</v>
      </c>
    </row>
    <row r="993" spans="1:19" x14ac:dyDescent="0.25">
      <c r="A993">
        <v>7086361926</v>
      </c>
      <c r="B993" s="1">
        <v>42481</v>
      </c>
      <c r="C993" s="1" t="str">
        <f>TEXT(Table95[[#This Row],[activity_date]],"mmmm")</f>
        <v>April</v>
      </c>
      <c r="D993" s="1" t="str">
        <f>TEXT(Table95[[#This Row],[activity_date]],"dddd")</f>
        <v>Thursday</v>
      </c>
      <c r="E993">
        <v>9469</v>
      </c>
      <c r="F993" t="str" cm="1">
        <f t="array" ref="F993">_xlfn.IFS(Table95[[#This Row],[total_steps]]&lt;5000, "Low",Table95[[#This Row],[total_steps]]&lt;10000,"Moderate",Table95[[#This Row],[total_steps]]&lt;15000,"High",Table95[[#This Row],[total_steps]]&gt;15000,"Very High")</f>
        <v>Moderate</v>
      </c>
      <c r="G993" t="str">
        <f>IF(Table95[[#This Row],[total_steps]]&gt;=10000,"Yes","No")</f>
        <v>No</v>
      </c>
      <c r="H993" s="3">
        <v>6.1799998283386204</v>
      </c>
      <c r="I993" s="3">
        <v>1.3600000143051101</v>
      </c>
      <c r="J993" s="3">
        <v>0.30000001192092901</v>
      </c>
      <c r="K993" s="3">
        <v>4.5100002288818404</v>
      </c>
      <c r="L993">
        <v>0</v>
      </c>
      <c r="M993" t="str">
        <f>CHOOSE(MATCH(MAX(Table95[[#This Row],[very_active_distance]:[sedentary_active_distance]]),Table95[[#This Row],[very_active_distance]:[sedentary_active_distance]],0),"Very High","High","Moderate","Low")</f>
        <v>Moderate</v>
      </c>
      <c r="N993">
        <v>19</v>
      </c>
      <c r="O993">
        <v>6</v>
      </c>
      <c r="P993">
        <v>206</v>
      </c>
      <c r="Q993">
        <v>758</v>
      </c>
      <c r="R993" s="2">
        <f>(Table95[[#This Row],[lightly_active_minutes]]+Table95[[#This Row],[fairly_active_minutes]]+Table95[[#This Row],[very_active_minutes]])/1440</f>
        <v>0.16041666666666668</v>
      </c>
      <c r="S993">
        <v>2463</v>
      </c>
    </row>
    <row r="994" spans="1:19" x14ac:dyDescent="0.25">
      <c r="A994">
        <v>7086361926</v>
      </c>
      <c r="B994" s="1">
        <v>42482</v>
      </c>
      <c r="C994" s="1" t="str">
        <f>TEXT(Table95[[#This Row],[activity_date]],"mmmm")</f>
        <v>April</v>
      </c>
      <c r="D994" s="1" t="str">
        <f>TEXT(Table95[[#This Row],[activity_date]],"dddd")</f>
        <v>Friday</v>
      </c>
      <c r="E994">
        <v>9753</v>
      </c>
      <c r="F994" t="str" cm="1">
        <f t="array" ref="F994">_xlfn.IFS(Table95[[#This Row],[total_steps]]&lt;5000, "Low",Table95[[#This Row],[total_steps]]&lt;10000,"Moderate",Table95[[#This Row],[total_steps]]&lt;15000,"High",Table95[[#This Row],[total_steps]]&gt;15000,"Very High")</f>
        <v>Moderate</v>
      </c>
      <c r="G994" t="str">
        <f>IF(Table95[[#This Row],[total_steps]]&gt;=10000,"Yes","No")</f>
        <v>No</v>
      </c>
      <c r="H994" s="3">
        <v>6.5300002098083496</v>
      </c>
      <c r="I994" s="3">
        <v>2.8699998855590798</v>
      </c>
      <c r="J994" s="3">
        <v>0.97000002861022905</v>
      </c>
      <c r="K994" s="3">
        <v>2.6700000762939502</v>
      </c>
      <c r="L994">
        <v>0</v>
      </c>
      <c r="M994" t="str">
        <f>CHOOSE(MATCH(MAX(Table95[[#This Row],[very_active_distance]:[sedentary_active_distance]]),Table95[[#This Row],[very_active_distance]:[sedentary_active_distance]],0),"Very High","High","Moderate","Low")</f>
        <v>Very High</v>
      </c>
      <c r="N994">
        <v>58</v>
      </c>
      <c r="O994">
        <v>59</v>
      </c>
      <c r="P994">
        <v>153</v>
      </c>
      <c r="Q994">
        <v>762</v>
      </c>
      <c r="R994" s="2">
        <f>(Table95[[#This Row],[lightly_active_minutes]]+Table95[[#This Row],[fairly_active_minutes]]+Table95[[#This Row],[very_active_minutes]])/1440</f>
        <v>0.1875</v>
      </c>
      <c r="S994">
        <v>2846</v>
      </c>
    </row>
    <row r="995" spans="1:19" x14ac:dyDescent="0.25">
      <c r="A995">
        <v>7086361926</v>
      </c>
      <c r="B995" s="1">
        <v>42483</v>
      </c>
      <c r="C995" s="1" t="str">
        <f>TEXT(Table95[[#This Row],[activity_date]],"mmmm")</f>
        <v>April</v>
      </c>
      <c r="D995" s="1" t="str">
        <f>TEXT(Table95[[#This Row],[activity_date]],"dddd")</f>
        <v>Saturday</v>
      </c>
      <c r="E995">
        <v>2817</v>
      </c>
      <c r="F995" t="str" cm="1">
        <f t="array" ref="F995">_xlfn.IFS(Table95[[#This Row],[total_steps]]&lt;5000, "Low",Table95[[#This Row],[total_steps]]&lt;10000,"Moderate",Table95[[#This Row],[total_steps]]&lt;15000,"High",Table95[[#This Row],[total_steps]]&gt;15000,"Very High")</f>
        <v>Low</v>
      </c>
      <c r="G995" t="str">
        <f>IF(Table95[[#This Row],[total_steps]]&gt;=10000,"Yes","No")</f>
        <v>No</v>
      </c>
      <c r="H995" s="3">
        <v>1.8099999427795399</v>
      </c>
      <c r="I995" s="3">
        <v>0</v>
      </c>
      <c r="J995" s="3">
        <v>0</v>
      </c>
      <c r="K995" s="3">
        <v>1.79999995231628</v>
      </c>
      <c r="L995">
        <v>0</v>
      </c>
      <c r="M995" t="str">
        <f>CHOOSE(MATCH(MAX(Table95[[#This Row],[very_active_distance]:[sedentary_active_distance]]),Table95[[#This Row],[very_active_distance]:[sedentary_active_distance]],0),"Very High","High","Moderate","Low")</f>
        <v>Moderate</v>
      </c>
      <c r="N995">
        <v>0</v>
      </c>
      <c r="O995">
        <v>0</v>
      </c>
      <c r="P995">
        <v>90</v>
      </c>
      <c r="Q995">
        <v>1350</v>
      </c>
      <c r="R995" s="2">
        <f>(Table95[[#This Row],[lightly_active_minutes]]+Table95[[#This Row],[fairly_active_minutes]]+Table95[[#This Row],[very_active_minutes]])/1440</f>
        <v>6.25E-2</v>
      </c>
      <c r="S995">
        <v>1965</v>
      </c>
    </row>
    <row r="996" spans="1:19" x14ac:dyDescent="0.25">
      <c r="A996">
        <v>7086361926</v>
      </c>
      <c r="B996" s="1">
        <v>42484</v>
      </c>
      <c r="C996" s="1" t="str">
        <f>TEXT(Table95[[#This Row],[activity_date]],"mmmm")</f>
        <v>April</v>
      </c>
      <c r="D996" s="1" t="str">
        <f>TEXT(Table95[[#This Row],[activity_date]],"dddd")</f>
        <v>Sunday</v>
      </c>
      <c r="E996">
        <v>3520</v>
      </c>
      <c r="F996" t="str" cm="1">
        <f t="array" ref="F996">_xlfn.IFS(Table95[[#This Row],[total_steps]]&lt;5000, "Low",Table95[[#This Row],[total_steps]]&lt;10000,"Moderate",Table95[[#This Row],[total_steps]]&lt;15000,"High",Table95[[#This Row],[total_steps]]&gt;15000,"Very High")</f>
        <v>Low</v>
      </c>
      <c r="G996" t="str">
        <f>IF(Table95[[#This Row],[total_steps]]&gt;=10000,"Yes","No")</f>
        <v>No</v>
      </c>
      <c r="H996" s="3">
        <v>2.1600000858306898</v>
      </c>
      <c r="I996" s="3">
        <v>0</v>
      </c>
      <c r="J996" s="3">
        <v>0</v>
      </c>
      <c r="K996" s="3">
        <v>2.1500000953674299</v>
      </c>
      <c r="L996">
        <v>0</v>
      </c>
      <c r="M996" t="str">
        <f>CHOOSE(MATCH(MAX(Table95[[#This Row],[very_active_distance]:[sedentary_active_distance]]),Table95[[#This Row],[very_active_distance]:[sedentary_active_distance]],0),"Very High","High","Moderate","Low")</f>
        <v>Moderate</v>
      </c>
      <c r="N996">
        <v>0</v>
      </c>
      <c r="O996">
        <v>0</v>
      </c>
      <c r="P996">
        <v>125</v>
      </c>
      <c r="Q996">
        <v>566</v>
      </c>
      <c r="R996" s="2">
        <f>(Table95[[#This Row],[lightly_active_minutes]]+Table95[[#This Row],[fairly_active_minutes]]+Table95[[#This Row],[very_active_minutes]])/1440</f>
        <v>8.6805555555555552E-2</v>
      </c>
      <c r="S996">
        <v>2049</v>
      </c>
    </row>
    <row r="997" spans="1:19" x14ac:dyDescent="0.25">
      <c r="A997">
        <v>7086361926</v>
      </c>
      <c r="B997" s="1">
        <v>42485</v>
      </c>
      <c r="C997" s="1" t="str">
        <f>TEXT(Table95[[#This Row],[activity_date]],"mmmm")</f>
        <v>April</v>
      </c>
      <c r="D997" s="1" t="str">
        <f>TEXT(Table95[[#This Row],[activity_date]],"dddd")</f>
        <v>Monday</v>
      </c>
      <c r="E997">
        <v>10091</v>
      </c>
      <c r="F997" t="str" cm="1">
        <f t="array" ref="F997">_xlfn.IFS(Table95[[#This Row],[total_steps]]&lt;5000, "Low",Table95[[#This Row],[total_steps]]&lt;10000,"Moderate",Table95[[#This Row],[total_steps]]&lt;15000,"High",Table95[[#This Row],[total_steps]]&gt;15000,"Very High")</f>
        <v>High</v>
      </c>
      <c r="G997" t="str">
        <f>IF(Table95[[#This Row],[total_steps]]&gt;=10000,"Yes","No")</f>
        <v>Yes</v>
      </c>
      <c r="H997" s="3">
        <v>6.8200001716613796</v>
      </c>
      <c r="I997" s="3">
        <v>3.75</v>
      </c>
      <c r="J997" s="3">
        <v>0.69999998807907104</v>
      </c>
      <c r="K997" s="3">
        <v>2.3699998855590798</v>
      </c>
      <c r="L997">
        <v>0</v>
      </c>
      <c r="M997" t="str">
        <f>CHOOSE(MATCH(MAX(Table95[[#This Row],[very_active_distance]:[sedentary_active_distance]]),Table95[[#This Row],[very_active_distance]:[sedentary_active_distance]],0),"Very High","High","Moderate","Low")</f>
        <v>Very High</v>
      </c>
      <c r="N997">
        <v>69</v>
      </c>
      <c r="O997">
        <v>39</v>
      </c>
      <c r="P997">
        <v>129</v>
      </c>
      <c r="Q997">
        <v>706</v>
      </c>
      <c r="R997" s="2">
        <f>(Table95[[#This Row],[lightly_active_minutes]]+Table95[[#This Row],[fairly_active_minutes]]+Table95[[#This Row],[very_active_minutes]])/1440</f>
        <v>0.16458333333333333</v>
      </c>
      <c r="S997">
        <v>2752</v>
      </c>
    </row>
    <row r="998" spans="1:19" x14ac:dyDescent="0.25">
      <c r="A998">
        <v>7086361926</v>
      </c>
      <c r="B998" s="1">
        <v>42486</v>
      </c>
      <c r="C998" s="1" t="str">
        <f>TEXT(Table95[[#This Row],[activity_date]],"mmmm")</f>
        <v>April</v>
      </c>
      <c r="D998" s="1" t="str">
        <f>TEXT(Table95[[#This Row],[activity_date]],"dddd")</f>
        <v>Tuesday</v>
      </c>
      <c r="E998">
        <v>10387</v>
      </c>
      <c r="F998" t="str" cm="1">
        <f t="array" ref="F998">_xlfn.IFS(Table95[[#This Row],[total_steps]]&lt;5000, "Low",Table95[[#This Row],[total_steps]]&lt;10000,"Moderate",Table95[[#This Row],[total_steps]]&lt;15000,"High",Table95[[#This Row],[total_steps]]&gt;15000,"Very High")</f>
        <v>High</v>
      </c>
      <c r="G998" t="str">
        <f>IF(Table95[[#This Row],[total_steps]]&gt;=10000,"Yes","No")</f>
        <v>Yes</v>
      </c>
      <c r="H998" s="3">
        <v>7.0700001716613796</v>
      </c>
      <c r="I998" s="3">
        <v>4.1599998474121103</v>
      </c>
      <c r="J998" s="3">
        <v>0.769999980926514</v>
      </c>
      <c r="K998" s="3">
        <v>2.1199998855590798</v>
      </c>
      <c r="L998">
        <v>0</v>
      </c>
      <c r="M998" t="str">
        <f>CHOOSE(MATCH(MAX(Table95[[#This Row],[very_active_distance]:[sedentary_active_distance]]),Table95[[#This Row],[very_active_distance]:[sedentary_active_distance]],0),"Very High","High","Moderate","Low")</f>
        <v>Very High</v>
      </c>
      <c r="N998">
        <v>70</v>
      </c>
      <c r="O998">
        <v>33</v>
      </c>
      <c r="P998">
        <v>132</v>
      </c>
      <c r="Q998">
        <v>726</v>
      </c>
      <c r="R998" s="2">
        <f>(Table95[[#This Row],[lightly_active_minutes]]+Table95[[#This Row],[fairly_active_minutes]]+Table95[[#This Row],[very_active_minutes]])/1440</f>
        <v>0.16319444444444445</v>
      </c>
      <c r="S998">
        <v>2781</v>
      </c>
    </row>
    <row r="999" spans="1:19" x14ac:dyDescent="0.25">
      <c r="A999">
        <v>7086361926</v>
      </c>
      <c r="B999" s="1">
        <v>42487</v>
      </c>
      <c r="C999" s="1" t="str">
        <f>TEXT(Table95[[#This Row],[activity_date]],"mmmm")</f>
        <v>April</v>
      </c>
      <c r="D999" s="1" t="str">
        <f>TEXT(Table95[[#This Row],[activity_date]],"dddd")</f>
        <v>Wednesday</v>
      </c>
      <c r="E999">
        <v>11107</v>
      </c>
      <c r="F999" t="str" cm="1">
        <f t="array" ref="F999">_xlfn.IFS(Table95[[#This Row],[total_steps]]&lt;5000, "Low",Table95[[#This Row],[total_steps]]&lt;10000,"Moderate",Table95[[#This Row],[total_steps]]&lt;15000,"High",Table95[[#This Row],[total_steps]]&gt;15000,"Very High")</f>
        <v>High</v>
      </c>
      <c r="G999" t="str">
        <f>IF(Table95[[#This Row],[total_steps]]&gt;=10000,"Yes","No")</f>
        <v>Yes</v>
      </c>
      <c r="H999" s="3">
        <v>8.3400001525878906</v>
      </c>
      <c r="I999" s="3">
        <v>5.6300001144409197</v>
      </c>
      <c r="J999" s="3">
        <v>0.18000000715255701</v>
      </c>
      <c r="K999" s="3">
        <v>2.5299999713897701</v>
      </c>
      <c r="L999">
        <v>0</v>
      </c>
      <c r="M999" t="str">
        <f>CHOOSE(MATCH(MAX(Table95[[#This Row],[very_active_distance]:[sedentary_active_distance]]),Table95[[#This Row],[very_active_distance]:[sedentary_active_distance]],0),"Very High","High","Moderate","Low")</f>
        <v>Very High</v>
      </c>
      <c r="N999">
        <v>55</v>
      </c>
      <c r="O999">
        <v>6</v>
      </c>
      <c r="P999">
        <v>145</v>
      </c>
      <c r="Q999">
        <v>829</v>
      </c>
      <c r="R999" s="2">
        <f>(Table95[[#This Row],[lightly_active_minutes]]+Table95[[#This Row],[fairly_active_minutes]]+Table95[[#This Row],[very_active_minutes]])/1440</f>
        <v>0.14305555555555555</v>
      </c>
      <c r="S999">
        <v>2693</v>
      </c>
    </row>
    <row r="1000" spans="1:19" x14ac:dyDescent="0.25">
      <c r="A1000">
        <v>7086361926</v>
      </c>
      <c r="B1000" s="1">
        <v>42488</v>
      </c>
      <c r="C1000" s="1" t="str">
        <f>TEXT(Table95[[#This Row],[activity_date]],"mmmm")</f>
        <v>April</v>
      </c>
      <c r="D1000" s="1" t="str">
        <f>TEXT(Table95[[#This Row],[activity_date]],"dddd")</f>
        <v>Thursday</v>
      </c>
      <c r="E1000">
        <v>11584</v>
      </c>
      <c r="F1000" t="str" cm="1">
        <f t="array" ref="F1000">_xlfn.IFS(Table95[[#This Row],[total_steps]]&lt;5000, "Low",Table95[[#This Row],[total_steps]]&lt;10000,"Moderate",Table95[[#This Row],[total_steps]]&lt;15000,"High",Table95[[#This Row],[total_steps]]&gt;15000,"Very High")</f>
        <v>High</v>
      </c>
      <c r="G1000" t="str">
        <f>IF(Table95[[#This Row],[total_steps]]&gt;=10000,"Yes","No")</f>
        <v>Yes</v>
      </c>
      <c r="H1000" s="3">
        <v>7.8000001907348597</v>
      </c>
      <c r="I1000" s="3">
        <v>2.78999996185303</v>
      </c>
      <c r="J1000" s="3">
        <v>1.6399999856948899</v>
      </c>
      <c r="K1000" s="3">
        <v>3.3599998950958301</v>
      </c>
      <c r="L1000">
        <v>0</v>
      </c>
      <c r="M1000" t="str">
        <f>CHOOSE(MATCH(MAX(Table95[[#This Row],[very_active_distance]:[sedentary_active_distance]]),Table95[[#This Row],[very_active_distance]:[sedentary_active_distance]],0),"Very High","High","Moderate","Low")</f>
        <v>Moderate</v>
      </c>
      <c r="N1000">
        <v>54</v>
      </c>
      <c r="O1000">
        <v>48</v>
      </c>
      <c r="P1000">
        <v>161</v>
      </c>
      <c r="Q1000">
        <v>810</v>
      </c>
      <c r="R1000" s="2">
        <f>(Table95[[#This Row],[lightly_active_minutes]]+Table95[[#This Row],[fairly_active_minutes]]+Table95[[#This Row],[very_active_minutes]])/1440</f>
        <v>0.18263888888888888</v>
      </c>
      <c r="S1000">
        <v>2862</v>
      </c>
    </row>
    <row r="1001" spans="1:19" x14ac:dyDescent="0.25">
      <c r="A1001">
        <v>7086361926</v>
      </c>
      <c r="B1001" s="1">
        <v>42489</v>
      </c>
      <c r="C1001" s="1" t="str">
        <f>TEXT(Table95[[#This Row],[activity_date]],"mmmm")</f>
        <v>April</v>
      </c>
      <c r="D1001" s="1" t="str">
        <f>TEXT(Table95[[#This Row],[activity_date]],"dddd")</f>
        <v>Friday</v>
      </c>
      <c r="E1001">
        <v>7881</v>
      </c>
      <c r="F1001" t="str" cm="1">
        <f t="array" ref="F1001">_xlfn.IFS(Table95[[#This Row],[total_steps]]&lt;5000, "Low",Table95[[#This Row],[total_steps]]&lt;10000,"Moderate",Table95[[#This Row],[total_steps]]&lt;15000,"High",Table95[[#This Row],[total_steps]]&gt;15000,"Very High")</f>
        <v>Moderate</v>
      </c>
      <c r="G1001" t="str">
        <f>IF(Table95[[#This Row],[total_steps]]&gt;=10000,"Yes","No")</f>
        <v>No</v>
      </c>
      <c r="H1001" s="3">
        <v>4.9499998092651403</v>
      </c>
      <c r="I1001" s="3">
        <v>0.490000009536743</v>
      </c>
      <c r="J1001" s="3">
        <v>0.44999998807907099</v>
      </c>
      <c r="K1001" s="3">
        <v>4</v>
      </c>
      <c r="L1001">
        <v>0</v>
      </c>
      <c r="M1001" t="str">
        <f>CHOOSE(MATCH(MAX(Table95[[#This Row],[very_active_distance]:[sedentary_active_distance]]),Table95[[#This Row],[very_active_distance]:[sedentary_active_distance]],0),"Very High","High","Moderate","Low")</f>
        <v>Moderate</v>
      </c>
      <c r="N1001">
        <v>24</v>
      </c>
      <c r="O1001">
        <v>36</v>
      </c>
      <c r="P1001">
        <v>182</v>
      </c>
      <c r="Q1001">
        <v>1198</v>
      </c>
      <c r="R1001" s="2">
        <f>(Table95[[#This Row],[lightly_active_minutes]]+Table95[[#This Row],[fairly_active_minutes]]+Table95[[#This Row],[very_active_minutes]])/1440</f>
        <v>0.16805555555555557</v>
      </c>
      <c r="S1001">
        <v>2616</v>
      </c>
    </row>
    <row r="1002" spans="1:19" x14ac:dyDescent="0.25">
      <c r="A1002">
        <v>7086361926</v>
      </c>
      <c r="B1002" s="1">
        <v>42490</v>
      </c>
      <c r="C1002" s="1" t="str">
        <f>TEXT(Table95[[#This Row],[activity_date]],"mmmm")</f>
        <v>April</v>
      </c>
      <c r="D1002" s="1" t="str">
        <f>TEXT(Table95[[#This Row],[activity_date]],"dddd")</f>
        <v>Saturday</v>
      </c>
      <c r="E1002">
        <v>14560</v>
      </c>
      <c r="F1002" t="str" cm="1">
        <f t="array" ref="F1002">_xlfn.IFS(Table95[[#This Row],[total_steps]]&lt;5000, "Low",Table95[[#This Row],[total_steps]]&lt;10000,"Moderate",Table95[[#This Row],[total_steps]]&lt;15000,"High",Table95[[#This Row],[total_steps]]&gt;15000,"Very High")</f>
        <v>High</v>
      </c>
      <c r="G1002" t="str">
        <f>IF(Table95[[#This Row],[total_steps]]&gt;=10000,"Yes","No")</f>
        <v>Yes</v>
      </c>
      <c r="H1002" s="3">
        <v>9.4099998474121094</v>
      </c>
      <c r="I1002" s="3">
        <v>3.1199998855590798</v>
      </c>
      <c r="J1002" s="3">
        <v>1.03999996185303</v>
      </c>
      <c r="K1002" s="3">
        <v>5.2399997711181596</v>
      </c>
      <c r="L1002">
        <v>0</v>
      </c>
      <c r="M1002" t="str">
        <f>CHOOSE(MATCH(MAX(Table95[[#This Row],[very_active_distance]:[sedentary_active_distance]]),Table95[[#This Row],[very_active_distance]:[sedentary_active_distance]],0),"Very High","High","Moderate","Low")</f>
        <v>Moderate</v>
      </c>
      <c r="N1002">
        <v>42</v>
      </c>
      <c r="O1002">
        <v>17</v>
      </c>
      <c r="P1002">
        <v>308</v>
      </c>
      <c r="Q1002">
        <v>584</v>
      </c>
      <c r="R1002" s="2">
        <f>(Table95[[#This Row],[lightly_active_minutes]]+Table95[[#This Row],[fairly_active_minutes]]+Table95[[#This Row],[very_active_minutes]])/1440</f>
        <v>0.25486111111111109</v>
      </c>
      <c r="S1002">
        <v>2995</v>
      </c>
    </row>
    <row r="1003" spans="1:19" x14ac:dyDescent="0.25">
      <c r="A1003">
        <v>7086361926</v>
      </c>
      <c r="B1003" s="1">
        <v>42491</v>
      </c>
      <c r="C1003" s="1" t="str">
        <f>TEXT(Table95[[#This Row],[activity_date]],"mmmm")</f>
        <v>May</v>
      </c>
      <c r="D1003" s="1" t="str">
        <f>TEXT(Table95[[#This Row],[activity_date]],"dddd")</f>
        <v>Sunday</v>
      </c>
      <c r="E1003">
        <v>12390</v>
      </c>
      <c r="F1003" t="str" cm="1">
        <f t="array" ref="F1003">_xlfn.IFS(Table95[[#This Row],[total_steps]]&lt;5000, "Low",Table95[[#This Row],[total_steps]]&lt;10000,"Moderate",Table95[[#This Row],[total_steps]]&lt;15000,"High",Table95[[#This Row],[total_steps]]&gt;15000,"Very High")</f>
        <v>High</v>
      </c>
      <c r="G1003" t="str">
        <f>IF(Table95[[#This Row],[total_steps]]&gt;=10000,"Yes","No")</f>
        <v>Yes</v>
      </c>
      <c r="H1003" s="3">
        <v>8.0699996948242205</v>
      </c>
      <c r="I1003" s="3">
        <v>2.2999999523162802</v>
      </c>
      <c r="J1003" s="3">
        <v>0.89999997615814198</v>
      </c>
      <c r="K1003" s="3">
        <v>4.8499999046325701</v>
      </c>
      <c r="L1003">
        <v>0</v>
      </c>
      <c r="M1003" t="str">
        <f>CHOOSE(MATCH(MAX(Table95[[#This Row],[very_active_distance]:[sedentary_active_distance]]),Table95[[#This Row],[very_active_distance]:[sedentary_active_distance]],0),"Very High","High","Moderate","Low")</f>
        <v>Moderate</v>
      </c>
      <c r="N1003">
        <v>30</v>
      </c>
      <c r="O1003">
        <v>15</v>
      </c>
      <c r="P1003">
        <v>258</v>
      </c>
      <c r="Q1003">
        <v>685</v>
      </c>
      <c r="R1003" s="2">
        <f>(Table95[[#This Row],[lightly_active_minutes]]+Table95[[#This Row],[fairly_active_minutes]]+Table95[[#This Row],[very_active_minutes]])/1440</f>
        <v>0.21041666666666667</v>
      </c>
      <c r="S1003">
        <v>2730</v>
      </c>
    </row>
    <row r="1004" spans="1:19" x14ac:dyDescent="0.25">
      <c r="A1004">
        <v>7086361926</v>
      </c>
      <c r="B1004" s="1">
        <v>42492</v>
      </c>
      <c r="C1004" s="1" t="str">
        <f>TEXT(Table95[[#This Row],[activity_date]],"mmmm")</f>
        <v>May</v>
      </c>
      <c r="D1004" s="1" t="str">
        <f>TEXT(Table95[[#This Row],[activity_date]],"dddd")</f>
        <v>Monday</v>
      </c>
      <c r="E1004">
        <v>10052</v>
      </c>
      <c r="F1004" t="str" cm="1">
        <f t="array" ref="F1004">_xlfn.IFS(Table95[[#This Row],[total_steps]]&lt;5000, "Low",Table95[[#This Row],[total_steps]]&lt;10000,"Moderate",Table95[[#This Row],[total_steps]]&lt;15000,"High",Table95[[#This Row],[total_steps]]&gt;15000,"Very High")</f>
        <v>High</v>
      </c>
      <c r="G1004" t="str">
        <f>IF(Table95[[#This Row],[total_steps]]&gt;=10000,"Yes","No")</f>
        <v>Yes</v>
      </c>
      <c r="H1004" s="3">
        <v>6.8099999427795401</v>
      </c>
      <c r="I1004" s="3">
        <v>3.4800000190734899</v>
      </c>
      <c r="J1004" s="3">
        <v>0.66000002622604403</v>
      </c>
      <c r="K1004" s="3">
        <v>2.6600000858306898</v>
      </c>
      <c r="L1004">
        <v>0</v>
      </c>
      <c r="M1004" t="str">
        <f>CHOOSE(MATCH(MAX(Table95[[#This Row],[very_active_distance]:[sedentary_active_distance]]),Table95[[#This Row],[very_active_distance]:[sedentary_active_distance]],0),"Very High","High","Moderate","Low")</f>
        <v>Very High</v>
      </c>
      <c r="N1004">
        <v>66</v>
      </c>
      <c r="O1004">
        <v>26</v>
      </c>
      <c r="P1004">
        <v>139</v>
      </c>
      <c r="Q1004">
        <v>737</v>
      </c>
      <c r="R1004" s="2">
        <f>(Table95[[#This Row],[lightly_active_minutes]]+Table95[[#This Row],[fairly_active_minutes]]+Table95[[#This Row],[very_active_minutes]])/1440</f>
        <v>0.16041666666666668</v>
      </c>
      <c r="S1004">
        <v>2754</v>
      </c>
    </row>
    <row r="1005" spans="1:19" x14ac:dyDescent="0.25">
      <c r="A1005">
        <v>7086361926</v>
      </c>
      <c r="B1005" s="1">
        <v>42493</v>
      </c>
      <c r="C1005" s="1" t="str">
        <f>TEXT(Table95[[#This Row],[activity_date]],"mmmm")</f>
        <v>May</v>
      </c>
      <c r="D1005" s="1" t="str">
        <f>TEXT(Table95[[#This Row],[activity_date]],"dddd")</f>
        <v>Tuesday</v>
      </c>
      <c r="E1005">
        <v>10288</v>
      </c>
      <c r="F1005" t="str" cm="1">
        <f t="array" ref="F1005">_xlfn.IFS(Table95[[#This Row],[total_steps]]&lt;5000, "Low",Table95[[#This Row],[total_steps]]&lt;10000,"Moderate",Table95[[#This Row],[total_steps]]&lt;15000,"High",Table95[[#This Row],[total_steps]]&gt;15000,"Very High")</f>
        <v>High</v>
      </c>
      <c r="G1005" t="str">
        <f>IF(Table95[[#This Row],[total_steps]]&gt;=10000,"Yes","No")</f>
        <v>Yes</v>
      </c>
      <c r="H1005" s="3">
        <v>6.7600002288818404</v>
      </c>
      <c r="I1005" s="3">
        <v>2.7400000095367401</v>
      </c>
      <c r="J1005" s="3">
        <v>0.85000002384185802</v>
      </c>
      <c r="K1005" s="3">
        <v>3.1600000858306898</v>
      </c>
      <c r="L1005">
        <v>0</v>
      </c>
      <c r="M1005" t="str">
        <f>CHOOSE(MATCH(MAX(Table95[[#This Row],[very_active_distance]:[sedentary_active_distance]]),Table95[[#This Row],[very_active_distance]:[sedentary_active_distance]],0),"Very High","High","Moderate","Low")</f>
        <v>Moderate</v>
      </c>
      <c r="N1005">
        <v>57</v>
      </c>
      <c r="O1005">
        <v>36</v>
      </c>
      <c r="P1005">
        <v>152</v>
      </c>
      <c r="Q1005">
        <v>761</v>
      </c>
      <c r="R1005" s="2">
        <f>(Table95[[#This Row],[lightly_active_minutes]]+Table95[[#This Row],[fairly_active_minutes]]+Table95[[#This Row],[very_active_minutes]])/1440</f>
        <v>0.1701388888888889</v>
      </c>
      <c r="S1005">
        <v>2754</v>
      </c>
    </row>
    <row r="1006" spans="1:19" x14ac:dyDescent="0.25">
      <c r="A1006">
        <v>7086361926</v>
      </c>
      <c r="B1006" s="1">
        <v>42494</v>
      </c>
      <c r="C1006" s="1" t="str">
        <f>TEXT(Table95[[#This Row],[activity_date]],"mmmm")</f>
        <v>May</v>
      </c>
      <c r="D1006" s="1" t="str">
        <f>TEXT(Table95[[#This Row],[activity_date]],"dddd")</f>
        <v>Wednesday</v>
      </c>
      <c r="E1006">
        <v>10988</v>
      </c>
      <c r="F1006" t="str" cm="1">
        <f t="array" ref="F1006">_xlfn.IFS(Table95[[#This Row],[total_steps]]&lt;5000, "Low",Table95[[#This Row],[total_steps]]&lt;10000,"Moderate",Table95[[#This Row],[total_steps]]&lt;15000,"High",Table95[[#This Row],[total_steps]]&gt;15000,"Very High")</f>
        <v>High</v>
      </c>
      <c r="G1006" t="str">
        <f>IF(Table95[[#This Row],[total_steps]]&gt;=10000,"Yes","No")</f>
        <v>Yes</v>
      </c>
      <c r="H1006" s="3">
        <v>8.3100004196166992</v>
      </c>
      <c r="I1006" s="3">
        <v>5.2800002098083496</v>
      </c>
      <c r="J1006" s="3">
        <v>0.119999997317791</v>
      </c>
      <c r="K1006" s="3">
        <v>2.9000000953674299</v>
      </c>
      <c r="L1006">
        <v>0</v>
      </c>
      <c r="M1006" t="str">
        <f>CHOOSE(MATCH(MAX(Table95[[#This Row],[very_active_distance]:[sedentary_active_distance]]),Table95[[#This Row],[very_active_distance]:[sedentary_active_distance]],0),"Very High","High","Moderate","Low")</f>
        <v>Very High</v>
      </c>
      <c r="N1006">
        <v>45</v>
      </c>
      <c r="O1006">
        <v>12</v>
      </c>
      <c r="P1006">
        <v>135</v>
      </c>
      <c r="Q1006">
        <v>843</v>
      </c>
      <c r="R1006" s="2">
        <f>(Table95[[#This Row],[lightly_active_minutes]]+Table95[[#This Row],[fairly_active_minutes]]+Table95[[#This Row],[very_active_minutes]])/1440</f>
        <v>0.13333333333333333</v>
      </c>
      <c r="S1006">
        <v>2655</v>
      </c>
    </row>
    <row r="1007" spans="1:19" x14ac:dyDescent="0.25">
      <c r="A1007">
        <v>7086361926</v>
      </c>
      <c r="B1007" s="1">
        <v>42495</v>
      </c>
      <c r="C1007" s="1" t="str">
        <f>TEXT(Table95[[#This Row],[activity_date]],"mmmm")</f>
        <v>May</v>
      </c>
      <c r="D1007" s="1" t="str">
        <f>TEXT(Table95[[#This Row],[activity_date]],"dddd")</f>
        <v>Thursday</v>
      </c>
      <c r="E1007">
        <v>8564</v>
      </c>
      <c r="F1007" t="str" cm="1">
        <f t="array" ref="F1007">_xlfn.IFS(Table95[[#This Row],[total_steps]]&lt;5000, "Low",Table95[[#This Row],[total_steps]]&lt;10000,"Moderate",Table95[[#This Row],[total_steps]]&lt;15000,"High",Table95[[#This Row],[total_steps]]&gt;15000,"Very High")</f>
        <v>Moderate</v>
      </c>
      <c r="G1007" t="str">
        <f>IF(Table95[[#This Row],[total_steps]]&gt;=10000,"Yes","No")</f>
        <v>No</v>
      </c>
      <c r="H1007" s="3">
        <v>5.5999999046325701</v>
      </c>
      <c r="I1007" s="3">
        <v>1.7799999713897701</v>
      </c>
      <c r="J1007" s="3">
        <v>0.82999998331069902</v>
      </c>
      <c r="K1007" s="3">
        <v>2.9500000476837198</v>
      </c>
      <c r="L1007">
        <v>0</v>
      </c>
      <c r="M1007" t="str">
        <f>CHOOSE(MATCH(MAX(Table95[[#This Row],[very_active_distance]:[sedentary_active_distance]]),Table95[[#This Row],[very_active_distance]:[sedentary_active_distance]],0),"Very High","High","Moderate","Low")</f>
        <v>Moderate</v>
      </c>
      <c r="N1007">
        <v>24</v>
      </c>
      <c r="O1007">
        <v>14</v>
      </c>
      <c r="P1007">
        <v>149</v>
      </c>
      <c r="Q1007">
        <v>1253</v>
      </c>
      <c r="R1007" s="2">
        <f>(Table95[[#This Row],[lightly_active_minutes]]+Table95[[#This Row],[fairly_active_minutes]]+Table95[[#This Row],[very_active_minutes]])/1440</f>
        <v>0.12986111111111112</v>
      </c>
      <c r="S1007">
        <v>2386</v>
      </c>
    </row>
    <row r="1008" spans="1:19" x14ac:dyDescent="0.25">
      <c r="A1008">
        <v>7086361926</v>
      </c>
      <c r="B1008" s="1">
        <v>42496</v>
      </c>
      <c r="C1008" s="1" t="str">
        <f>TEXT(Table95[[#This Row],[activity_date]],"mmmm")</f>
        <v>May</v>
      </c>
      <c r="D1008" s="1" t="str">
        <f>TEXT(Table95[[#This Row],[activity_date]],"dddd")</f>
        <v>Friday</v>
      </c>
      <c r="E1008">
        <v>12461</v>
      </c>
      <c r="F1008" t="str" cm="1">
        <f t="array" ref="F1008">_xlfn.IFS(Table95[[#This Row],[total_steps]]&lt;5000, "Low",Table95[[#This Row],[total_steps]]&lt;10000,"Moderate",Table95[[#This Row],[total_steps]]&lt;15000,"High",Table95[[#This Row],[total_steps]]&gt;15000,"Very High")</f>
        <v>High</v>
      </c>
      <c r="G1008" t="str">
        <f>IF(Table95[[#This Row],[total_steps]]&gt;=10000,"Yes","No")</f>
        <v>Yes</v>
      </c>
      <c r="H1008" s="3">
        <v>8.3800001144409197</v>
      </c>
      <c r="I1008" s="3">
        <v>3.8199999332428001</v>
      </c>
      <c r="J1008" s="3">
        <v>1.4299999475479099</v>
      </c>
      <c r="K1008" s="3">
        <v>3.1199998855590798</v>
      </c>
      <c r="L1008">
        <v>0</v>
      </c>
      <c r="M1008" t="str">
        <f>CHOOSE(MATCH(MAX(Table95[[#This Row],[very_active_distance]:[sedentary_active_distance]]),Table95[[#This Row],[very_active_distance]:[sedentary_active_distance]],0),"Very High","High","Moderate","Low")</f>
        <v>Very High</v>
      </c>
      <c r="N1008">
        <v>84</v>
      </c>
      <c r="O1008">
        <v>35</v>
      </c>
      <c r="P1008">
        <v>154</v>
      </c>
      <c r="Q1008">
        <v>834</v>
      </c>
      <c r="R1008" s="2">
        <f>(Table95[[#This Row],[lightly_active_minutes]]+Table95[[#This Row],[fairly_active_minutes]]+Table95[[#This Row],[very_active_minutes]])/1440</f>
        <v>0.18958333333333333</v>
      </c>
      <c r="S1008">
        <v>2924</v>
      </c>
    </row>
    <row r="1009" spans="1:19" x14ac:dyDescent="0.25">
      <c r="A1009">
        <v>7086361926</v>
      </c>
      <c r="B1009" s="1">
        <v>42497</v>
      </c>
      <c r="C1009" s="1" t="str">
        <f>TEXT(Table95[[#This Row],[activity_date]],"mmmm")</f>
        <v>May</v>
      </c>
      <c r="D1009" s="1" t="str">
        <f>TEXT(Table95[[#This Row],[activity_date]],"dddd")</f>
        <v>Saturday</v>
      </c>
      <c r="E1009">
        <v>12827</v>
      </c>
      <c r="F1009" t="str" cm="1">
        <f t="array" ref="F1009">_xlfn.IFS(Table95[[#This Row],[total_steps]]&lt;5000, "Low",Table95[[#This Row],[total_steps]]&lt;10000,"Moderate",Table95[[#This Row],[total_steps]]&lt;15000,"High",Table95[[#This Row],[total_steps]]&gt;15000,"Very High")</f>
        <v>High</v>
      </c>
      <c r="G1009" t="str">
        <f>IF(Table95[[#This Row],[total_steps]]&gt;=10000,"Yes","No")</f>
        <v>Yes</v>
      </c>
      <c r="H1009" s="3">
        <v>8.4799995422363299</v>
      </c>
      <c r="I1009" s="3">
        <v>1.46000003814697</v>
      </c>
      <c r="J1009" s="3">
        <v>2.3299999237060498</v>
      </c>
      <c r="K1009" s="3">
        <v>4.6799998283386204</v>
      </c>
      <c r="L1009">
        <v>0</v>
      </c>
      <c r="M1009" t="str">
        <f>CHOOSE(MATCH(MAX(Table95[[#This Row],[very_active_distance]:[sedentary_active_distance]]),Table95[[#This Row],[very_active_distance]:[sedentary_active_distance]],0),"Very High","High","Moderate","Low")</f>
        <v>Moderate</v>
      </c>
      <c r="N1009">
        <v>20</v>
      </c>
      <c r="O1009">
        <v>42</v>
      </c>
      <c r="P1009">
        <v>209</v>
      </c>
      <c r="Q1009">
        <v>621</v>
      </c>
      <c r="R1009" s="2">
        <f>(Table95[[#This Row],[lightly_active_minutes]]+Table95[[#This Row],[fairly_active_minutes]]+Table95[[#This Row],[very_active_minutes]])/1440</f>
        <v>0.18819444444444444</v>
      </c>
      <c r="S1009">
        <v>2739</v>
      </c>
    </row>
    <row r="1010" spans="1:19" x14ac:dyDescent="0.25">
      <c r="A1010">
        <v>7086361926</v>
      </c>
      <c r="B1010" s="1">
        <v>42498</v>
      </c>
      <c r="C1010" s="1" t="str">
        <f>TEXT(Table95[[#This Row],[activity_date]],"mmmm")</f>
        <v>May</v>
      </c>
      <c r="D1010" s="1" t="str">
        <f>TEXT(Table95[[#This Row],[activity_date]],"dddd")</f>
        <v>Sunday</v>
      </c>
      <c r="E1010">
        <v>10677</v>
      </c>
      <c r="F1010" t="str" cm="1">
        <f t="array" ref="F1010">_xlfn.IFS(Table95[[#This Row],[total_steps]]&lt;5000, "Low",Table95[[#This Row],[total_steps]]&lt;10000,"Moderate",Table95[[#This Row],[total_steps]]&lt;15000,"High",Table95[[#This Row],[total_steps]]&gt;15000,"Very High")</f>
        <v>High</v>
      </c>
      <c r="G1010" t="str">
        <f>IF(Table95[[#This Row],[total_steps]]&gt;=10000,"Yes","No")</f>
        <v>Yes</v>
      </c>
      <c r="H1010" s="3">
        <v>7.0999999046325701</v>
      </c>
      <c r="I1010" s="3">
        <v>2.3099999427795401</v>
      </c>
      <c r="J1010" s="3">
        <v>1.5299999713897701</v>
      </c>
      <c r="K1010" s="3">
        <v>3.25</v>
      </c>
      <c r="L1010">
        <v>0</v>
      </c>
      <c r="M1010" t="str">
        <f>CHOOSE(MATCH(MAX(Table95[[#This Row],[very_active_distance]:[sedentary_active_distance]]),Table95[[#This Row],[very_active_distance]:[sedentary_active_distance]],0),"Very High","High","Moderate","Low")</f>
        <v>Moderate</v>
      </c>
      <c r="N1010">
        <v>32</v>
      </c>
      <c r="O1010">
        <v>27</v>
      </c>
      <c r="P1010">
        <v>147</v>
      </c>
      <c r="Q1010">
        <v>695</v>
      </c>
      <c r="R1010" s="2">
        <f>(Table95[[#This Row],[lightly_active_minutes]]+Table95[[#This Row],[fairly_active_minutes]]+Table95[[#This Row],[very_active_minutes]])/1440</f>
        <v>0.14305555555555555</v>
      </c>
      <c r="S1010">
        <v>2534</v>
      </c>
    </row>
    <row r="1011" spans="1:19" x14ac:dyDescent="0.25">
      <c r="A1011">
        <v>7086361926</v>
      </c>
      <c r="B1011" s="1">
        <v>42499</v>
      </c>
      <c r="C1011" s="1" t="str">
        <f>TEXT(Table95[[#This Row],[activity_date]],"mmmm")</f>
        <v>May</v>
      </c>
      <c r="D1011" s="1" t="str">
        <f>TEXT(Table95[[#This Row],[activity_date]],"dddd")</f>
        <v>Monday</v>
      </c>
      <c r="E1011">
        <v>13566</v>
      </c>
      <c r="F1011" t="str" cm="1">
        <f t="array" ref="F1011">_xlfn.IFS(Table95[[#This Row],[total_steps]]&lt;5000, "Low",Table95[[#This Row],[total_steps]]&lt;10000,"Moderate",Table95[[#This Row],[total_steps]]&lt;15000,"High",Table95[[#This Row],[total_steps]]&gt;15000,"Very High")</f>
        <v>High</v>
      </c>
      <c r="G1011" t="str">
        <f>IF(Table95[[#This Row],[total_steps]]&gt;=10000,"Yes","No")</f>
        <v>Yes</v>
      </c>
      <c r="H1011" s="3">
        <v>9.1099996566772496</v>
      </c>
      <c r="I1011" s="3">
        <v>4.2600002288818404</v>
      </c>
      <c r="J1011" s="3">
        <v>1.71000003814697</v>
      </c>
      <c r="K1011" s="3">
        <v>3.1199998855590798</v>
      </c>
      <c r="L1011">
        <v>0</v>
      </c>
      <c r="M1011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1">
        <v>67</v>
      </c>
      <c r="O1011">
        <v>50</v>
      </c>
      <c r="P1011">
        <v>171</v>
      </c>
      <c r="Q1011">
        <v>743</v>
      </c>
      <c r="R1011" s="2">
        <f>(Table95[[#This Row],[lightly_active_minutes]]+Table95[[#This Row],[fairly_active_minutes]]+Table95[[#This Row],[very_active_minutes]])/1440</f>
        <v>0.2</v>
      </c>
      <c r="S1011">
        <v>2960</v>
      </c>
    </row>
    <row r="1012" spans="1:19" x14ac:dyDescent="0.25">
      <c r="A1012">
        <v>7086361926</v>
      </c>
      <c r="B1012" s="1">
        <v>42500</v>
      </c>
      <c r="C1012" s="1" t="str">
        <f>TEXT(Table95[[#This Row],[activity_date]],"mmmm")</f>
        <v>May</v>
      </c>
      <c r="D1012" s="1" t="str">
        <f>TEXT(Table95[[#This Row],[activity_date]],"dddd")</f>
        <v>Tuesday</v>
      </c>
      <c r="E1012">
        <v>14433</v>
      </c>
      <c r="F1012" t="str" cm="1">
        <f t="array" ref="F1012">_xlfn.IFS(Table95[[#This Row],[total_steps]]&lt;5000, "Low",Table95[[#This Row],[total_steps]]&lt;10000,"Moderate",Table95[[#This Row],[total_steps]]&lt;15000,"High",Table95[[#This Row],[total_steps]]&gt;15000,"Very High")</f>
        <v>High</v>
      </c>
      <c r="G1012" t="str">
        <f>IF(Table95[[#This Row],[total_steps]]&gt;=10000,"Yes","No")</f>
        <v>Yes</v>
      </c>
      <c r="H1012" s="3">
        <v>10.789999961853001</v>
      </c>
      <c r="I1012" s="3">
        <v>7.1100001335143999</v>
      </c>
      <c r="J1012" s="3">
        <v>1.20000004768372</v>
      </c>
      <c r="K1012" s="3">
        <v>2.4500000476837198</v>
      </c>
      <c r="L1012">
        <v>0</v>
      </c>
      <c r="M1012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2">
        <v>72</v>
      </c>
      <c r="O1012">
        <v>23</v>
      </c>
      <c r="P1012">
        <v>106</v>
      </c>
      <c r="Q1012">
        <v>1182</v>
      </c>
      <c r="R1012" s="2">
        <f>(Table95[[#This Row],[lightly_active_minutes]]+Table95[[#This Row],[fairly_active_minutes]]+Table95[[#This Row],[very_active_minutes]])/1440</f>
        <v>0.13958333333333334</v>
      </c>
      <c r="S1012">
        <v>2800</v>
      </c>
    </row>
    <row r="1013" spans="1:19" x14ac:dyDescent="0.25">
      <c r="A1013">
        <v>7086361926</v>
      </c>
      <c r="B1013" s="1">
        <v>42501</v>
      </c>
      <c r="C1013" s="1" t="str">
        <f>TEXT(Table95[[#This Row],[activity_date]],"mmmm")</f>
        <v>May</v>
      </c>
      <c r="D1013" s="1" t="str">
        <f>TEXT(Table95[[#This Row],[activity_date]],"dddd")</f>
        <v>Wednesday</v>
      </c>
      <c r="E1013">
        <v>9572</v>
      </c>
      <c r="F1013" t="str" cm="1">
        <f t="array" ref="F1013">_xlfn.IFS(Table95[[#This Row],[total_steps]]&lt;5000, "Low",Table95[[#This Row],[total_steps]]&lt;10000,"Moderate",Table95[[#This Row],[total_steps]]&lt;15000,"High",Table95[[#This Row],[total_steps]]&gt;15000,"Very High")</f>
        <v>Moderate</v>
      </c>
      <c r="G1013" t="str">
        <f>IF(Table95[[#This Row],[total_steps]]&gt;=10000,"Yes","No")</f>
        <v>No</v>
      </c>
      <c r="H1013" s="3">
        <v>6.5199999809265101</v>
      </c>
      <c r="I1013" s="3">
        <v>2.8900001049041699</v>
      </c>
      <c r="J1013" s="3">
        <v>1.3899999856948899</v>
      </c>
      <c r="K1013" s="3">
        <v>2.2300000190734899</v>
      </c>
      <c r="L1013">
        <v>0</v>
      </c>
      <c r="M1013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3">
        <v>57</v>
      </c>
      <c r="O1013">
        <v>40</v>
      </c>
      <c r="P1013">
        <v>128</v>
      </c>
      <c r="Q1013">
        <v>757</v>
      </c>
      <c r="R1013" s="2">
        <f>(Table95[[#This Row],[lightly_active_minutes]]+Table95[[#This Row],[fairly_active_minutes]]+Table95[[#This Row],[very_active_minutes]])/1440</f>
        <v>0.15625</v>
      </c>
      <c r="S1013">
        <v>2735</v>
      </c>
    </row>
    <row r="1014" spans="1:19" x14ac:dyDescent="0.25">
      <c r="A1014">
        <v>7086361926</v>
      </c>
      <c r="B1014" s="1">
        <v>42502</v>
      </c>
      <c r="C1014" s="1" t="str">
        <f>TEXT(Table95[[#This Row],[activity_date]],"mmmm")</f>
        <v>May</v>
      </c>
      <c r="D1014" s="1" t="str">
        <f>TEXT(Table95[[#This Row],[activity_date]],"dddd")</f>
        <v>Thursday</v>
      </c>
      <c r="E1014">
        <v>3789</v>
      </c>
      <c r="F1014" t="str" cm="1">
        <f t="array" ref="F1014">_xlfn.IFS(Table95[[#This Row],[total_steps]]&lt;5000, "Low",Table95[[#This Row],[total_steps]]&lt;10000,"Moderate",Table95[[#This Row],[total_steps]]&lt;15000,"High",Table95[[#This Row],[total_steps]]&gt;15000,"Very High")</f>
        <v>Low</v>
      </c>
      <c r="G1014" t="str">
        <f>IF(Table95[[#This Row],[total_steps]]&gt;=10000,"Yes","No")</f>
        <v>No</v>
      </c>
      <c r="H1014" s="3">
        <v>2.5599999427795401</v>
      </c>
      <c r="I1014" s="3">
        <v>0.37999999523162797</v>
      </c>
      <c r="J1014" s="3">
        <v>0.270000010728836</v>
      </c>
      <c r="K1014" s="3">
        <v>1.8899999856948899</v>
      </c>
      <c r="L1014">
        <v>0</v>
      </c>
      <c r="M1014" t="str">
        <f>CHOOSE(MATCH(MAX(Table95[[#This Row],[very_active_distance]:[sedentary_active_distance]]),Table95[[#This Row],[very_active_distance]:[sedentary_active_distance]],0),"Very High","High","Moderate","Low")</f>
        <v>Moderate</v>
      </c>
      <c r="N1014">
        <v>5</v>
      </c>
      <c r="O1014">
        <v>4</v>
      </c>
      <c r="P1014">
        <v>58</v>
      </c>
      <c r="Q1014">
        <v>343</v>
      </c>
      <c r="R1014" s="2">
        <f>(Table95[[#This Row],[lightly_active_minutes]]+Table95[[#This Row],[fairly_active_minutes]]+Table95[[#This Row],[very_active_minutes]])/1440</f>
        <v>4.6527777777777779E-2</v>
      </c>
      <c r="S1014">
        <v>1199</v>
      </c>
    </row>
    <row r="1015" spans="1:19" x14ac:dyDescent="0.25">
      <c r="A1015">
        <v>8053475328</v>
      </c>
      <c r="B1015" s="1">
        <v>42462</v>
      </c>
      <c r="C1015" s="1" t="str">
        <f>TEXT(Table95[[#This Row],[activity_date]],"mmmm")</f>
        <v>April</v>
      </c>
      <c r="D1015" s="1" t="str">
        <f>TEXT(Table95[[#This Row],[activity_date]],"dddd")</f>
        <v>Saturday</v>
      </c>
      <c r="E1015">
        <v>20188</v>
      </c>
      <c r="F1015" t="str" cm="1">
        <f t="array" ref="F1015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15" t="str">
        <f>IF(Table95[[#This Row],[total_steps]]&gt;=10000,"Yes","No")</f>
        <v>Yes</v>
      </c>
      <c r="H1015" s="3">
        <v>15.6199998855591</v>
      </c>
      <c r="I1015" s="3">
        <v>12.060000419616699</v>
      </c>
      <c r="J1015" s="3">
        <v>0.85000002384185802</v>
      </c>
      <c r="K1015" s="3">
        <v>2.71000003814697</v>
      </c>
      <c r="L1015">
        <v>0</v>
      </c>
      <c r="M101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5">
        <v>124</v>
      </c>
      <c r="O1015">
        <v>19</v>
      </c>
      <c r="P1015">
        <v>172</v>
      </c>
      <c r="Q1015">
        <v>1125</v>
      </c>
      <c r="R1015" s="2">
        <f>(Table95[[#This Row],[lightly_active_minutes]]+Table95[[#This Row],[fairly_active_minutes]]+Table95[[#This Row],[very_active_minutes]])/1440</f>
        <v>0.21875</v>
      </c>
      <c r="S1015">
        <v>3377</v>
      </c>
    </row>
    <row r="1016" spans="1:19" x14ac:dyDescent="0.25">
      <c r="A1016">
        <v>8053475328</v>
      </c>
      <c r="B1016" s="1">
        <v>42463</v>
      </c>
      <c r="C1016" s="1" t="str">
        <f>TEXT(Table95[[#This Row],[activity_date]],"mmmm")</f>
        <v>April</v>
      </c>
      <c r="D1016" s="1" t="str">
        <f>TEXT(Table95[[#This Row],[activity_date]],"dddd")</f>
        <v>Sunday</v>
      </c>
      <c r="E1016">
        <v>25701</v>
      </c>
      <c r="F1016" t="str" cm="1">
        <f t="array" ref="F1016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16" t="str">
        <f>IF(Table95[[#This Row],[total_steps]]&gt;=10000,"Yes","No")</f>
        <v>Yes</v>
      </c>
      <c r="H1016" s="3">
        <v>20.139999389648398</v>
      </c>
      <c r="I1016" s="3">
        <v>16.819999694824201</v>
      </c>
      <c r="J1016" s="3">
        <v>1.62999999523163</v>
      </c>
      <c r="K1016" s="3">
        <v>1.6900000572204601</v>
      </c>
      <c r="L1016">
        <v>0</v>
      </c>
      <c r="M1016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6">
        <v>165</v>
      </c>
      <c r="O1016">
        <v>36</v>
      </c>
      <c r="P1016">
        <v>97</v>
      </c>
      <c r="Q1016">
        <v>1142</v>
      </c>
      <c r="R1016" s="2">
        <f>(Table95[[#This Row],[lightly_active_minutes]]+Table95[[#This Row],[fairly_active_minutes]]+Table95[[#This Row],[very_active_minutes]])/1440</f>
        <v>0.20694444444444443</v>
      </c>
      <c r="S1016">
        <v>3697</v>
      </c>
    </row>
    <row r="1017" spans="1:19" x14ac:dyDescent="0.25">
      <c r="A1017">
        <v>8053475328</v>
      </c>
      <c r="B1017" s="1">
        <v>42464</v>
      </c>
      <c r="C1017" s="1" t="str">
        <f>TEXT(Table95[[#This Row],[activity_date]],"mmmm")</f>
        <v>April</v>
      </c>
      <c r="D1017" s="1" t="str">
        <f>TEXT(Table95[[#This Row],[activity_date]],"dddd")</f>
        <v>Monday</v>
      </c>
      <c r="E1017">
        <v>17395</v>
      </c>
      <c r="F1017" t="str" cm="1">
        <f t="array" ref="F1017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17" t="str">
        <f>IF(Table95[[#This Row],[total_steps]]&gt;=10000,"Yes","No")</f>
        <v>Yes</v>
      </c>
      <c r="H1017" s="3">
        <v>13.210000038146999</v>
      </c>
      <c r="I1017" s="3">
        <v>9.6700000762939506</v>
      </c>
      <c r="J1017" s="3">
        <v>0.18000000715255701</v>
      </c>
      <c r="K1017" s="3">
        <v>3.3499999046325701</v>
      </c>
      <c r="L1017">
        <v>0</v>
      </c>
      <c r="M1017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7">
        <v>100</v>
      </c>
      <c r="O1017">
        <v>4</v>
      </c>
      <c r="P1017">
        <v>213</v>
      </c>
      <c r="Q1017">
        <v>1123</v>
      </c>
      <c r="R1017" s="2">
        <f>(Table95[[#This Row],[lightly_active_minutes]]+Table95[[#This Row],[fairly_active_minutes]]+Table95[[#This Row],[very_active_minutes]])/1440</f>
        <v>0.22013888888888888</v>
      </c>
      <c r="S1017">
        <v>3209</v>
      </c>
    </row>
    <row r="1018" spans="1:19" x14ac:dyDescent="0.25">
      <c r="A1018">
        <v>8053475328</v>
      </c>
      <c r="B1018" s="1">
        <v>42465</v>
      </c>
      <c r="C1018" s="1" t="str">
        <f>TEXT(Table95[[#This Row],[activity_date]],"mmmm")</f>
        <v>April</v>
      </c>
      <c r="D1018" s="1" t="str">
        <f>TEXT(Table95[[#This Row],[activity_date]],"dddd")</f>
        <v>Tuesday</v>
      </c>
      <c r="E1018">
        <v>17167</v>
      </c>
      <c r="F1018" t="str" cm="1">
        <f t="array" ref="F1018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18" t="str">
        <f>IF(Table95[[#This Row],[total_steps]]&gt;=10000,"Yes","No")</f>
        <v>Yes</v>
      </c>
      <c r="H1018" s="3">
        <v>13.4099998474121</v>
      </c>
      <c r="I1018" s="3">
        <v>9.9600000381469709</v>
      </c>
      <c r="J1018" s="3">
        <v>0.31000000238418601</v>
      </c>
      <c r="K1018" s="3">
        <v>3.1400001049041699</v>
      </c>
      <c r="L1018">
        <v>0</v>
      </c>
      <c r="M1018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8">
        <v>98</v>
      </c>
      <c r="O1018">
        <v>8</v>
      </c>
      <c r="P1018">
        <v>184</v>
      </c>
      <c r="Q1018">
        <v>1150</v>
      </c>
      <c r="R1018" s="2">
        <f>(Table95[[#This Row],[lightly_active_minutes]]+Table95[[#This Row],[fairly_active_minutes]]+Table95[[#This Row],[very_active_minutes]])/1440</f>
        <v>0.2013888888888889</v>
      </c>
      <c r="S1018">
        <v>3167</v>
      </c>
    </row>
    <row r="1019" spans="1:19" x14ac:dyDescent="0.25">
      <c r="A1019">
        <v>8053475328</v>
      </c>
      <c r="B1019" s="1">
        <v>42466</v>
      </c>
      <c r="C1019" s="1" t="str">
        <f>TEXT(Table95[[#This Row],[activity_date]],"mmmm")</f>
        <v>April</v>
      </c>
      <c r="D1019" s="1" t="str">
        <f>TEXT(Table95[[#This Row],[activity_date]],"dddd")</f>
        <v>Wednesday</v>
      </c>
      <c r="E1019">
        <v>16435</v>
      </c>
      <c r="F1019" t="str" cm="1">
        <f t="array" ref="F101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19" t="str">
        <f>IF(Table95[[#This Row],[total_steps]]&gt;=10000,"Yes","No")</f>
        <v>Yes</v>
      </c>
      <c r="H1019" s="3">
        <v>12.420000076293899</v>
      </c>
      <c r="I1019" s="3">
        <v>8.9600000381469709</v>
      </c>
      <c r="J1019" s="3">
        <v>0.55000001192092896</v>
      </c>
      <c r="K1019" s="3">
        <v>2.9100000858306898</v>
      </c>
      <c r="L1019">
        <v>0</v>
      </c>
      <c r="M1019" t="str">
        <f>CHOOSE(MATCH(MAX(Table95[[#This Row],[very_active_distance]:[sedentary_active_distance]]),Table95[[#This Row],[very_active_distance]:[sedentary_active_distance]],0),"Very High","High","Moderate","Low")</f>
        <v>Very High</v>
      </c>
      <c r="N1019">
        <v>100</v>
      </c>
      <c r="O1019">
        <v>14</v>
      </c>
      <c r="P1019">
        <v>191</v>
      </c>
      <c r="Q1019">
        <v>1135</v>
      </c>
      <c r="R1019" s="2">
        <f>(Table95[[#This Row],[lightly_active_minutes]]+Table95[[#This Row],[fairly_active_minutes]]+Table95[[#This Row],[very_active_minutes]])/1440</f>
        <v>0.21180555555555555</v>
      </c>
      <c r="S1019">
        <v>3122</v>
      </c>
    </row>
    <row r="1020" spans="1:19" x14ac:dyDescent="0.25">
      <c r="A1020">
        <v>8053475328</v>
      </c>
      <c r="B1020" s="1">
        <v>42467</v>
      </c>
      <c r="C1020" s="1" t="str">
        <f>TEXT(Table95[[#This Row],[activity_date]],"mmmm")</f>
        <v>April</v>
      </c>
      <c r="D1020" s="1" t="str">
        <f>TEXT(Table95[[#This Row],[activity_date]],"dddd")</f>
        <v>Thursday</v>
      </c>
      <c r="E1020">
        <v>17078</v>
      </c>
      <c r="F1020" t="str" cm="1">
        <f t="array" ref="F1020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20" t="str">
        <f>IF(Table95[[#This Row],[total_steps]]&gt;=10000,"Yes","No")</f>
        <v>Yes</v>
      </c>
      <c r="H1020" s="3">
        <v>13.199999809265099</v>
      </c>
      <c r="I1020" s="3">
        <v>9.9700002670288104</v>
      </c>
      <c r="J1020" s="3">
        <v>0.239999994635582</v>
      </c>
      <c r="K1020" s="3">
        <v>2.9900000095367401</v>
      </c>
      <c r="L1020">
        <v>0</v>
      </c>
      <c r="M1020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0">
        <v>101</v>
      </c>
      <c r="O1020">
        <v>6</v>
      </c>
      <c r="P1020">
        <v>190</v>
      </c>
      <c r="Q1020">
        <v>1143</v>
      </c>
      <c r="R1020" s="2">
        <f>(Table95[[#This Row],[lightly_active_minutes]]+Table95[[#This Row],[fairly_active_minutes]]+Table95[[#This Row],[very_active_minutes]])/1440</f>
        <v>0.20624999999999999</v>
      </c>
      <c r="S1020">
        <v>3176</v>
      </c>
    </row>
    <row r="1021" spans="1:19" x14ac:dyDescent="0.25">
      <c r="A1021">
        <v>8053475328</v>
      </c>
      <c r="B1021" s="1">
        <v>42468</v>
      </c>
      <c r="C1021" s="1" t="str">
        <f>TEXT(Table95[[#This Row],[activity_date]],"mmmm")</f>
        <v>April</v>
      </c>
      <c r="D1021" s="1" t="str">
        <f>TEXT(Table95[[#This Row],[activity_date]],"dddd")</f>
        <v>Friday</v>
      </c>
      <c r="E1021">
        <v>11693</v>
      </c>
      <c r="F1021" t="str" cm="1">
        <f t="array" ref="F1021">_xlfn.IFS(Table95[[#This Row],[total_steps]]&lt;5000, "Low",Table95[[#This Row],[total_steps]]&lt;10000,"Moderate",Table95[[#This Row],[total_steps]]&lt;15000,"High",Table95[[#This Row],[total_steps]]&gt;15000,"Very High")</f>
        <v>High</v>
      </c>
      <c r="G1021" t="str">
        <f>IF(Table95[[#This Row],[total_steps]]&gt;=10000,"Yes","No")</f>
        <v>Yes</v>
      </c>
      <c r="H1021" s="3">
        <v>9.5399999618530291</v>
      </c>
      <c r="I1021" s="3">
        <v>6.7699999809265101</v>
      </c>
      <c r="J1021" s="3">
        <v>0.259999990463257</v>
      </c>
      <c r="K1021" s="3">
        <v>2.5</v>
      </c>
      <c r="L1021">
        <v>0</v>
      </c>
      <c r="M1021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1">
        <v>60</v>
      </c>
      <c r="O1021">
        <v>6</v>
      </c>
      <c r="P1021">
        <v>153</v>
      </c>
      <c r="Q1021">
        <v>1221</v>
      </c>
      <c r="R1021" s="2">
        <f>(Table95[[#This Row],[lightly_active_minutes]]+Table95[[#This Row],[fairly_active_minutes]]+Table95[[#This Row],[very_active_minutes]])/1440</f>
        <v>0.15208333333333332</v>
      </c>
      <c r="S1021">
        <v>2790</v>
      </c>
    </row>
    <row r="1022" spans="1:19" x14ac:dyDescent="0.25">
      <c r="A1022">
        <v>8053475328</v>
      </c>
      <c r="B1022" s="1">
        <v>42469</v>
      </c>
      <c r="C1022" s="1" t="str">
        <f>TEXT(Table95[[#This Row],[activity_date]],"mmmm")</f>
        <v>April</v>
      </c>
      <c r="D1022" s="1" t="str">
        <f>TEXT(Table95[[#This Row],[activity_date]],"dddd")</f>
        <v>Saturday</v>
      </c>
      <c r="E1022">
        <v>11159</v>
      </c>
      <c r="F1022" t="str" cm="1">
        <f t="array" ref="F1022">_xlfn.IFS(Table95[[#This Row],[total_steps]]&lt;5000, "Low",Table95[[#This Row],[total_steps]]&lt;10000,"Moderate",Table95[[#This Row],[total_steps]]&lt;15000,"High",Table95[[#This Row],[total_steps]]&gt;15000,"Very High")</f>
        <v>High</v>
      </c>
      <c r="G1022" t="str">
        <f>IF(Table95[[#This Row],[total_steps]]&gt;=10000,"Yes","No")</f>
        <v>Yes</v>
      </c>
      <c r="H1022" s="3">
        <v>9.1400003433227504</v>
      </c>
      <c r="I1022" s="3">
        <v>6.6900000572204599</v>
      </c>
      <c r="J1022" s="3">
        <v>0.25</v>
      </c>
      <c r="K1022" s="3">
        <v>2.1900000572204599</v>
      </c>
      <c r="L1022">
        <v>0</v>
      </c>
      <c r="M1022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2">
        <v>59</v>
      </c>
      <c r="O1022">
        <v>6</v>
      </c>
      <c r="P1022">
        <v>120</v>
      </c>
      <c r="Q1022">
        <v>1255</v>
      </c>
      <c r="R1022" s="2">
        <f>(Table95[[#This Row],[lightly_active_minutes]]+Table95[[#This Row],[fairly_active_minutes]]+Table95[[#This Row],[very_active_minutes]])/1440</f>
        <v>0.12847222222222221</v>
      </c>
      <c r="S1022">
        <v>2715</v>
      </c>
    </row>
    <row r="1023" spans="1:19" x14ac:dyDescent="0.25">
      <c r="A1023">
        <v>8053475328</v>
      </c>
      <c r="B1023" s="1">
        <v>42470</v>
      </c>
      <c r="C1023" s="1" t="str">
        <f>TEXT(Table95[[#This Row],[activity_date]],"mmmm")</f>
        <v>April</v>
      </c>
      <c r="D1023" s="1" t="str">
        <f>TEXT(Table95[[#This Row],[activity_date]],"dddd")</f>
        <v>Sunday</v>
      </c>
      <c r="E1023">
        <v>10118</v>
      </c>
      <c r="F1023" t="str" cm="1">
        <f t="array" ref="F1023">_xlfn.IFS(Table95[[#This Row],[total_steps]]&lt;5000, "Low",Table95[[#This Row],[total_steps]]&lt;10000,"Moderate",Table95[[#This Row],[total_steps]]&lt;15000,"High",Table95[[#This Row],[total_steps]]&gt;15000,"Very High")</f>
        <v>High</v>
      </c>
      <c r="G1023" t="str">
        <f>IF(Table95[[#This Row],[total_steps]]&gt;=10000,"Yes","No")</f>
        <v>Yes</v>
      </c>
      <c r="H1023" s="3">
        <v>7.7300000190734899</v>
      </c>
      <c r="I1023" s="3">
        <v>3.0499999523162802</v>
      </c>
      <c r="J1023" s="3">
        <v>0.80000001192092896</v>
      </c>
      <c r="K1023" s="3">
        <v>3.8800001144409202</v>
      </c>
      <c r="L1023">
        <v>0</v>
      </c>
      <c r="M1023" t="str">
        <f>CHOOSE(MATCH(MAX(Table95[[#This Row],[very_active_distance]:[sedentary_active_distance]]),Table95[[#This Row],[very_active_distance]:[sedentary_active_distance]],0),"Very High","High","Moderate","Low")</f>
        <v>Moderate</v>
      </c>
      <c r="N1023">
        <v>30</v>
      </c>
      <c r="O1023">
        <v>18</v>
      </c>
      <c r="P1023">
        <v>207</v>
      </c>
      <c r="Q1023">
        <v>1185</v>
      </c>
      <c r="R1023" s="2">
        <f>(Table95[[#This Row],[lightly_active_minutes]]+Table95[[#This Row],[fairly_active_minutes]]+Table95[[#This Row],[very_active_minutes]])/1440</f>
        <v>0.17708333333333334</v>
      </c>
      <c r="S1023">
        <v>2684</v>
      </c>
    </row>
    <row r="1024" spans="1:19" x14ac:dyDescent="0.25">
      <c r="A1024">
        <v>8053475328</v>
      </c>
      <c r="B1024" s="1">
        <v>42471</v>
      </c>
      <c r="C1024" s="1" t="str">
        <f>TEXT(Table95[[#This Row],[activity_date]],"mmmm")</f>
        <v>April</v>
      </c>
      <c r="D1024" s="1" t="str">
        <f>TEXT(Table95[[#This Row],[activity_date]],"dddd")</f>
        <v>Monday</v>
      </c>
      <c r="E1024">
        <v>16064</v>
      </c>
      <c r="F1024" t="str" cm="1">
        <f t="array" ref="F1024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24" t="str">
        <f>IF(Table95[[#This Row],[total_steps]]&gt;=10000,"Yes","No")</f>
        <v>Yes</v>
      </c>
      <c r="H1024" s="3">
        <v>12.7200002670288</v>
      </c>
      <c r="I1024" s="3">
        <v>9.9799995422363299</v>
      </c>
      <c r="J1024" s="3">
        <v>0.36000001430511502</v>
      </c>
      <c r="K1024" s="3">
        <v>2.3800001144409202</v>
      </c>
      <c r="L1024">
        <v>0</v>
      </c>
      <c r="M1024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4">
        <v>96</v>
      </c>
      <c r="O1024">
        <v>8</v>
      </c>
      <c r="P1024">
        <v>155</v>
      </c>
      <c r="Q1024">
        <v>1181</v>
      </c>
      <c r="R1024" s="2">
        <f>(Table95[[#This Row],[lightly_active_minutes]]+Table95[[#This Row],[fairly_active_minutes]]+Table95[[#This Row],[very_active_minutes]])/1440</f>
        <v>0.17986111111111111</v>
      </c>
      <c r="S1024">
        <v>3097</v>
      </c>
    </row>
    <row r="1025" spans="1:19" x14ac:dyDescent="0.25">
      <c r="A1025">
        <v>8053475328</v>
      </c>
      <c r="B1025" s="1">
        <v>42472</v>
      </c>
      <c r="C1025" s="1" t="str">
        <f>TEXT(Table95[[#This Row],[activity_date]],"mmmm")</f>
        <v>April</v>
      </c>
      <c r="D1025" s="1" t="str">
        <f>TEXT(Table95[[#This Row],[activity_date]],"dddd")</f>
        <v>Tuesday</v>
      </c>
      <c r="E1025">
        <v>18060</v>
      </c>
      <c r="F1025" t="str" cm="1">
        <f t="array" ref="F1025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25" t="str">
        <f>IF(Table95[[#This Row],[total_steps]]&gt;=10000,"Yes","No")</f>
        <v>Yes</v>
      </c>
      <c r="H1025" s="3">
        <v>14.1199998855591</v>
      </c>
      <c r="I1025" s="3">
        <v>11.6400003433228</v>
      </c>
      <c r="J1025" s="3">
        <v>0.38999998569488498</v>
      </c>
      <c r="K1025" s="3">
        <v>2.0999999046325701</v>
      </c>
      <c r="L1025">
        <v>0</v>
      </c>
      <c r="M102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5">
        <v>116</v>
      </c>
      <c r="O1025">
        <v>8</v>
      </c>
      <c r="P1025">
        <v>123</v>
      </c>
      <c r="Q1025">
        <v>1193</v>
      </c>
      <c r="R1025" s="2">
        <f>(Table95[[#This Row],[lightly_active_minutes]]+Table95[[#This Row],[fairly_active_minutes]]+Table95[[#This Row],[very_active_minutes]])/1440</f>
        <v>0.17152777777777778</v>
      </c>
      <c r="S1025">
        <v>3186</v>
      </c>
    </row>
    <row r="1026" spans="1:19" x14ac:dyDescent="0.25">
      <c r="A1026">
        <v>8053475328</v>
      </c>
      <c r="B1026" s="1">
        <v>42472</v>
      </c>
      <c r="C1026" s="1" t="str">
        <f>TEXT(Table95[[#This Row],[activity_date]],"mmmm")</f>
        <v>April</v>
      </c>
      <c r="D1026" s="1" t="str">
        <f>TEXT(Table95[[#This Row],[activity_date]],"dddd")</f>
        <v>Tuesday</v>
      </c>
      <c r="E1026">
        <v>290</v>
      </c>
      <c r="F1026" t="str" cm="1">
        <f t="array" ref="F1026">_xlfn.IFS(Table95[[#This Row],[total_steps]]&lt;5000, "Low",Table95[[#This Row],[total_steps]]&lt;10000,"Moderate",Table95[[#This Row],[total_steps]]&lt;15000,"High",Table95[[#This Row],[total_steps]]&gt;15000,"Very High")</f>
        <v>Low</v>
      </c>
      <c r="G1026" t="str">
        <f>IF(Table95[[#This Row],[total_steps]]&gt;=10000,"Yes","No")</f>
        <v>No</v>
      </c>
      <c r="H1026" s="3">
        <v>0.20999999344348899</v>
      </c>
      <c r="I1026" s="3">
        <v>0</v>
      </c>
      <c r="J1026" s="3">
        <v>0</v>
      </c>
      <c r="K1026" s="3">
        <v>0.20999999344348899</v>
      </c>
      <c r="L1026">
        <v>0</v>
      </c>
      <c r="M1026" t="str">
        <f>CHOOSE(MATCH(MAX(Table95[[#This Row],[very_active_distance]:[sedentary_active_distance]]),Table95[[#This Row],[very_active_distance]:[sedentary_active_distance]],0),"Very High","High","Moderate","Low")</f>
        <v>Moderate</v>
      </c>
      <c r="N1026">
        <v>0</v>
      </c>
      <c r="O1026">
        <v>0</v>
      </c>
      <c r="P1026">
        <v>16</v>
      </c>
      <c r="Q1026">
        <v>599</v>
      </c>
      <c r="R1026" s="2">
        <f>(Table95[[#This Row],[lightly_active_minutes]]+Table95[[#This Row],[fairly_active_minutes]]+Table95[[#This Row],[very_active_minutes]])/1440</f>
        <v>1.1111111111111112E-2</v>
      </c>
      <c r="S1026">
        <v>791</v>
      </c>
    </row>
    <row r="1027" spans="1:19" x14ac:dyDescent="0.25">
      <c r="A1027">
        <v>8053475328</v>
      </c>
      <c r="B1027" s="1">
        <v>42473</v>
      </c>
      <c r="C1027" s="1" t="str">
        <f>TEXT(Table95[[#This Row],[activity_date]],"mmmm")</f>
        <v>April</v>
      </c>
      <c r="D1027" s="1" t="str">
        <f>TEXT(Table95[[#This Row],[activity_date]],"dddd")</f>
        <v>Wednesday</v>
      </c>
      <c r="E1027">
        <v>16433</v>
      </c>
      <c r="F1027" t="str" cm="1">
        <f t="array" ref="F1027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27" t="str">
        <f>IF(Table95[[#This Row],[total_steps]]&gt;=10000,"Yes","No")</f>
        <v>Yes</v>
      </c>
      <c r="H1027" s="3">
        <v>13.3500003814697</v>
      </c>
      <c r="I1027" s="3">
        <v>10.430000305175801</v>
      </c>
      <c r="J1027" s="3">
        <v>0.46999999880790699</v>
      </c>
      <c r="K1027" s="3">
        <v>2.4500000476837198</v>
      </c>
      <c r="L1027">
        <v>0</v>
      </c>
      <c r="M1027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7">
        <v>95</v>
      </c>
      <c r="O1027">
        <v>12</v>
      </c>
      <c r="P1027">
        <v>156</v>
      </c>
      <c r="Q1027">
        <v>1177</v>
      </c>
      <c r="R1027" s="2">
        <f>(Table95[[#This Row],[lightly_active_minutes]]+Table95[[#This Row],[fairly_active_minutes]]+Table95[[#This Row],[very_active_minutes]])/1440</f>
        <v>0.18263888888888888</v>
      </c>
      <c r="S1027">
        <v>3140</v>
      </c>
    </row>
    <row r="1028" spans="1:19" x14ac:dyDescent="0.25">
      <c r="A1028">
        <v>8053475328</v>
      </c>
      <c r="B1028" s="1">
        <v>42474</v>
      </c>
      <c r="C1028" s="1" t="str">
        <f>TEXT(Table95[[#This Row],[activity_date]],"mmmm")</f>
        <v>April</v>
      </c>
      <c r="D1028" s="1" t="str">
        <f>TEXT(Table95[[#This Row],[activity_date]],"dddd")</f>
        <v>Thursday</v>
      </c>
      <c r="E1028">
        <v>20159</v>
      </c>
      <c r="F1028" t="str" cm="1">
        <f t="array" ref="F1028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28" t="str">
        <f>IF(Table95[[#This Row],[total_steps]]&gt;=10000,"Yes","No")</f>
        <v>Yes</v>
      </c>
      <c r="H1028" s="3">
        <v>15.9700002670288</v>
      </c>
      <c r="I1028" s="3">
        <v>12.3400001525879</v>
      </c>
      <c r="J1028" s="3">
        <v>0.20999999344348899</v>
      </c>
      <c r="K1028" s="3">
        <v>3.3599998950958301</v>
      </c>
      <c r="L1028">
        <v>0</v>
      </c>
      <c r="M1028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8">
        <v>119</v>
      </c>
      <c r="O1028">
        <v>5</v>
      </c>
      <c r="P1028">
        <v>193</v>
      </c>
      <c r="Q1028">
        <v>1123</v>
      </c>
      <c r="R1028" s="2">
        <f>(Table95[[#This Row],[lightly_active_minutes]]+Table95[[#This Row],[fairly_active_minutes]]+Table95[[#This Row],[very_active_minutes]])/1440</f>
        <v>0.22013888888888888</v>
      </c>
      <c r="S1028">
        <v>3411</v>
      </c>
    </row>
    <row r="1029" spans="1:19" x14ac:dyDescent="0.25">
      <c r="A1029">
        <v>8053475328</v>
      </c>
      <c r="B1029" s="1">
        <v>42475</v>
      </c>
      <c r="C1029" s="1" t="str">
        <f>TEXT(Table95[[#This Row],[activity_date]],"mmmm")</f>
        <v>April</v>
      </c>
      <c r="D1029" s="1" t="str">
        <f>TEXT(Table95[[#This Row],[activity_date]],"dddd")</f>
        <v>Friday</v>
      </c>
      <c r="E1029">
        <v>20669</v>
      </c>
      <c r="F1029" t="str" cm="1">
        <f t="array" ref="F102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29" t="str">
        <f>IF(Table95[[#This Row],[total_steps]]&gt;=10000,"Yes","No")</f>
        <v>Yes</v>
      </c>
      <c r="H1029" s="3">
        <v>16.2399997711182</v>
      </c>
      <c r="I1029" s="3">
        <v>13.2600002288818</v>
      </c>
      <c r="J1029" s="3">
        <v>0.38999998569488498</v>
      </c>
      <c r="K1029" s="3">
        <v>2.5899999141693102</v>
      </c>
      <c r="L1029">
        <v>0</v>
      </c>
      <c r="M1029" t="str">
        <f>CHOOSE(MATCH(MAX(Table95[[#This Row],[very_active_distance]:[sedentary_active_distance]]),Table95[[#This Row],[very_active_distance]:[sedentary_active_distance]],0),"Very High","High","Moderate","Low")</f>
        <v>Very High</v>
      </c>
      <c r="N1029">
        <v>132</v>
      </c>
      <c r="O1029">
        <v>8</v>
      </c>
      <c r="P1029">
        <v>158</v>
      </c>
      <c r="Q1029">
        <v>1142</v>
      </c>
      <c r="R1029" s="2">
        <f>(Table95[[#This Row],[lightly_active_minutes]]+Table95[[#This Row],[fairly_active_minutes]]+Table95[[#This Row],[very_active_minutes]])/1440</f>
        <v>0.20694444444444443</v>
      </c>
      <c r="S1029">
        <v>3410</v>
      </c>
    </row>
    <row r="1030" spans="1:19" x14ac:dyDescent="0.25">
      <c r="A1030">
        <v>8053475328</v>
      </c>
      <c r="B1030" s="1">
        <v>42476</v>
      </c>
      <c r="C1030" s="1" t="str">
        <f>TEXT(Table95[[#This Row],[activity_date]],"mmmm")</f>
        <v>April</v>
      </c>
      <c r="D1030" s="1" t="str">
        <f>TEXT(Table95[[#This Row],[activity_date]],"dddd")</f>
        <v>Saturday</v>
      </c>
      <c r="E1030">
        <v>14549</v>
      </c>
      <c r="F1030" t="str" cm="1">
        <f t="array" ref="F1030">_xlfn.IFS(Table95[[#This Row],[total_steps]]&lt;5000, "Low",Table95[[#This Row],[total_steps]]&lt;10000,"Moderate",Table95[[#This Row],[total_steps]]&lt;15000,"High",Table95[[#This Row],[total_steps]]&gt;15000,"Very High")</f>
        <v>High</v>
      </c>
      <c r="G1030" t="str">
        <f>IF(Table95[[#This Row],[total_steps]]&gt;=10000,"Yes","No")</f>
        <v>Yes</v>
      </c>
      <c r="H1030" s="3">
        <v>11.1099996566772</v>
      </c>
      <c r="I1030" s="3">
        <v>9.3599996566772496</v>
      </c>
      <c r="J1030" s="3">
        <v>0.270000010728836</v>
      </c>
      <c r="K1030" s="3">
        <v>1.4900000095367401</v>
      </c>
      <c r="L1030">
        <v>0</v>
      </c>
      <c r="M1030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0">
        <v>96</v>
      </c>
      <c r="O1030">
        <v>6</v>
      </c>
      <c r="P1030">
        <v>83</v>
      </c>
      <c r="Q1030">
        <v>1255</v>
      </c>
      <c r="R1030" s="2">
        <f>(Table95[[#This Row],[lightly_active_minutes]]+Table95[[#This Row],[fairly_active_minutes]]+Table95[[#This Row],[very_active_minutes]])/1440</f>
        <v>0.12847222222222221</v>
      </c>
      <c r="S1030">
        <v>2867</v>
      </c>
    </row>
    <row r="1031" spans="1:19" x14ac:dyDescent="0.25">
      <c r="A1031">
        <v>8053475328</v>
      </c>
      <c r="B1031" s="1">
        <v>42477</v>
      </c>
      <c r="C1031" s="1" t="str">
        <f>TEXT(Table95[[#This Row],[activity_date]],"mmmm")</f>
        <v>April</v>
      </c>
      <c r="D1031" s="1" t="str">
        <f>TEXT(Table95[[#This Row],[activity_date]],"dddd")</f>
        <v>Sunday</v>
      </c>
      <c r="E1031">
        <v>18827</v>
      </c>
      <c r="F1031" t="str" cm="1">
        <f t="array" ref="F1031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1" t="str">
        <f>IF(Table95[[#This Row],[total_steps]]&gt;=10000,"Yes","No")</f>
        <v>Yes</v>
      </c>
      <c r="H1031" s="3">
        <v>13.689999580383301</v>
      </c>
      <c r="I1031" s="3">
        <v>9.2399997711181605</v>
      </c>
      <c r="J1031" s="3">
        <v>0.80000001192092896</v>
      </c>
      <c r="K1031" s="3">
        <v>3.6400001049041699</v>
      </c>
      <c r="L1031">
        <v>0</v>
      </c>
      <c r="M1031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1">
        <v>111</v>
      </c>
      <c r="O1031">
        <v>21</v>
      </c>
      <c r="P1031">
        <v>195</v>
      </c>
      <c r="Q1031">
        <v>1113</v>
      </c>
      <c r="R1031" s="2">
        <f>(Table95[[#This Row],[lightly_active_minutes]]+Table95[[#This Row],[fairly_active_minutes]]+Table95[[#This Row],[very_active_minutes]])/1440</f>
        <v>0.22708333333333333</v>
      </c>
      <c r="S1031">
        <v>3213</v>
      </c>
    </row>
    <row r="1032" spans="1:19" x14ac:dyDescent="0.25">
      <c r="A1032">
        <v>8053475328</v>
      </c>
      <c r="B1032" s="1">
        <v>42478</v>
      </c>
      <c r="C1032" s="1" t="str">
        <f>TEXT(Table95[[#This Row],[activity_date]],"mmmm")</f>
        <v>April</v>
      </c>
      <c r="D1032" s="1" t="str">
        <f>TEXT(Table95[[#This Row],[activity_date]],"dddd")</f>
        <v>Monday</v>
      </c>
      <c r="E1032">
        <v>17076</v>
      </c>
      <c r="F1032" t="str" cm="1">
        <f t="array" ref="F103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2" t="str">
        <f>IF(Table95[[#This Row],[total_steps]]&gt;=10000,"Yes","No")</f>
        <v>Yes</v>
      </c>
      <c r="H1032" s="3">
        <v>12.6599998474121</v>
      </c>
      <c r="I1032" s="3">
        <v>9.0799999237060494</v>
      </c>
      <c r="J1032" s="3">
        <v>0.230000004172325</v>
      </c>
      <c r="K1032" s="3">
        <v>3.3499999046325701</v>
      </c>
      <c r="L1032">
        <v>0</v>
      </c>
      <c r="M1032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2">
        <v>102</v>
      </c>
      <c r="O1032">
        <v>6</v>
      </c>
      <c r="P1032">
        <v>195</v>
      </c>
      <c r="Q1032">
        <v>1137</v>
      </c>
      <c r="R1032" s="2">
        <f>(Table95[[#This Row],[lightly_active_minutes]]+Table95[[#This Row],[fairly_active_minutes]]+Table95[[#This Row],[very_active_minutes]])/1440</f>
        <v>0.21041666666666667</v>
      </c>
      <c r="S1032">
        <v>3133</v>
      </c>
    </row>
    <row r="1033" spans="1:19" x14ac:dyDescent="0.25">
      <c r="A1033">
        <v>8053475328</v>
      </c>
      <c r="B1033" s="1">
        <v>42479</v>
      </c>
      <c r="C1033" s="1" t="str">
        <f>TEXT(Table95[[#This Row],[activity_date]],"mmmm")</f>
        <v>April</v>
      </c>
      <c r="D1033" s="1" t="str">
        <f>TEXT(Table95[[#This Row],[activity_date]],"dddd")</f>
        <v>Tuesday</v>
      </c>
      <c r="E1033">
        <v>15929</v>
      </c>
      <c r="F1033" t="str" cm="1">
        <f t="array" ref="F1033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3" t="str">
        <f>IF(Table95[[#This Row],[total_steps]]&gt;=10000,"Yes","No")</f>
        <v>Yes</v>
      </c>
      <c r="H1033" s="3">
        <v>12.4799995422363</v>
      </c>
      <c r="I1033" s="3">
        <v>9.2200002670288104</v>
      </c>
      <c r="J1033" s="3">
        <v>0.31000000238418601</v>
      </c>
      <c r="K1033" s="3">
        <v>2.9500000476837198</v>
      </c>
      <c r="L1033">
        <v>0</v>
      </c>
      <c r="M1033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3">
        <v>90</v>
      </c>
      <c r="O1033">
        <v>7</v>
      </c>
      <c r="P1033">
        <v>191</v>
      </c>
      <c r="Q1033">
        <v>1152</v>
      </c>
      <c r="R1033" s="2">
        <f>(Table95[[#This Row],[lightly_active_minutes]]+Table95[[#This Row],[fairly_active_minutes]]+Table95[[#This Row],[very_active_minutes]])/1440</f>
        <v>0.2</v>
      </c>
      <c r="S1033">
        <v>3114</v>
      </c>
    </row>
    <row r="1034" spans="1:19" x14ac:dyDescent="0.25">
      <c r="A1034">
        <v>8053475328</v>
      </c>
      <c r="B1034" s="1">
        <v>42480</v>
      </c>
      <c r="C1034" s="1" t="str">
        <f>TEXT(Table95[[#This Row],[activity_date]],"mmmm")</f>
        <v>April</v>
      </c>
      <c r="D1034" s="1" t="str">
        <f>TEXT(Table95[[#This Row],[activity_date]],"dddd")</f>
        <v>Wednesday</v>
      </c>
      <c r="E1034">
        <v>15108</v>
      </c>
      <c r="F1034" t="str" cm="1">
        <f t="array" ref="F1034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4" t="str">
        <f>IF(Table95[[#This Row],[total_steps]]&gt;=10000,"Yes","No")</f>
        <v>Yes</v>
      </c>
      <c r="H1034" s="3">
        <v>12.189999580383301</v>
      </c>
      <c r="I1034" s="3">
        <v>9.5799999237060494</v>
      </c>
      <c r="J1034" s="3">
        <v>0.230000004172325</v>
      </c>
      <c r="K1034" s="3">
        <v>2.3800001144409202</v>
      </c>
      <c r="L1034">
        <v>0</v>
      </c>
      <c r="M1034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4">
        <v>89</v>
      </c>
      <c r="O1034">
        <v>5</v>
      </c>
      <c r="P1034">
        <v>158</v>
      </c>
      <c r="Q1034">
        <v>695</v>
      </c>
      <c r="R1034" s="2">
        <f>(Table95[[#This Row],[lightly_active_minutes]]+Table95[[#This Row],[fairly_active_minutes]]+Table95[[#This Row],[very_active_minutes]])/1440</f>
        <v>0.17499999999999999</v>
      </c>
      <c r="S1034">
        <v>3043</v>
      </c>
    </row>
    <row r="1035" spans="1:19" x14ac:dyDescent="0.25">
      <c r="A1035">
        <v>8053475328</v>
      </c>
      <c r="B1035" s="1">
        <v>42481</v>
      </c>
      <c r="C1035" s="1" t="str">
        <f>TEXT(Table95[[#This Row],[activity_date]],"mmmm")</f>
        <v>April</v>
      </c>
      <c r="D1035" s="1" t="str">
        <f>TEXT(Table95[[#This Row],[activity_date]],"dddd")</f>
        <v>Thursday</v>
      </c>
      <c r="E1035">
        <v>16057</v>
      </c>
      <c r="F1035" t="str" cm="1">
        <f t="array" ref="F1035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5" t="str">
        <f>IF(Table95[[#This Row],[total_steps]]&gt;=10000,"Yes","No")</f>
        <v>Yes</v>
      </c>
      <c r="H1035" s="3">
        <v>12.5100002288818</v>
      </c>
      <c r="I1035" s="3">
        <v>9.6700000762939506</v>
      </c>
      <c r="J1035" s="3">
        <v>0.25</v>
      </c>
      <c r="K1035" s="3">
        <v>2.5799999237060498</v>
      </c>
      <c r="L1035">
        <v>0</v>
      </c>
      <c r="M103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5">
        <v>100</v>
      </c>
      <c r="O1035">
        <v>6</v>
      </c>
      <c r="P1035">
        <v>170</v>
      </c>
      <c r="Q1035">
        <v>1164</v>
      </c>
      <c r="R1035" s="2">
        <f>(Table95[[#This Row],[lightly_active_minutes]]+Table95[[#This Row],[fairly_active_minutes]]+Table95[[#This Row],[very_active_minutes]])/1440</f>
        <v>0.19166666666666668</v>
      </c>
      <c r="S1035">
        <v>3103</v>
      </c>
    </row>
    <row r="1036" spans="1:19" x14ac:dyDescent="0.25">
      <c r="A1036">
        <v>8053475328</v>
      </c>
      <c r="B1036" s="1">
        <v>42482</v>
      </c>
      <c r="C1036" s="1" t="str">
        <f>TEXT(Table95[[#This Row],[activity_date]],"mmmm")</f>
        <v>April</v>
      </c>
      <c r="D1036" s="1" t="str">
        <f>TEXT(Table95[[#This Row],[activity_date]],"dddd")</f>
        <v>Friday</v>
      </c>
      <c r="E1036">
        <v>10520</v>
      </c>
      <c r="F1036" t="str" cm="1">
        <f t="array" ref="F1036">_xlfn.IFS(Table95[[#This Row],[total_steps]]&lt;5000, "Low",Table95[[#This Row],[total_steps]]&lt;10000,"Moderate",Table95[[#This Row],[total_steps]]&lt;15000,"High",Table95[[#This Row],[total_steps]]&gt;15000,"Very High")</f>
        <v>High</v>
      </c>
      <c r="G1036" t="str">
        <f>IF(Table95[[#This Row],[total_steps]]&gt;=10000,"Yes","No")</f>
        <v>Yes</v>
      </c>
      <c r="H1036" s="3">
        <v>8.2899999618530291</v>
      </c>
      <c r="I1036" s="3">
        <v>6.2600002288818404</v>
      </c>
      <c r="J1036" s="3">
        <v>0.15000000596046401</v>
      </c>
      <c r="K1036" s="3">
        <v>1.87999999523163</v>
      </c>
      <c r="L1036">
        <v>0</v>
      </c>
      <c r="M1036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6">
        <v>60</v>
      </c>
      <c r="O1036">
        <v>3</v>
      </c>
      <c r="P1036">
        <v>117</v>
      </c>
      <c r="Q1036">
        <v>1260</v>
      </c>
      <c r="R1036" s="2">
        <f>(Table95[[#This Row],[lightly_active_minutes]]+Table95[[#This Row],[fairly_active_minutes]]+Table95[[#This Row],[very_active_minutes]])/1440</f>
        <v>0.125</v>
      </c>
      <c r="S1036">
        <v>2655</v>
      </c>
    </row>
    <row r="1037" spans="1:19" x14ac:dyDescent="0.25">
      <c r="A1037">
        <v>8053475328</v>
      </c>
      <c r="B1037" s="1">
        <v>42483</v>
      </c>
      <c r="C1037" s="1" t="str">
        <f>TEXT(Table95[[#This Row],[activity_date]],"mmmm")</f>
        <v>April</v>
      </c>
      <c r="D1037" s="1" t="str">
        <f>TEXT(Table95[[#This Row],[activity_date]],"dddd")</f>
        <v>Saturday</v>
      </c>
      <c r="E1037">
        <v>22359</v>
      </c>
      <c r="F1037" t="str" cm="1">
        <f t="array" ref="F1037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7" t="str">
        <f>IF(Table95[[#This Row],[total_steps]]&gt;=10000,"Yes","No")</f>
        <v>Yes</v>
      </c>
      <c r="H1037" s="3">
        <v>17.190000534057599</v>
      </c>
      <c r="I1037" s="3">
        <v>12.539999961853001</v>
      </c>
      <c r="J1037" s="3">
        <v>0.62999999523162797</v>
      </c>
      <c r="K1037" s="3">
        <v>4.0199999809265101</v>
      </c>
      <c r="L1037">
        <v>0</v>
      </c>
      <c r="M1037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7">
        <v>125</v>
      </c>
      <c r="O1037">
        <v>14</v>
      </c>
      <c r="P1037">
        <v>223</v>
      </c>
      <c r="Q1037">
        <v>741</v>
      </c>
      <c r="R1037" s="2">
        <f>(Table95[[#This Row],[lightly_active_minutes]]+Table95[[#This Row],[fairly_active_minutes]]+Table95[[#This Row],[very_active_minutes]])/1440</f>
        <v>0.25138888888888888</v>
      </c>
      <c r="S1037">
        <v>3554</v>
      </c>
    </row>
    <row r="1038" spans="1:19" x14ac:dyDescent="0.25">
      <c r="A1038">
        <v>8053475328</v>
      </c>
      <c r="B1038" s="1">
        <v>42484</v>
      </c>
      <c r="C1038" s="1" t="str">
        <f>TEXT(Table95[[#This Row],[activity_date]],"mmmm")</f>
        <v>April</v>
      </c>
      <c r="D1038" s="1" t="str">
        <f>TEXT(Table95[[#This Row],[activity_date]],"dddd")</f>
        <v>Sunday</v>
      </c>
      <c r="E1038">
        <v>22988</v>
      </c>
      <c r="F1038" t="str" cm="1">
        <f t="array" ref="F1038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8" t="str">
        <f>IF(Table95[[#This Row],[total_steps]]&gt;=10000,"Yes","No")</f>
        <v>Yes</v>
      </c>
      <c r="H1038" s="3">
        <v>17.950000762939499</v>
      </c>
      <c r="I1038" s="3">
        <v>13.1300001144409</v>
      </c>
      <c r="J1038" s="3">
        <v>1.54999995231628</v>
      </c>
      <c r="K1038" s="3">
        <v>3.2599999904632599</v>
      </c>
      <c r="L1038">
        <v>0</v>
      </c>
      <c r="M1038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8">
        <v>129</v>
      </c>
      <c r="O1038">
        <v>33</v>
      </c>
      <c r="P1038">
        <v>182</v>
      </c>
      <c r="Q1038">
        <v>1096</v>
      </c>
      <c r="R1038" s="2">
        <f>(Table95[[#This Row],[lightly_active_minutes]]+Table95[[#This Row],[fairly_active_minutes]]+Table95[[#This Row],[very_active_minutes]])/1440</f>
        <v>0.2388888888888889</v>
      </c>
      <c r="S1038">
        <v>3577</v>
      </c>
    </row>
    <row r="1039" spans="1:19" x14ac:dyDescent="0.25">
      <c r="A1039">
        <v>8053475328</v>
      </c>
      <c r="B1039" s="1">
        <v>42485</v>
      </c>
      <c r="C1039" s="1" t="str">
        <f>TEXT(Table95[[#This Row],[activity_date]],"mmmm")</f>
        <v>April</v>
      </c>
      <c r="D1039" s="1" t="str">
        <f>TEXT(Table95[[#This Row],[activity_date]],"dddd")</f>
        <v>Monday</v>
      </c>
      <c r="E1039">
        <v>20500</v>
      </c>
      <c r="F1039" t="str" cm="1">
        <f t="array" ref="F103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39" t="str">
        <f>IF(Table95[[#This Row],[total_steps]]&gt;=10000,"Yes","No")</f>
        <v>Yes</v>
      </c>
      <c r="H1039" s="3">
        <v>15.689999580383301</v>
      </c>
      <c r="I1039" s="3">
        <v>11.3699998855591</v>
      </c>
      <c r="J1039" s="3">
        <v>0.46000000834464999</v>
      </c>
      <c r="K1039" s="3">
        <v>3.8599998950958301</v>
      </c>
      <c r="L1039">
        <v>0</v>
      </c>
      <c r="M1039" t="str">
        <f>CHOOSE(MATCH(MAX(Table95[[#This Row],[very_active_distance]:[sedentary_active_distance]]),Table95[[#This Row],[very_active_distance]:[sedentary_active_distance]],0),"Very High","High","Moderate","Low")</f>
        <v>Very High</v>
      </c>
      <c r="N1039">
        <v>118</v>
      </c>
      <c r="O1039">
        <v>9</v>
      </c>
      <c r="P1039">
        <v>209</v>
      </c>
      <c r="Q1039">
        <v>1104</v>
      </c>
      <c r="R1039" s="2">
        <f>(Table95[[#This Row],[lightly_active_minutes]]+Table95[[#This Row],[fairly_active_minutes]]+Table95[[#This Row],[very_active_minutes]])/1440</f>
        <v>0.23333333333333334</v>
      </c>
      <c r="S1039">
        <v>3403</v>
      </c>
    </row>
    <row r="1040" spans="1:19" x14ac:dyDescent="0.25">
      <c r="A1040">
        <v>8053475328</v>
      </c>
      <c r="B1040" s="1">
        <v>42486</v>
      </c>
      <c r="C1040" s="1" t="str">
        <f>TEXT(Table95[[#This Row],[activity_date]],"mmmm")</f>
        <v>April</v>
      </c>
      <c r="D1040" s="1" t="str">
        <f>TEXT(Table95[[#This Row],[activity_date]],"dddd")</f>
        <v>Tuesday</v>
      </c>
      <c r="E1040">
        <v>12685</v>
      </c>
      <c r="F1040" t="str" cm="1">
        <f t="array" ref="F1040">_xlfn.IFS(Table95[[#This Row],[total_steps]]&lt;5000, "Low",Table95[[#This Row],[total_steps]]&lt;10000,"Moderate",Table95[[#This Row],[total_steps]]&lt;15000,"High",Table95[[#This Row],[total_steps]]&gt;15000,"Very High")</f>
        <v>High</v>
      </c>
      <c r="G1040" t="str">
        <f>IF(Table95[[#This Row],[total_steps]]&gt;=10000,"Yes","No")</f>
        <v>Yes</v>
      </c>
      <c r="H1040" s="3">
        <v>9.6199998855590803</v>
      </c>
      <c r="I1040" s="3">
        <v>6.3099999427795401</v>
      </c>
      <c r="J1040" s="3">
        <v>0.20000000298023199</v>
      </c>
      <c r="K1040" s="3">
        <v>3.0999999046325701</v>
      </c>
      <c r="L1040">
        <v>0</v>
      </c>
      <c r="M1040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0">
        <v>68</v>
      </c>
      <c r="O1040">
        <v>5</v>
      </c>
      <c r="P1040">
        <v>185</v>
      </c>
      <c r="Q1040">
        <v>1182</v>
      </c>
      <c r="R1040" s="2">
        <f>(Table95[[#This Row],[lightly_active_minutes]]+Table95[[#This Row],[fairly_active_minutes]]+Table95[[#This Row],[very_active_minutes]])/1440</f>
        <v>0.17916666666666667</v>
      </c>
      <c r="S1040">
        <v>2846</v>
      </c>
    </row>
    <row r="1041" spans="1:19" x14ac:dyDescent="0.25">
      <c r="A1041">
        <v>8053475328</v>
      </c>
      <c r="B1041" s="1">
        <v>42487</v>
      </c>
      <c r="C1041" s="1" t="str">
        <f>TEXT(Table95[[#This Row],[activity_date]],"mmmm")</f>
        <v>April</v>
      </c>
      <c r="D1041" s="1" t="str">
        <f>TEXT(Table95[[#This Row],[activity_date]],"dddd")</f>
        <v>Wednesday</v>
      </c>
      <c r="E1041">
        <v>12422</v>
      </c>
      <c r="F1041" t="str" cm="1">
        <f t="array" ref="F1041">_xlfn.IFS(Table95[[#This Row],[total_steps]]&lt;5000, "Low",Table95[[#This Row],[total_steps]]&lt;10000,"Moderate",Table95[[#This Row],[total_steps]]&lt;15000,"High",Table95[[#This Row],[total_steps]]&gt;15000,"Very High")</f>
        <v>High</v>
      </c>
      <c r="G1041" t="str">
        <f>IF(Table95[[#This Row],[total_steps]]&gt;=10000,"Yes","No")</f>
        <v>Yes</v>
      </c>
      <c r="H1041" s="3">
        <v>9.8199996948242205</v>
      </c>
      <c r="I1041" s="3">
        <v>6.46000003814697</v>
      </c>
      <c r="J1041" s="3">
        <v>0.43000000715255698</v>
      </c>
      <c r="K1041" s="3">
        <v>2.9300000667571999</v>
      </c>
      <c r="L1041">
        <v>0</v>
      </c>
      <c r="M1041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1">
        <v>60</v>
      </c>
      <c r="O1041">
        <v>10</v>
      </c>
      <c r="P1041">
        <v>183</v>
      </c>
      <c r="Q1041">
        <v>1187</v>
      </c>
      <c r="R1041" s="2">
        <f>(Table95[[#This Row],[lightly_active_minutes]]+Table95[[#This Row],[fairly_active_minutes]]+Table95[[#This Row],[very_active_minutes]])/1440</f>
        <v>0.17569444444444443</v>
      </c>
      <c r="S1041">
        <v>2852</v>
      </c>
    </row>
    <row r="1042" spans="1:19" x14ac:dyDescent="0.25">
      <c r="A1042">
        <v>8053475328</v>
      </c>
      <c r="B1042" s="1">
        <v>42488</v>
      </c>
      <c r="C1042" s="1" t="str">
        <f>TEXT(Table95[[#This Row],[activity_date]],"mmmm")</f>
        <v>April</v>
      </c>
      <c r="D1042" s="1" t="str">
        <f>TEXT(Table95[[#This Row],[activity_date]],"dddd")</f>
        <v>Thursday</v>
      </c>
      <c r="E1042">
        <v>15447</v>
      </c>
      <c r="F1042" t="str" cm="1">
        <f t="array" ref="F104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42" t="str">
        <f>IF(Table95[[#This Row],[total_steps]]&gt;=10000,"Yes","No")</f>
        <v>Yes</v>
      </c>
      <c r="H1042" s="3">
        <v>12.3999996185303</v>
      </c>
      <c r="I1042" s="3">
        <v>9.6700000762939506</v>
      </c>
      <c r="J1042" s="3">
        <v>0.38999998569488498</v>
      </c>
      <c r="K1042" s="3">
        <v>2.3499999046325701</v>
      </c>
      <c r="L1042">
        <v>0</v>
      </c>
      <c r="M1042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2">
        <v>90</v>
      </c>
      <c r="O1042">
        <v>9</v>
      </c>
      <c r="P1042">
        <v>153</v>
      </c>
      <c r="Q1042">
        <v>1188</v>
      </c>
      <c r="R1042" s="2">
        <f>(Table95[[#This Row],[lightly_active_minutes]]+Table95[[#This Row],[fairly_active_minutes]]+Table95[[#This Row],[very_active_minutes]])/1440</f>
        <v>0.17499999999999999</v>
      </c>
      <c r="S1042">
        <v>3062</v>
      </c>
    </row>
    <row r="1043" spans="1:19" x14ac:dyDescent="0.25">
      <c r="A1043">
        <v>8053475328</v>
      </c>
      <c r="B1043" s="1">
        <v>42489</v>
      </c>
      <c r="C1043" s="1" t="str">
        <f>TEXT(Table95[[#This Row],[activity_date]],"mmmm")</f>
        <v>April</v>
      </c>
      <c r="D1043" s="1" t="str">
        <f>TEXT(Table95[[#This Row],[activity_date]],"dddd")</f>
        <v>Friday</v>
      </c>
      <c r="E1043">
        <v>12315</v>
      </c>
      <c r="F1043" t="str" cm="1">
        <f t="array" ref="F1043">_xlfn.IFS(Table95[[#This Row],[total_steps]]&lt;5000, "Low",Table95[[#This Row],[total_steps]]&lt;10000,"Moderate",Table95[[#This Row],[total_steps]]&lt;15000,"High",Table95[[#This Row],[total_steps]]&gt;15000,"Very High")</f>
        <v>High</v>
      </c>
      <c r="G1043" t="str">
        <f>IF(Table95[[#This Row],[total_steps]]&gt;=10000,"Yes","No")</f>
        <v>Yes</v>
      </c>
      <c r="H1043" s="3">
        <v>9.6499996185302699</v>
      </c>
      <c r="I1043" s="3">
        <v>6.1700000762939498</v>
      </c>
      <c r="J1043" s="3">
        <v>0.31000000238418601</v>
      </c>
      <c r="K1043" s="3">
        <v>3.1700000762939502</v>
      </c>
      <c r="L1043">
        <v>0</v>
      </c>
      <c r="M1043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3">
        <v>58</v>
      </c>
      <c r="O1043">
        <v>8</v>
      </c>
      <c r="P1043">
        <v>159</v>
      </c>
      <c r="Q1043">
        <v>1215</v>
      </c>
      <c r="R1043" s="2">
        <f>(Table95[[#This Row],[lightly_active_minutes]]+Table95[[#This Row],[fairly_active_minutes]]+Table95[[#This Row],[very_active_minutes]])/1440</f>
        <v>0.15625</v>
      </c>
      <c r="S1043">
        <v>2794</v>
      </c>
    </row>
    <row r="1044" spans="1:19" x14ac:dyDescent="0.25">
      <c r="A1044">
        <v>8053475328</v>
      </c>
      <c r="B1044" s="1">
        <v>42490</v>
      </c>
      <c r="C1044" s="1" t="str">
        <f>TEXT(Table95[[#This Row],[activity_date]],"mmmm")</f>
        <v>April</v>
      </c>
      <c r="D1044" s="1" t="str">
        <f>TEXT(Table95[[#This Row],[activity_date]],"dddd")</f>
        <v>Saturday</v>
      </c>
      <c r="E1044">
        <v>7135</v>
      </c>
      <c r="F1044" t="str" cm="1">
        <f t="array" ref="F1044">_xlfn.IFS(Table95[[#This Row],[total_steps]]&lt;5000, "Low",Table95[[#This Row],[total_steps]]&lt;10000,"Moderate",Table95[[#This Row],[total_steps]]&lt;15000,"High",Table95[[#This Row],[total_steps]]&gt;15000,"Very High")</f>
        <v>Moderate</v>
      </c>
      <c r="G1044" t="str">
        <f>IF(Table95[[#This Row],[total_steps]]&gt;=10000,"Yes","No")</f>
        <v>No</v>
      </c>
      <c r="H1044" s="3">
        <v>5.5900001525878897</v>
      </c>
      <c r="I1044" s="3">
        <v>2.9900000095367401</v>
      </c>
      <c r="J1044" s="3">
        <v>5.9999998658895499E-2</v>
      </c>
      <c r="K1044" s="3">
        <v>2.53999996185303</v>
      </c>
      <c r="L1044">
        <v>0</v>
      </c>
      <c r="M1044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4">
        <v>27</v>
      </c>
      <c r="O1044">
        <v>1</v>
      </c>
      <c r="P1044">
        <v>131</v>
      </c>
      <c r="Q1044">
        <v>1281</v>
      </c>
      <c r="R1044" s="2">
        <f>(Table95[[#This Row],[lightly_active_minutes]]+Table95[[#This Row],[fairly_active_minutes]]+Table95[[#This Row],[very_active_minutes]])/1440</f>
        <v>0.11041666666666666</v>
      </c>
      <c r="S1044">
        <v>2408</v>
      </c>
    </row>
    <row r="1045" spans="1:19" x14ac:dyDescent="0.25">
      <c r="A1045">
        <v>8053475328</v>
      </c>
      <c r="B1045" s="1">
        <v>42491</v>
      </c>
      <c r="C1045" s="1" t="str">
        <f>TEXT(Table95[[#This Row],[activity_date]],"mmmm")</f>
        <v>May</v>
      </c>
      <c r="D1045" s="1" t="str">
        <f>TEXT(Table95[[#This Row],[activity_date]],"dddd")</f>
        <v>Sunday</v>
      </c>
      <c r="E1045">
        <v>1170</v>
      </c>
      <c r="F1045" t="str" cm="1">
        <f t="array" ref="F1045">_xlfn.IFS(Table95[[#This Row],[total_steps]]&lt;5000, "Low",Table95[[#This Row],[total_steps]]&lt;10000,"Moderate",Table95[[#This Row],[total_steps]]&lt;15000,"High",Table95[[#This Row],[total_steps]]&gt;15000,"Very High")</f>
        <v>Low</v>
      </c>
      <c r="G1045" t="str">
        <f>IF(Table95[[#This Row],[total_steps]]&gt;=10000,"Yes","No")</f>
        <v>No</v>
      </c>
      <c r="H1045" s="3">
        <v>0.85000002384185802</v>
      </c>
      <c r="I1045" s="3">
        <v>0</v>
      </c>
      <c r="J1045" s="3">
        <v>0</v>
      </c>
      <c r="K1045" s="3">
        <v>0.85000002384185802</v>
      </c>
      <c r="L1045">
        <v>0</v>
      </c>
      <c r="M1045" t="str">
        <f>CHOOSE(MATCH(MAX(Table95[[#This Row],[very_active_distance]:[sedentary_active_distance]]),Table95[[#This Row],[very_active_distance]:[sedentary_active_distance]],0),"Very High","High","Moderate","Low")</f>
        <v>Moderate</v>
      </c>
      <c r="N1045">
        <v>0</v>
      </c>
      <c r="O1045">
        <v>0</v>
      </c>
      <c r="P1045">
        <v>51</v>
      </c>
      <c r="Q1045">
        <v>1389</v>
      </c>
      <c r="R1045" s="2">
        <f>(Table95[[#This Row],[lightly_active_minutes]]+Table95[[#This Row],[fairly_active_minutes]]+Table95[[#This Row],[very_active_minutes]])/1440</f>
        <v>3.5416666666666666E-2</v>
      </c>
      <c r="S1045">
        <v>1886</v>
      </c>
    </row>
    <row r="1046" spans="1:19" x14ac:dyDescent="0.25">
      <c r="A1046">
        <v>8053475328</v>
      </c>
      <c r="B1046" s="1">
        <v>42492</v>
      </c>
      <c r="C1046" s="1" t="str">
        <f>TEXT(Table95[[#This Row],[activity_date]],"mmmm")</f>
        <v>May</v>
      </c>
      <c r="D1046" s="1" t="str">
        <f>TEXT(Table95[[#This Row],[activity_date]],"dddd")</f>
        <v>Monday</v>
      </c>
      <c r="E1046">
        <v>1969</v>
      </c>
      <c r="F1046" t="str" cm="1">
        <f t="array" ref="F1046">_xlfn.IFS(Table95[[#This Row],[total_steps]]&lt;5000, "Low",Table95[[#This Row],[total_steps]]&lt;10000,"Moderate",Table95[[#This Row],[total_steps]]&lt;15000,"High",Table95[[#This Row],[total_steps]]&gt;15000,"Very High")</f>
        <v>Low</v>
      </c>
      <c r="G1046" t="str">
        <f>IF(Table95[[#This Row],[total_steps]]&gt;=10000,"Yes","No")</f>
        <v>No</v>
      </c>
      <c r="H1046" s="3">
        <v>1.4299999475479099</v>
      </c>
      <c r="I1046" s="3">
        <v>0</v>
      </c>
      <c r="J1046" s="3">
        <v>0</v>
      </c>
      <c r="K1046" s="3">
        <v>1.4299999475479099</v>
      </c>
      <c r="L1046">
        <v>0</v>
      </c>
      <c r="M1046" t="str">
        <f>CHOOSE(MATCH(MAX(Table95[[#This Row],[very_active_distance]:[sedentary_active_distance]]),Table95[[#This Row],[very_active_distance]:[sedentary_active_distance]],0),"Very High","High","Moderate","Low")</f>
        <v>Moderate</v>
      </c>
      <c r="N1046">
        <v>0</v>
      </c>
      <c r="O1046">
        <v>0</v>
      </c>
      <c r="P1046">
        <v>95</v>
      </c>
      <c r="Q1046">
        <v>1345</v>
      </c>
      <c r="R1046" s="2">
        <f>(Table95[[#This Row],[lightly_active_minutes]]+Table95[[#This Row],[fairly_active_minutes]]+Table95[[#This Row],[very_active_minutes]])/1440</f>
        <v>6.5972222222222224E-2</v>
      </c>
      <c r="S1046">
        <v>1988</v>
      </c>
    </row>
    <row r="1047" spans="1:19" x14ac:dyDescent="0.25">
      <c r="A1047">
        <v>8053475328</v>
      </c>
      <c r="B1047" s="1">
        <v>42493</v>
      </c>
      <c r="C1047" s="1" t="str">
        <f>TEXT(Table95[[#This Row],[activity_date]],"mmmm")</f>
        <v>May</v>
      </c>
      <c r="D1047" s="1" t="str">
        <f>TEXT(Table95[[#This Row],[activity_date]],"dddd")</f>
        <v>Tuesday</v>
      </c>
      <c r="E1047">
        <v>15484</v>
      </c>
      <c r="F1047" t="str" cm="1">
        <f t="array" ref="F1047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47" t="str">
        <f>IF(Table95[[#This Row],[total_steps]]&gt;=10000,"Yes","No")</f>
        <v>Yes</v>
      </c>
      <c r="H1047" s="3">
        <v>11.8999996185303</v>
      </c>
      <c r="I1047" s="3">
        <v>8.3900003433227504</v>
      </c>
      <c r="J1047" s="3">
        <v>0.93000000715255704</v>
      </c>
      <c r="K1047" s="3">
        <v>2.5899999141693102</v>
      </c>
      <c r="L1047">
        <v>0</v>
      </c>
      <c r="M1047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7">
        <v>87</v>
      </c>
      <c r="O1047">
        <v>22</v>
      </c>
      <c r="P1047">
        <v>165</v>
      </c>
      <c r="Q1047">
        <v>1166</v>
      </c>
      <c r="R1047" s="2">
        <f>(Table95[[#This Row],[lightly_active_minutes]]+Table95[[#This Row],[fairly_active_minutes]]+Table95[[#This Row],[very_active_minutes]])/1440</f>
        <v>0.19027777777777777</v>
      </c>
      <c r="S1047">
        <v>3023</v>
      </c>
    </row>
    <row r="1048" spans="1:19" x14ac:dyDescent="0.25">
      <c r="A1048">
        <v>8053475328</v>
      </c>
      <c r="B1048" s="1">
        <v>42494</v>
      </c>
      <c r="C1048" s="1" t="str">
        <f>TEXT(Table95[[#This Row],[activity_date]],"mmmm")</f>
        <v>May</v>
      </c>
      <c r="D1048" s="1" t="str">
        <f>TEXT(Table95[[#This Row],[activity_date]],"dddd")</f>
        <v>Wednesday</v>
      </c>
      <c r="E1048">
        <v>14581</v>
      </c>
      <c r="F1048" t="str" cm="1">
        <f t="array" ref="F1048">_xlfn.IFS(Table95[[#This Row],[total_steps]]&lt;5000, "Low",Table95[[#This Row],[total_steps]]&lt;10000,"Moderate",Table95[[#This Row],[total_steps]]&lt;15000,"High",Table95[[#This Row],[total_steps]]&gt;15000,"Very High")</f>
        <v>High</v>
      </c>
      <c r="G1048" t="str">
        <f>IF(Table95[[#This Row],[total_steps]]&gt;=10000,"Yes","No")</f>
        <v>Yes</v>
      </c>
      <c r="H1048" s="3">
        <v>11.1499996185303</v>
      </c>
      <c r="I1048" s="3">
        <v>8.8199996948242205</v>
      </c>
      <c r="J1048" s="3">
        <v>0.40000000596046398</v>
      </c>
      <c r="K1048" s="3">
        <v>1.9099999666214</v>
      </c>
      <c r="L1048">
        <v>0</v>
      </c>
      <c r="M1048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8">
        <v>89</v>
      </c>
      <c r="O1048">
        <v>8</v>
      </c>
      <c r="P1048">
        <v>123</v>
      </c>
      <c r="Q1048">
        <v>1220</v>
      </c>
      <c r="R1048" s="2">
        <f>(Table95[[#This Row],[lightly_active_minutes]]+Table95[[#This Row],[fairly_active_minutes]]+Table95[[#This Row],[very_active_minutes]])/1440</f>
        <v>0.15277777777777779</v>
      </c>
      <c r="S1048">
        <v>2918</v>
      </c>
    </row>
    <row r="1049" spans="1:19" x14ac:dyDescent="0.25">
      <c r="A1049">
        <v>8053475328</v>
      </c>
      <c r="B1049" s="1">
        <v>42495</v>
      </c>
      <c r="C1049" s="1" t="str">
        <f>TEXT(Table95[[#This Row],[activity_date]],"mmmm")</f>
        <v>May</v>
      </c>
      <c r="D1049" s="1" t="str">
        <f>TEXT(Table95[[#This Row],[activity_date]],"dddd")</f>
        <v>Thursday</v>
      </c>
      <c r="E1049">
        <v>14990</v>
      </c>
      <c r="F1049" t="str" cm="1">
        <f t="array" ref="F1049">_xlfn.IFS(Table95[[#This Row],[total_steps]]&lt;5000, "Low",Table95[[#This Row],[total_steps]]&lt;10000,"Moderate",Table95[[#This Row],[total_steps]]&lt;15000,"High",Table95[[#This Row],[total_steps]]&gt;15000,"Very High")</f>
        <v>High</v>
      </c>
      <c r="G1049" t="str">
        <f>IF(Table95[[#This Row],[total_steps]]&gt;=10000,"Yes","No")</f>
        <v>Yes</v>
      </c>
      <c r="H1049" s="3">
        <v>11.5100002288818</v>
      </c>
      <c r="I1049" s="3">
        <v>8.8500003814697301</v>
      </c>
      <c r="J1049" s="3">
        <v>0.44999998807907099</v>
      </c>
      <c r="K1049" s="3">
        <v>2.21000003814697</v>
      </c>
      <c r="L1049">
        <v>0</v>
      </c>
      <c r="M1049" t="str">
        <f>CHOOSE(MATCH(MAX(Table95[[#This Row],[very_active_distance]:[sedentary_active_distance]]),Table95[[#This Row],[very_active_distance]:[sedentary_active_distance]],0),"Very High","High","Moderate","Low")</f>
        <v>Very High</v>
      </c>
      <c r="N1049">
        <v>93</v>
      </c>
      <c r="O1049">
        <v>9</v>
      </c>
      <c r="P1049">
        <v>130</v>
      </c>
      <c r="Q1049">
        <v>1208</v>
      </c>
      <c r="R1049" s="2">
        <f>(Table95[[#This Row],[lightly_active_minutes]]+Table95[[#This Row],[fairly_active_minutes]]+Table95[[#This Row],[very_active_minutes]])/1440</f>
        <v>0.16111111111111112</v>
      </c>
      <c r="S1049">
        <v>2950</v>
      </c>
    </row>
    <row r="1050" spans="1:19" x14ac:dyDescent="0.25">
      <c r="A1050">
        <v>8053475328</v>
      </c>
      <c r="B1050" s="1">
        <v>42496</v>
      </c>
      <c r="C1050" s="1" t="str">
        <f>TEXT(Table95[[#This Row],[activity_date]],"mmmm")</f>
        <v>May</v>
      </c>
      <c r="D1050" s="1" t="str">
        <f>TEXT(Table95[[#This Row],[activity_date]],"dddd")</f>
        <v>Friday</v>
      </c>
      <c r="E1050">
        <v>13953</v>
      </c>
      <c r="F1050" t="str" cm="1">
        <f t="array" ref="F1050">_xlfn.IFS(Table95[[#This Row],[total_steps]]&lt;5000, "Low",Table95[[#This Row],[total_steps]]&lt;10000,"Moderate",Table95[[#This Row],[total_steps]]&lt;15000,"High",Table95[[#This Row],[total_steps]]&gt;15000,"Very High")</f>
        <v>High</v>
      </c>
      <c r="G1050" t="str">
        <f>IF(Table95[[#This Row],[total_steps]]&gt;=10000,"Yes","No")</f>
        <v>Yes</v>
      </c>
      <c r="H1050" s="3">
        <v>11</v>
      </c>
      <c r="I1050" s="3">
        <v>9.1000003814697301</v>
      </c>
      <c r="J1050" s="3">
        <v>0.68999999761581399</v>
      </c>
      <c r="K1050" s="3">
        <v>1.21000003814697</v>
      </c>
      <c r="L1050">
        <v>0</v>
      </c>
      <c r="M1050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0">
        <v>90</v>
      </c>
      <c r="O1050">
        <v>15</v>
      </c>
      <c r="P1050">
        <v>90</v>
      </c>
      <c r="Q1050">
        <v>1245</v>
      </c>
      <c r="R1050" s="2">
        <f>(Table95[[#This Row],[lightly_active_minutes]]+Table95[[#This Row],[fairly_active_minutes]]+Table95[[#This Row],[very_active_minutes]])/1440</f>
        <v>0.13541666666666666</v>
      </c>
      <c r="S1050">
        <v>2859</v>
      </c>
    </row>
    <row r="1051" spans="1:19" x14ac:dyDescent="0.25">
      <c r="A1051">
        <v>8053475328</v>
      </c>
      <c r="B1051" s="1">
        <v>42497</v>
      </c>
      <c r="C1051" s="1" t="str">
        <f>TEXT(Table95[[#This Row],[activity_date]],"mmmm")</f>
        <v>May</v>
      </c>
      <c r="D1051" s="1" t="str">
        <f>TEXT(Table95[[#This Row],[activity_date]],"dddd")</f>
        <v>Saturday</v>
      </c>
      <c r="E1051">
        <v>19769</v>
      </c>
      <c r="F1051" t="str" cm="1">
        <f t="array" ref="F1051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51" t="str">
        <f>IF(Table95[[#This Row],[total_steps]]&gt;=10000,"Yes","No")</f>
        <v>Yes</v>
      </c>
      <c r="H1051" s="3">
        <v>15.670000076293899</v>
      </c>
      <c r="I1051" s="3">
        <v>12.439999580383301</v>
      </c>
      <c r="J1051" s="3">
        <v>0.87999999523162797</v>
      </c>
      <c r="K1051" s="3">
        <v>2.3499999046325701</v>
      </c>
      <c r="L1051">
        <v>0</v>
      </c>
      <c r="M1051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1">
        <v>121</v>
      </c>
      <c r="O1051">
        <v>20</v>
      </c>
      <c r="P1051">
        <v>148</v>
      </c>
      <c r="Q1051">
        <v>1076</v>
      </c>
      <c r="R1051" s="2">
        <f>(Table95[[#This Row],[lightly_active_minutes]]+Table95[[#This Row],[fairly_active_minutes]]+Table95[[#This Row],[very_active_minutes]])/1440</f>
        <v>0.20069444444444445</v>
      </c>
      <c r="S1051">
        <v>3331</v>
      </c>
    </row>
    <row r="1052" spans="1:19" x14ac:dyDescent="0.25">
      <c r="A1052">
        <v>8053475328</v>
      </c>
      <c r="B1052" s="1">
        <v>42498</v>
      </c>
      <c r="C1052" s="1" t="str">
        <f>TEXT(Table95[[#This Row],[activity_date]],"mmmm")</f>
        <v>May</v>
      </c>
      <c r="D1052" s="1" t="str">
        <f>TEXT(Table95[[#This Row],[activity_date]],"dddd")</f>
        <v>Sunday</v>
      </c>
      <c r="E1052">
        <v>22026</v>
      </c>
      <c r="F1052" t="str" cm="1">
        <f t="array" ref="F105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052" t="str">
        <f>IF(Table95[[#This Row],[total_steps]]&gt;=10000,"Yes","No")</f>
        <v>Yes</v>
      </c>
      <c r="H1052" s="3">
        <v>17.649999618530298</v>
      </c>
      <c r="I1052" s="3">
        <v>13.3999996185303</v>
      </c>
      <c r="J1052" s="3">
        <v>0.58999997377395597</v>
      </c>
      <c r="K1052" s="3">
        <v>3.6600000858306898</v>
      </c>
      <c r="L1052">
        <v>0</v>
      </c>
      <c r="M1052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2">
        <v>125</v>
      </c>
      <c r="O1052">
        <v>14</v>
      </c>
      <c r="P1052">
        <v>228</v>
      </c>
      <c r="Q1052">
        <v>1073</v>
      </c>
      <c r="R1052" s="2">
        <f>(Table95[[#This Row],[lightly_active_minutes]]+Table95[[#This Row],[fairly_active_minutes]]+Table95[[#This Row],[very_active_minutes]])/1440</f>
        <v>0.25486111111111109</v>
      </c>
      <c r="S1052">
        <v>3589</v>
      </c>
    </row>
    <row r="1053" spans="1:19" x14ac:dyDescent="0.25">
      <c r="A1053">
        <v>8053475328</v>
      </c>
      <c r="B1053" s="1">
        <v>42499</v>
      </c>
      <c r="C1053" s="1" t="str">
        <f>TEXT(Table95[[#This Row],[activity_date]],"mmmm")</f>
        <v>May</v>
      </c>
      <c r="D1053" s="1" t="str">
        <f>TEXT(Table95[[#This Row],[activity_date]],"dddd")</f>
        <v>Monday</v>
      </c>
      <c r="E1053">
        <v>12465</v>
      </c>
      <c r="F1053" t="str" cm="1">
        <f t="array" ref="F1053">_xlfn.IFS(Table95[[#This Row],[total_steps]]&lt;5000, "Low",Table95[[#This Row],[total_steps]]&lt;10000,"Moderate",Table95[[#This Row],[total_steps]]&lt;15000,"High",Table95[[#This Row],[total_steps]]&gt;15000,"Very High")</f>
        <v>High</v>
      </c>
      <c r="G1053" t="str">
        <f>IF(Table95[[#This Row],[total_steps]]&gt;=10000,"Yes","No")</f>
        <v>Yes</v>
      </c>
      <c r="H1053" s="3">
        <v>9.3800001144409197</v>
      </c>
      <c r="I1053" s="3">
        <v>6.1199998855590803</v>
      </c>
      <c r="J1053" s="3">
        <v>0.56999999284744296</v>
      </c>
      <c r="K1053" s="3">
        <v>2.6900000572204599</v>
      </c>
      <c r="L1053">
        <v>0</v>
      </c>
      <c r="M1053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3">
        <v>66</v>
      </c>
      <c r="O1053">
        <v>12</v>
      </c>
      <c r="P1053">
        <v>148</v>
      </c>
      <c r="Q1053">
        <v>1214</v>
      </c>
      <c r="R1053" s="2">
        <f>(Table95[[#This Row],[lightly_active_minutes]]+Table95[[#This Row],[fairly_active_minutes]]+Table95[[#This Row],[very_active_minutes]])/1440</f>
        <v>0.15694444444444444</v>
      </c>
      <c r="S1053">
        <v>2765</v>
      </c>
    </row>
    <row r="1054" spans="1:19" x14ac:dyDescent="0.25">
      <c r="A1054">
        <v>8053475328</v>
      </c>
      <c r="B1054" s="1">
        <v>42500</v>
      </c>
      <c r="C1054" s="1" t="str">
        <f>TEXT(Table95[[#This Row],[activity_date]],"mmmm")</f>
        <v>May</v>
      </c>
      <c r="D1054" s="1" t="str">
        <f>TEXT(Table95[[#This Row],[activity_date]],"dddd")</f>
        <v>Tuesday</v>
      </c>
      <c r="E1054">
        <v>14810</v>
      </c>
      <c r="F1054" t="str" cm="1">
        <f t="array" ref="F1054">_xlfn.IFS(Table95[[#This Row],[total_steps]]&lt;5000, "Low",Table95[[#This Row],[total_steps]]&lt;10000,"Moderate",Table95[[#This Row],[total_steps]]&lt;15000,"High",Table95[[#This Row],[total_steps]]&gt;15000,"Very High")</f>
        <v>High</v>
      </c>
      <c r="G1054" t="str">
        <f>IF(Table95[[#This Row],[total_steps]]&gt;=10000,"Yes","No")</f>
        <v>Yes</v>
      </c>
      <c r="H1054" s="3">
        <v>11.3599996566772</v>
      </c>
      <c r="I1054" s="3">
        <v>9.0900001525878906</v>
      </c>
      <c r="J1054" s="3">
        <v>0.41999998688697798</v>
      </c>
      <c r="K1054" s="3">
        <v>1.8500000238418599</v>
      </c>
      <c r="L1054">
        <v>0</v>
      </c>
      <c r="M1054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4">
        <v>96</v>
      </c>
      <c r="O1054">
        <v>10</v>
      </c>
      <c r="P1054">
        <v>115</v>
      </c>
      <c r="Q1054">
        <v>1219</v>
      </c>
      <c r="R1054" s="2">
        <f>(Table95[[#This Row],[lightly_active_minutes]]+Table95[[#This Row],[fairly_active_minutes]]+Table95[[#This Row],[very_active_minutes]])/1440</f>
        <v>0.15347222222222223</v>
      </c>
      <c r="S1054">
        <v>2926</v>
      </c>
    </row>
    <row r="1055" spans="1:19" x14ac:dyDescent="0.25">
      <c r="A1055">
        <v>8053475328</v>
      </c>
      <c r="B1055" s="1">
        <v>42501</v>
      </c>
      <c r="C1055" s="1" t="str">
        <f>TEXT(Table95[[#This Row],[activity_date]],"mmmm")</f>
        <v>May</v>
      </c>
      <c r="D1055" s="1" t="str">
        <f>TEXT(Table95[[#This Row],[activity_date]],"dddd")</f>
        <v>Wednesday</v>
      </c>
      <c r="E1055">
        <v>12209</v>
      </c>
      <c r="F1055" t="str" cm="1">
        <f t="array" ref="F1055">_xlfn.IFS(Table95[[#This Row],[total_steps]]&lt;5000, "Low",Table95[[#This Row],[total_steps]]&lt;10000,"Moderate",Table95[[#This Row],[total_steps]]&lt;15000,"High",Table95[[#This Row],[total_steps]]&gt;15000,"Very High")</f>
        <v>High</v>
      </c>
      <c r="G1055" t="str">
        <f>IF(Table95[[#This Row],[total_steps]]&gt;=10000,"Yes","No")</f>
        <v>Yes</v>
      </c>
      <c r="H1055" s="3">
        <v>9.3999996185302699</v>
      </c>
      <c r="I1055" s="3">
        <v>6.0799999237060502</v>
      </c>
      <c r="J1055" s="3">
        <v>0.28000000119209301</v>
      </c>
      <c r="K1055" s="3">
        <v>3.03999996185303</v>
      </c>
      <c r="L1055">
        <v>0</v>
      </c>
      <c r="M105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5">
        <v>60</v>
      </c>
      <c r="O1055">
        <v>7</v>
      </c>
      <c r="P1055">
        <v>184</v>
      </c>
      <c r="Q1055">
        <v>1189</v>
      </c>
      <c r="R1055" s="2">
        <f>(Table95[[#This Row],[lightly_active_minutes]]+Table95[[#This Row],[fairly_active_minutes]]+Table95[[#This Row],[very_active_minutes]])/1440</f>
        <v>0.17430555555555555</v>
      </c>
      <c r="S1055">
        <v>2809</v>
      </c>
    </row>
    <row r="1056" spans="1:19" x14ac:dyDescent="0.25">
      <c r="A1056">
        <v>8053475328</v>
      </c>
      <c r="B1056" s="1">
        <v>42502</v>
      </c>
      <c r="C1056" s="1" t="str">
        <f>TEXT(Table95[[#This Row],[activity_date]],"mmmm")</f>
        <v>May</v>
      </c>
      <c r="D1056" s="1" t="str">
        <f>TEXT(Table95[[#This Row],[activity_date]],"dddd")</f>
        <v>Thursday</v>
      </c>
      <c r="E1056">
        <v>4998</v>
      </c>
      <c r="F1056" t="str" cm="1">
        <f t="array" ref="F1056">_xlfn.IFS(Table95[[#This Row],[total_steps]]&lt;5000, "Low",Table95[[#This Row],[total_steps]]&lt;10000,"Moderate",Table95[[#This Row],[total_steps]]&lt;15000,"High",Table95[[#This Row],[total_steps]]&gt;15000,"Very High")</f>
        <v>Low</v>
      </c>
      <c r="G1056" t="str">
        <f>IF(Table95[[#This Row],[total_steps]]&gt;=10000,"Yes","No")</f>
        <v>No</v>
      </c>
      <c r="H1056" s="3">
        <v>3.9100000858306898</v>
      </c>
      <c r="I1056" s="3">
        <v>2.9500000476837198</v>
      </c>
      <c r="J1056" s="3">
        <v>0.20000000298023199</v>
      </c>
      <c r="K1056" s="3">
        <v>0.75999999046325695</v>
      </c>
      <c r="L1056">
        <v>0</v>
      </c>
      <c r="M1056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6">
        <v>28</v>
      </c>
      <c r="O1056">
        <v>4</v>
      </c>
      <c r="P1056">
        <v>39</v>
      </c>
      <c r="Q1056">
        <v>839</v>
      </c>
      <c r="R1056" s="2">
        <f>(Table95[[#This Row],[lightly_active_minutes]]+Table95[[#This Row],[fairly_active_minutes]]+Table95[[#This Row],[very_active_minutes]])/1440</f>
        <v>4.9305555555555554E-2</v>
      </c>
      <c r="S1056">
        <v>1505</v>
      </c>
    </row>
    <row r="1057" spans="1:19" x14ac:dyDescent="0.25">
      <c r="A1057">
        <v>8253242879</v>
      </c>
      <c r="B1057" s="1">
        <v>42466</v>
      </c>
      <c r="C1057" s="1" t="str">
        <f>TEXT(Table95[[#This Row],[activity_date]],"mmmm")</f>
        <v>April</v>
      </c>
      <c r="D1057" s="1" t="str">
        <f>TEXT(Table95[[#This Row],[activity_date]],"dddd")</f>
        <v>Wednesday</v>
      </c>
      <c r="E1057">
        <v>1931</v>
      </c>
      <c r="F1057" t="str" cm="1">
        <f t="array" ref="F1057">_xlfn.IFS(Table95[[#This Row],[total_steps]]&lt;5000, "Low",Table95[[#This Row],[total_steps]]&lt;10000,"Moderate",Table95[[#This Row],[total_steps]]&lt;15000,"High",Table95[[#This Row],[total_steps]]&gt;15000,"Very High")</f>
        <v>Low</v>
      </c>
      <c r="G1057" t="str">
        <f>IF(Table95[[#This Row],[total_steps]]&gt;=10000,"Yes","No")</f>
        <v>No</v>
      </c>
      <c r="H1057" s="3">
        <v>1.2799999713897701</v>
      </c>
      <c r="I1057" s="3">
        <v>0</v>
      </c>
      <c r="J1057" s="3">
        <v>0</v>
      </c>
      <c r="K1057" s="3">
        <v>1.2799999713897701</v>
      </c>
      <c r="L1057">
        <v>0</v>
      </c>
      <c r="M1057" t="str">
        <f>CHOOSE(MATCH(MAX(Table95[[#This Row],[very_active_distance]:[sedentary_active_distance]]),Table95[[#This Row],[very_active_distance]:[sedentary_active_distance]],0),"Very High","High","Moderate","Low")</f>
        <v>Moderate</v>
      </c>
      <c r="N1057">
        <v>0</v>
      </c>
      <c r="O1057">
        <v>0</v>
      </c>
      <c r="P1057">
        <v>94</v>
      </c>
      <c r="Q1057">
        <v>1346</v>
      </c>
      <c r="R1057" s="2">
        <f>(Table95[[#This Row],[lightly_active_minutes]]+Table95[[#This Row],[fairly_active_minutes]]+Table95[[#This Row],[very_active_minutes]])/1440</f>
        <v>6.5277777777777782E-2</v>
      </c>
      <c r="S1057">
        <v>1607</v>
      </c>
    </row>
    <row r="1058" spans="1:19" x14ac:dyDescent="0.25">
      <c r="A1058">
        <v>8253242879</v>
      </c>
      <c r="B1058" s="1">
        <v>42467</v>
      </c>
      <c r="C1058" s="1" t="str">
        <f>TEXT(Table95[[#This Row],[activity_date]],"mmmm")</f>
        <v>April</v>
      </c>
      <c r="D1058" s="1" t="str">
        <f>TEXT(Table95[[#This Row],[activity_date]],"dddd")</f>
        <v>Thursday</v>
      </c>
      <c r="E1058">
        <v>5181</v>
      </c>
      <c r="F1058" t="str" cm="1">
        <f t="array" ref="F1058">_xlfn.IFS(Table95[[#This Row],[total_steps]]&lt;5000, "Low",Table95[[#This Row],[total_steps]]&lt;10000,"Moderate",Table95[[#This Row],[total_steps]]&lt;15000,"High",Table95[[#This Row],[total_steps]]&gt;15000,"Very High")</f>
        <v>Moderate</v>
      </c>
      <c r="G1058" t="str">
        <f>IF(Table95[[#This Row],[total_steps]]&gt;=10000,"Yes","No")</f>
        <v>No</v>
      </c>
      <c r="H1058" s="3">
        <v>3.4200000762939502</v>
      </c>
      <c r="I1058" s="3">
        <v>1</v>
      </c>
      <c r="J1058" s="3">
        <v>0.91000002622604403</v>
      </c>
      <c r="K1058" s="3">
        <v>1.5099999904632599</v>
      </c>
      <c r="L1058">
        <v>9.9999997764825804E-3</v>
      </c>
      <c r="M1058" t="str">
        <f>CHOOSE(MATCH(MAX(Table95[[#This Row],[very_active_distance]:[sedentary_active_distance]]),Table95[[#This Row],[very_active_distance]:[sedentary_active_distance]],0),"Very High","High","Moderate","Low")</f>
        <v>Moderate</v>
      </c>
      <c r="N1058">
        <v>15</v>
      </c>
      <c r="O1058">
        <v>15</v>
      </c>
      <c r="P1058">
        <v>107</v>
      </c>
      <c r="Q1058">
        <v>1303</v>
      </c>
      <c r="R1058" s="2">
        <f>(Table95[[#This Row],[lightly_active_minutes]]+Table95[[#This Row],[fairly_active_minutes]]+Table95[[#This Row],[very_active_minutes]])/1440</f>
        <v>9.5138888888888884E-2</v>
      </c>
      <c r="S1058">
        <v>1776</v>
      </c>
    </row>
    <row r="1059" spans="1:19" x14ac:dyDescent="0.25">
      <c r="A1059">
        <v>8253242879</v>
      </c>
      <c r="B1059" s="1">
        <v>42468</v>
      </c>
      <c r="C1059" s="1" t="str">
        <f>TEXT(Table95[[#This Row],[activity_date]],"mmmm")</f>
        <v>April</v>
      </c>
      <c r="D1059" s="1" t="str">
        <f>TEXT(Table95[[#This Row],[activity_date]],"dddd")</f>
        <v>Friday</v>
      </c>
      <c r="E1059">
        <v>12026</v>
      </c>
      <c r="F1059" t="str" cm="1">
        <f t="array" ref="F1059">_xlfn.IFS(Table95[[#This Row],[total_steps]]&lt;5000, "Low",Table95[[#This Row],[total_steps]]&lt;10000,"Moderate",Table95[[#This Row],[total_steps]]&lt;15000,"High",Table95[[#This Row],[total_steps]]&gt;15000,"Very High")</f>
        <v>High</v>
      </c>
      <c r="G1059" t="str">
        <f>IF(Table95[[#This Row],[total_steps]]&gt;=10000,"Yes","No")</f>
        <v>Yes</v>
      </c>
      <c r="H1059" s="3">
        <v>9.1499996185302699</v>
      </c>
      <c r="I1059" s="3">
        <v>5.6999998092651403</v>
      </c>
      <c r="J1059" s="3">
        <v>0.93000000715255704</v>
      </c>
      <c r="K1059" s="3">
        <v>2.5099999904632599</v>
      </c>
      <c r="L1059">
        <v>0</v>
      </c>
      <c r="M1059" t="str">
        <f>CHOOSE(MATCH(MAX(Table95[[#This Row],[very_active_distance]:[sedentary_active_distance]]),Table95[[#This Row],[very_active_distance]:[sedentary_active_distance]],0),"Very High","High","Moderate","Low")</f>
        <v>Very High</v>
      </c>
      <c r="N1059">
        <v>47</v>
      </c>
      <c r="O1059">
        <v>13</v>
      </c>
      <c r="P1059">
        <v>150</v>
      </c>
      <c r="Q1059">
        <v>1230</v>
      </c>
      <c r="R1059" s="2">
        <f>(Table95[[#This Row],[lightly_active_minutes]]+Table95[[#This Row],[fairly_active_minutes]]+Table95[[#This Row],[very_active_minutes]])/1440</f>
        <v>0.14583333333333334</v>
      </c>
      <c r="S1059">
        <v>2162</v>
      </c>
    </row>
    <row r="1060" spans="1:19" x14ac:dyDescent="0.25">
      <c r="A1060">
        <v>8253242879</v>
      </c>
      <c r="B1060" s="1">
        <v>42469</v>
      </c>
      <c r="C1060" s="1" t="str">
        <f>TEXT(Table95[[#This Row],[activity_date]],"mmmm")</f>
        <v>April</v>
      </c>
      <c r="D1060" s="1" t="str">
        <f>TEXT(Table95[[#This Row],[activity_date]],"dddd")</f>
        <v>Saturday</v>
      </c>
      <c r="E1060">
        <v>5360</v>
      </c>
      <c r="F1060" t="str" cm="1">
        <f t="array" ref="F1060">_xlfn.IFS(Table95[[#This Row],[total_steps]]&lt;5000, "Low",Table95[[#This Row],[total_steps]]&lt;10000,"Moderate",Table95[[#This Row],[total_steps]]&lt;15000,"High",Table95[[#This Row],[total_steps]]&gt;15000,"Very High")</f>
        <v>Moderate</v>
      </c>
      <c r="G1060" t="str">
        <f>IF(Table95[[#This Row],[total_steps]]&gt;=10000,"Yes","No")</f>
        <v>No</v>
      </c>
      <c r="H1060" s="3">
        <v>3.53999996185303</v>
      </c>
      <c r="I1060" s="3">
        <v>0.54000002145767201</v>
      </c>
      <c r="J1060" s="3">
        <v>1.54999995231628</v>
      </c>
      <c r="K1060" s="3">
        <v>1.46000003814697</v>
      </c>
      <c r="L1060">
        <v>0</v>
      </c>
      <c r="M1060" t="str">
        <f>CHOOSE(MATCH(MAX(Table95[[#This Row],[very_active_distance]:[sedentary_active_distance]]),Table95[[#This Row],[very_active_distance]:[sedentary_active_distance]],0),"Very High","High","Moderate","Low")</f>
        <v>High</v>
      </c>
      <c r="N1060">
        <v>8</v>
      </c>
      <c r="O1060">
        <v>28</v>
      </c>
      <c r="P1060">
        <v>148</v>
      </c>
      <c r="Q1060">
        <v>1256</v>
      </c>
      <c r="R1060" s="2">
        <f>(Table95[[#This Row],[lightly_active_minutes]]+Table95[[#This Row],[fairly_active_minutes]]+Table95[[#This Row],[very_active_minutes]])/1440</f>
        <v>0.12777777777777777</v>
      </c>
      <c r="S1060">
        <v>1832</v>
      </c>
    </row>
    <row r="1061" spans="1:19" x14ac:dyDescent="0.25">
      <c r="A1061">
        <v>8253242879</v>
      </c>
      <c r="B1061" s="1">
        <v>42470</v>
      </c>
      <c r="C1061" s="1" t="str">
        <f>TEXT(Table95[[#This Row],[activity_date]],"mmmm")</f>
        <v>April</v>
      </c>
      <c r="D1061" s="1" t="str">
        <f>TEXT(Table95[[#This Row],[activity_date]],"dddd")</f>
        <v>Sunday</v>
      </c>
      <c r="E1061">
        <v>2545</v>
      </c>
      <c r="F1061" t="str" cm="1">
        <f t="array" ref="F1061">_xlfn.IFS(Table95[[#This Row],[total_steps]]&lt;5000, "Low",Table95[[#This Row],[total_steps]]&lt;10000,"Moderate",Table95[[#This Row],[total_steps]]&lt;15000,"High",Table95[[#This Row],[total_steps]]&gt;15000,"Very High")</f>
        <v>Low</v>
      </c>
      <c r="G1061" t="str">
        <f>IF(Table95[[#This Row],[total_steps]]&gt;=10000,"Yes","No")</f>
        <v>No</v>
      </c>
      <c r="H1061" s="3">
        <v>1.6799999475479099</v>
      </c>
      <c r="I1061" s="3">
        <v>0</v>
      </c>
      <c r="J1061" s="3">
        <v>0</v>
      </c>
      <c r="K1061" s="3">
        <v>1.66999995708466</v>
      </c>
      <c r="L1061">
        <v>1.9999999552965199E-2</v>
      </c>
      <c r="M1061" t="str">
        <f>CHOOSE(MATCH(MAX(Table95[[#This Row],[very_active_distance]:[sedentary_active_distance]]),Table95[[#This Row],[very_active_distance]:[sedentary_active_distance]],0),"Very High","High","Moderate","Low")</f>
        <v>Moderate</v>
      </c>
      <c r="N1061">
        <v>0</v>
      </c>
      <c r="O1061">
        <v>0</v>
      </c>
      <c r="P1061">
        <v>126</v>
      </c>
      <c r="Q1061">
        <v>1314</v>
      </c>
      <c r="R1061" s="2">
        <f>(Table95[[#This Row],[lightly_active_minutes]]+Table95[[#This Row],[fairly_active_minutes]]+Table95[[#This Row],[very_active_minutes]])/1440</f>
        <v>8.7499999999999994E-2</v>
      </c>
      <c r="S1061">
        <v>1657</v>
      </c>
    </row>
    <row r="1062" spans="1:19" x14ac:dyDescent="0.25">
      <c r="A1062">
        <v>8253242879</v>
      </c>
      <c r="B1062" s="1">
        <v>42471</v>
      </c>
      <c r="C1062" s="1" t="str">
        <f>TEXT(Table95[[#This Row],[activity_date]],"mmmm")</f>
        <v>April</v>
      </c>
      <c r="D1062" s="1" t="str">
        <f>TEXT(Table95[[#This Row],[activity_date]],"dddd")</f>
        <v>Monday</v>
      </c>
      <c r="E1062">
        <v>1636</v>
      </c>
      <c r="F1062" t="str" cm="1">
        <f t="array" ref="F1062">_xlfn.IFS(Table95[[#This Row],[total_steps]]&lt;5000, "Low",Table95[[#This Row],[total_steps]]&lt;10000,"Moderate",Table95[[#This Row],[total_steps]]&lt;15000,"High",Table95[[#This Row],[total_steps]]&gt;15000,"Very High")</f>
        <v>Low</v>
      </c>
      <c r="G1062" t="str">
        <f>IF(Table95[[#This Row],[total_steps]]&gt;=10000,"Yes","No")</f>
        <v>No</v>
      </c>
      <c r="H1062" s="3">
        <v>1.08000004291534</v>
      </c>
      <c r="I1062" s="3">
        <v>0</v>
      </c>
      <c r="J1062" s="3">
        <v>0</v>
      </c>
      <c r="K1062" s="3">
        <v>1.08000004291534</v>
      </c>
      <c r="L1062">
        <v>0</v>
      </c>
      <c r="M1062" t="str">
        <f>CHOOSE(MATCH(MAX(Table95[[#This Row],[very_active_distance]:[sedentary_active_distance]]),Table95[[#This Row],[very_active_distance]:[sedentary_active_distance]],0),"Very High","High","Moderate","Low")</f>
        <v>Moderate</v>
      </c>
      <c r="N1062">
        <v>0</v>
      </c>
      <c r="O1062">
        <v>0</v>
      </c>
      <c r="P1062">
        <v>86</v>
      </c>
      <c r="Q1062">
        <v>1139</v>
      </c>
      <c r="R1062" s="2">
        <f>(Table95[[#This Row],[lightly_active_minutes]]+Table95[[#This Row],[fairly_active_minutes]]+Table95[[#This Row],[very_active_minutes]])/1440</f>
        <v>5.9722222222222225E-2</v>
      </c>
      <c r="S1062">
        <v>1377</v>
      </c>
    </row>
    <row r="1063" spans="1:19" x14ac:dyDescent="0.25">
      <c r="A1063">
        <v>8253242879</v>
      </c>
      <c r="B1063" s="1">
        <v>42472</v>
      </c>
      <c r="C1063" s="1" t="str">
        <f>TEXT(Table95[[#This Row],[activity_date]],"mmmm")</f>
        <v>April</v>
      </c>
      <c r="D1063" s="1" t="str">
        <f>TEXT(Table95[[#This Row],[activity_date]],"dddd")</f>
        <v>Tuesday</v>
      </c>
      <c r="E1063">
        <v>9033</v>
      </c>
      <c r="F1063" t="str" cm="1">
        <f t="array" ref="F1063">_xlfn.IFS(Table95[[#This Row],[total_steps]]&lt;5000, "Low",Table95[[#This Row],[total_steps]]&lt;10000,"Moderate",Table95[[#This Row],[total_steps]]&lt;15000,"High",Table95[[#This Row],[total_steps]]&gt;15000,"Very High")</f>
        <v>Moderate</v>
      </c>
      <c r="G1063" t="str">
        <f>IF(Table95[[#This Row],[total_steps]]&gt;=10000,"Yes","No")</f>
        <v>No</v>
      </c>
      <c r="H1063" s="3">
        <v>7.1599998474121103</v>
      </c>
      <c r="I1063" s="3">
        <v>5.4299998283386204</v>
      </c>
      <c r="J1063" s="3">
        <v>0.140000000596046</v>
      </c>
      <c r="K1063" s="3">
        <v>1.5900000333786</v>
      </c>
      <c r="L1063">
        <v>0</v>
      </c>
      <c r="M1063" t="str">
        <f>CHOOSE(MATCH(MAX(Table95[[#This Row],[very_active_distance]:[sedentary_active_distance]]),Table95[[#This Row],[very_active_distance]:[sedentary_active_distance]],0),"Very High","High","Moderate","Low")</f>
        <v>Very High</v>
      </c>
      <c r="N1063">
        <v>40</v>
      </c>
      <c r="O1063">
        <v>2</v>
      </c>
      <c r="P1063">
        <v>154</v>
      </c>
      <c r="Q1063">
        <v>1244</v>
      </c>
      <c r="R1063" s="2">
        <f>(Table95[[#This Row],[lightly_active_minutes]]+Table95[[#This Row],[fairly_active_minutes]]+Table95[[#This Row],[very_active_minutes]])/1440</f>
        <v>0.1361111111111111</v>
      </c>
      <c r="S1063">
        <v>2044</v>
      </c>
    </row>
    <row r="1064" spans="1:19" x14ac:dyDescent="0.25">
      <c r="A1064">
        <v>8253242879</v>
      </c>
      <c r="B1064" s="1">
        <v>42473</v>
      </c>
      <c r="C1064" s="1" t="str">
        <f>TEXT(Table95[[#This Row],[activity_date]],"mmmm")</f>
        <v>April</v>
      </c>
      <c r="D1064" s="1" t="str">
        <f>TEXT(Table95[[#This Row],[activity_date]],"dddd")</f>
        <v>Wednesday</v>
      </c>
      <c r="E1064">
        <v>8053</v>
      </c>
      <c r="F1064" t="str" cm="1">
        <f t="array" ref="F1064">_xlfn.IFS(Table95[[#This Row],[total_steps]]&lt;5000, "Low",Table95[[#This Row],[total_steps]]&lt;10000,"Moderate",Table95[[#This Row],[total_steps]]&lt;15000,"High",Table95[[#This Row],[total_steps]]&gt;15000,"Very High")</f>
        <v>Moderate</v>
      </c>
      <c r="G1064" t="str">
        <f>IF(Table95[[#This Row],[total_steps]]&gt;=10000,"Yes","No")</f>
        <v>No</v>
      </c>
      <c r="H1064" s="3">
        <v>6.0999999046325701</v>
      </c>
      <c r="I1064" s="3">
        <v>4.1700000762939498</v>
      </c>
      <c r="J1064" s="3">
        <v>0.62999999523162797</v>
      </c>
      <c r="K1064" s="3">
        <v>1.3099999427795399</v>
      </c>
      <c r="L1064">
        <v>0</v>
      </c>
      <c r="M1064" t="str">
        <f>CHOOSE(MATCH(MAX(Table95[[#This Row],[very_active_distance]:[sedentary_active_distance]]),Table95[[#This Row],[very_active_distance]:[sedentary_active_distance]],0),"Very High","High","Moderate","Low")</f>
        <v>Very High</v>
      </c>
      <c r="N1064">
        <v>35</v>
      </c>
      <c r="O1064">
        <v>11</v>
      </c>
      <c r="P1064">
        <v>96</v>
      </c>
      <c r="Q1064">
        <v>1298</v>
      </c>
      <c r="R1064" s="2">
        <f>(Table95[[#This Row],[lightly_active_minutes]]+Table95[[#This Row],[fairly_active_minutes]]+Table95[[#This Row],[very_active_minutes]])/1440</f>
        <v>9.8611111111111108E-2</v>
      </c>
      <c r="S1064">
        <v>1935</v>
      </c>
    </row>
    <row r="1065" spans="1:19" x14ac:dyDescent="0.25">
      <c r="A1065">
        <v>8253242879</v>
      </c>
      <c r="B1065" s="1">
        <v>42474</v>
      </c>
      <c r="C1065" s="1" t="str">
        <f>TEXT(Table95[[#This Row],[activity_date]],"mmmm")</f>
        <v>April</v>
      </c>
      <c r="D1065" s="1" t="str">
        <f>TEXT(Table95[[#This Row],[activity_date]],"dddd")</f>
        <v>Thursday</v>
      </c>
      <c r="E1065">
        <v>5234</v>
      </c>
      <c r="F1065" t="str" cm="1">
        <f t="array" ref="F1065">_xlfn.IFS(Table95[[#This Row],[total_steps]]&lt;5000, "Low",Table95[[#This Row],[total_steps]]&lt;10000,"Moderate",Table95[[#This Row],[total_steps]]&lt;15000,"High",Table95[[#This Row],[total_steps]]&gt;15000,"Very High")</f>
        <v>Moderate</v>
      </c>
      <c r="G1065" t="str">
        <f>IF(Table95[[#This Row],[total_steps]]&gt;=10000,"Yes","No")</f>
        <v>No</v>
      </c>
      <c r="H1065" s="3">
        <v>3.46000003814697</v>
      </c>
      <c r="I1065" s="3">
        <v>1.9299999475479099</v>
      </c>
      <c r="J1065" s="3">
        <v>0.99000000953674305</v>
      </c>
      <c r="K1065" s="3">
        <v>0.54000002145767201</v>
      </c>
      <c r="L1065">
        <v>0</v>
      </c>
      <c r="M106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65">
        <v>29</v>
      </c>
      <c r="O1065">
        <v>16</v>
      </c>
      <c r="P1065">
        <v>33</v>
      </c>
      <c r="Q1065">
        <v>1362</v>
      </c>
      <c r="R1065" s="2">
        <f>(Table95[[#This Row],[lightly_active_minutes]]+Table95[[#This Row],[fairly_active_minutes]]+Table95[[#This Row],[very_active_minutes]])/1440</f>
        <v>5.4166666666666669E-2</v>
      </c>
      <c r="S1065">
        <v>1705</v>
      </c>
    </row>
    <row r="1066" spans="1:19" x14ac:dyDescent="0.25">
      <c r="A1066">
        <v>8253242879</v>
      </c>
      <c r="B1066" s="1">
        <v>42475</v>
      </c>
      <c r="C1066" s="1" t="str">
        <f>TEXT(Table95[[#This Row],[activity_date]],"mmmm")</f>
        <v>April</v>
      </c>
      <c r="D1066" s="1" t="str">
        <f>TEXT(Table95[[#This Row],[activity_date]],"dddd")</f>
        <v>Friday</v>
      </c>
      <c r="E1066">
        <v>2672</v>
      </c>
      <c r="F1066" t="str" cm="1">
        <f t="array" ref="F1066">_xlfn.IFS(Table95[[#This Row],[total_steps]]&lt;5000, "Low",Table95[[#This Row],[total_steps]]&lt;10000,"Moderate",Table95[[#This Row],[total_steps]]&lt;15000,"High",Table95[[#This Row],[total_steps]]&gt;15000,"Very High")</f>
        <v>Low</v>
      </c>
      <c r="G1066" t="str">
        <f>IF(Table95[[#This Row],[total_steps]]&gt;=10000,"Yes","No")</f>
        <v>No</v>
      </c>
      <c r="H1066" s="3">
        <v>1.7699999809265099</v>
      </c>
      <c r="I1066" s="3">
        <v>0</v>
      </c>
      <c r="J1066" s="3">
        <v>0</v>
      </c>
      <c r="K1066" s="3">
        <v>1.7599999904632599</v>
      </c>
      <c r="L1066">
        <v>0</v>
      </c>
      <c r="M1066" t="str">
        <f>CHOOSE(MATCH(MAX(Table95[[#This Row],[very_active_distance]:[sedentary_active_distance]]),Table95[[#This Row],[very_active_distance]:[sedentary_active_distance]],0),"Very High","High","Moderate","Low")</f>
        <v>Moderate</v>
      </c>
      <c r="N1066">
        <v>0</v>
      </c>
      <c r="O1066">
        <v>0</v>
      </c>
      <c r="P1066">
        <v>105</v>
      </c>
      <c r="Q1066">
        <v>1335</v>
      </c>
      <c r="R1066" s="2">
        <f>(Table95[[#This Row],[lightly_active_minutes]]+Table95[[#This Row],[fairly_active_minutes]]+Table95[[#This Row],[very_active_minutes]])/1440</f>
        <v>7.2916666666666671E-2</v>
      </c>
      <c r="S1066">
        <v>1632</v>
      </c>
    </row>
    <row r="1067" spans="1:19" x14ac:dyDescent="0.25">
      <c r="A1067">
        <v>8253242879</v>
      </c>
      <c r="B1067" s="1">
        <v>42476</v>
      </c>
      <c r="C1067" s="1" t="str">
        <f>TEXT(Table95[[#This Row],[activity_date]],"mmmm")</f>
        <v>April</v>
      </c>
      <c r="D1067" s="1" t="str">
        <f>TEXT(Table95[[#This Row],[activity_date]],"dddd")</f>
        <v>Saturday</v>
      </c>
      <c r="E1067">
        <v>9256</v>
      </c>
      <c r="F1067" t="str" cm="1">
        <f t="array" ref="F1067">_xlfn.IFS(Table95[[#This Row],[total_steps]]&lt;5000, "Low",Table95[[#This Row],[total_steps]]&lt;10000,"Moderate",Table95[[#This Row],[total_steps]]&lt;15000,"High",Table95[[#This Row],[total_steps]]&gt;15000,"Very High")</f>
        <v>Moderate</v>
      </c>
      <c r="G1067" t="str">
        <f>IF(Table95[[#This Row],[total_steps]]&gt;=10000,"Yes","No")</f>
        <v>No</v>
      </c>
      <c r="H1067" s="3">
        <v>6.1399998664856001</v>
      </c>
      <c r="I1067" s="3">
        <v>0.43000000715255698</v>
      </c>
      <c r="J1067" s="3">
        <v>3.2699999809265101</v>
      </c>
      <c r="K1067" s="3">
        <v>2.4500000476837198</v>
      </c>
      <c r="L1067">
        <v>0</v>
      </c>
      <c r="M1067" t="str">
        <f>CHOOSE(MATCH(MAX(Table95[[#This Row],[very_active_distance]:[sedentary_active_distance]]),Table95[[#This Row],[very_active_distance]:[sedentary_active_distance]],0),"Very High","High","Moderate","Low")</f>
        <v>High</v>
      </c>
      <c r="N1067">
        <v>6</v>
      </c>
      <c r="O1067">
        <v>51</v>
      </c>
      <c r="P1067">
        <v>115</v>
      </c>
      <c r="Q1067">
        <v>1268</v>
      </c>
      <c r="R1067" s="2">
        <f>(Table95[[#This Row],[lightly_active_minutes]]+Table95[[#This Row],[fairly_active_minutes]]+Table95[[#This Row],[very_active_minutes]])/1440</f>
        <v>0.11944444444444445</v>
      </c>
      <c r="S1067">
        <v>1880</v>
      </c>
    </row>
    <row r="1068" spans="1:19" x14ac:dyDescent="0.25">
      <c r="A1068">
        <v>8253242879</v>
      </c>
      <c r="B1068" s="1">
        <v>42477</v>
      </c>
      <c r="C1068" s="1" t="str">
        <f>TEXT(Table95[[#This Row],[activity_date]],"mmmm")</f>
        <v>April</v>
      </c>
      <c r="D1068" s="1" t="str">
        <f>TEXT(Table95[[#This Row],[activity_date]],"dddd")</f>
        <v>Sunday</v>
      </c>
      <c r="E1068">
        <v>10204</v>
      </c>
      <c r="F1068" t="str" cm="1">
        <f t="array" ref="F1068">_xlfn.IFS(Table95[[#This Row],[total_steps]]&lt;5000, "Low",Table95[[#This Row],[total_steps]]&lt;10000,"Moderate",Table95[[#This Row],[total_steps]]&lt;15000,"High",Table95[[#This Row],[total_steps]]&gt;15000,"Very High")</f>
        <v>High</v>
      </c>
      <c r="G1068" t="str">
        <f>IF(Table95[[#This Row],[total_steps]]&gt;=10000,"Yes","No")</f>
        <v>Yes</v>
      </c>
      <c r="H1068" s="3">
        <v>7.9099998474121103</v>
      </c>
      <c r="I1068" s="3">
        <v>5.4299998283386204</v>
      </c>
      <c r="J1068" s="3">
        <v>0.15000000596046401</v>
      </c>
      <c r="K1068" s="3">
        <v>2.3299999237060498</v>
      </c>
      <c r="L1068">
        <v>0</v>
      </c>
      <c r="M1068" t="str">
        <f>CHOOSE(MATCH(MAX(Table95[[#This Row],[very_active_distance]:[sedentary_active_distance]]),Table95[[#This Row],[very_active_distance]:[sedentary_active_distance]],0),"Very High","High","Moderate","Low")</f>
        <v>Very High</v>
      </c>
      <c r="N1068">
        <v>41</v>
      </c>
      <c r="O1068">
        <v>5</v>
      </c>
      <c r="P1068">
        <v>157</v>
      </c>
      <c r="Q1068">
        <v>1237</v>
      </c>
      <c r="R1068" s="2">
        <f>(Table95[[#This Row],[lightly_active_minutes]]+Table95[[#This Row],[fairly_active_minutes]]+Table95[[#This Row],[very_active_minutes]])/1440</f>
        <v>0.14097222222222222</v>
      </c>
      <c r="S1068">
        <v>2112</v>
      </c>
    </row>
    <row r="1069" spans="1:19" x14ac:dyDescent="0.25">
      <c r="A1069">
        <v>8253242879</v>
      </c>
      <c r="B1069" s="1">
        <v>42478</v>
      </c>
      <c r="C1069" s="1" t="str">
        <f>TEXT(Table95[[#This Row],[activity_date]],"mmmm")</f>
        <v>April</v>
      </c>
      <c r="D1069" s="1" t="str">
        <f>TEXT(Table95[[#This Row],[activity_date]],"dddd")</f>
        <v>Monday</v>
      </c>
      <c r="E1069">
        <v>5151</v>
      </c>
      <c r="F1069" t="str" cm="1">
        <f t="array" ref="F1069">_xlfn.IFS(Table95[[#This Row],[total_steps]]&lt;5000, "Low",Table95[[#This Row],[total_steps]]&lt;10000,"Moderate",Table95[[#This Row],[total_steps]]&lt;15000,"High",Table95[[#This Row],[total_steps]]&gt;15000,"Very High")</f>
        <v>Moderate</v>
      </c>
      <c r="G1069" t="str">
        <f>IF(Table95[[#This Row],[total_steps]]&gt;=10000,"Yes","No")</f>
        <v>No</v>
      </c>
      <c r="H1069" s="3">
        <v>3.4800000190734899</v>
      </c>
      <c r="I1069" s="3">
        <v>1.03999996185303</v>
      </c>
      <c r="J1069" s="3">
        <v>0.62999999523162797</v>
      </c>
      <c r="K1069" s="3">
        <v>1.79999995231628</v>
      </c>
      <c r="L1069">
        <v>0</v>
      </c>
      <c r="M1069" t="str">
        <f>CHOOSE(MATCH(MAX(Table95[[#This Row],[very_active_distance]:[sedentary_active_distance]]),Table95[[#This Row],[very_active_distance]:[sedentary_active_distance]],0),"Very High","High","Moderate","Low")</f>
        <v>Moderate</v>
      </c>
      <c r="N1069">
        <v>16</v>
      </c>
      <c r="O1069">
        <v>16</v>
      </c>
      <c r="P1069">
        <v>130</v>
      </c>
      <c r="Q1069">
        <v>1278</v>
      </c>
      <c r="R1069" s="2">
        <f>(Table95[[#This Row],[lightly_active_minutes]]+Table95[[#This Row],[fairly_active_minutes]]+Table95[[#This Row],[very_active_minutes]])/1440</f>
        <v>0.1125</v>
      </c>
      <c r="S1069">
        <v>1829</v>
      </c>
    </row>
    <row r="1070" spans="1:19" x14ac:dyDescent="0.25">
      <c r="A1070">
        <v>8253242879</v>
      </c>
      <c r="B1070" s="1">
        <v>42479</v>
      </c>
      <c r="C1070" s="1" t="str">
        <f>TEXT(Table95[[#This Row],[activity_date]],"mmmm")</f>
        <v>April</v>
      </c>
      <c r="D1070" s="1" t="str">
        <f>TEXT(Table95[[#This Row],[activity_date]],"dddd")</f>
        <v>Tuesday</v>
      </c>
      <c r="E1070">
        <v>4212</v>
      </c>
      <c r="F1070" t="str" cm="1">
        <f t="array" ref="F1070">_xlfn.IFS(Table95[[#This Row],[total_steps]]&lt;5000, "Low",Table95[[#This Row],[total_steps]]&lt;10000,"Moderate",Table95[[#This Row],[total_steps]]&lt;15000,"High",Table95[[#This Row],[total_steps]]&gt;15000,"Very High")</f>
        <v>Low</v>
      </c>
      <c r="G1070" t="str">
        <f>IF(Table95[[#This Row],[total_steps]]&gt;=10000,"Yes","No")</f>
        <v>No</v>
      </c>
      <c r="H1070" s="3">
        <v>2.7799999713897701</v>
      </c>
      <c r="I1070" s="3">
        <v>0</v>
      </c>
      <c r="J1070" s="3">
        <v>0</v>
      </c>
      <c r="K1070" s="3">
        <v>2.7799999713897701</v>
      </c>
      <c r="L1070">
        <v>0</v>
      </c>
      <c r="M1070" t="str">
        <f>CHOOSE(MATCH(MAX(Table95[[#This Row],[very_active_distance]:[sedentary_active_distance]]),Table95[[#This Row],[very_active_distance]:[sedentary_active_distance]],0),"Very High","High","Moderate","Low")</f>
        <v>Moderate</v>
      </c>
      <c r="N1070">
        <v>0</v>
      </c>
      <c r="O1070">
        <v>0</v>
      </c>
      <c r="P1070">
        <v>164</v>
      </c>
      <c r="Q1070">
        <v>1276</v>
      </c>
      <c r="R1070" s="2">
        <f>(Table95[[#This Row],[lightly_active_minutes]]+Table95[[#This Row],[fairly_active_minutes]]+Table95[[#This Row],[very_active_minutes]])/1440</f>
        <v>0.11388888888888889</v>
      </c>
      <c r="S1070">
        <v>1763</v>
      </c>
    </row>
    <row r="1071" spans="1:19" x14ac:dyDescent="0.25">
      <c r="A1071">
        <v>8253242879</v>
      </c>
      <c r="B1071" s="1">
        <v>42480</v>
      </c>
      <c r="C1071" s="1" t="str">
        <f>TEXT(Table95[[#This Row],[activity_date]],"mmmm")</f>
        <v>April</v>
      </c>
      <c r="D1071" s="1" t="str">
        <f>TEXT(Table95[[#This Row],[activity_date]],"dddd")</f>
        <v>Wednesday</v>
      </c>
      <c r="E1071">
        <v>6466</v>
      </c>
      <c r="F1071" t="str" cm="1">
        <f t="array" ref="F1071">_xlfn.IFS(Table95[[#This Row],[total_steps]]&lt;5000, "Low",Table95[[#This Row],[total_steps]]&lt;10000,"Moderate",Table95[[#This Row],[total_steps]]&lt;15000,"High",Table95[[#This Row],[total_steps]]&gt;15000,"Very High")</f>
        <v>Moderate</v>
      </c>
      <c r="G1071" t="str">
        <f>IF(Table95[[#This Row],[total_steps]]&gt;=10000,"Yes","No")</f>
        <v>No</v>
      </c>
      <c r="H1071" s="3">
        <v>4.2699999809265101</v>
      </c>
      <c r="I1071" s="3">
        <v>0.33000001311302202</v>
      </c>
      <c r="J1071" s="3">
        <v>0.81999999284744296</v>
      </c>
      <c r="K1071" s="3">
        <v>3.1099998950958301</v>
      </c>
      <c r="L1071">
        <v>9.9999997764825804E-3</v>
      </c>
      <c r="M1071" t="str">
        <f>CHOOSE(MATCH(MAX(Table95[[#This Row],[very_active_distance]:[sedentary_active_distance]]),Table95[[#This Row],[very_active_distance]:[sedentary_active_distance]],0),"Very High","High","Moderate","Low")</f>
        <v>Moderate</v>
      </c>
      <c r="N1071">
        <v>5</v>
      </c>
      <c r="O1071">
        <v>18</v>
      </c>
      <c r="P1071">
        <v>216</v>
      </c>
      <c r="Q1071">
        <v>1201</v>
      </c>
      <c r="R1071" s="2">
        <f>(Table95[[#This Row],[lightly_active_minutes]]+Table95[[#This Row],[fairly_active_minutes]]+Table95[[#This Row],[very_active_minutes]])/1440</f>
        <v>0.16597222222222222</v>
      </c>
      <c r="S1071">
        <v>1931</v>
      </c>
    </row>
    <row r="1072" spans="1:19" x14ac:dyDescent="0.25">
      <c r="A1072">
        <v>8253242879</v>
      </c>
      <c r="B1072" s="1">
        <v>42481</v>
      </c>
      <c r="C1072" s="1" t="str">
        <f>TEXT(Table95[[#This Row],[activity_date]],"mmmm")</f>
        <v>April</v>
      </c>
      <c r="D1072" s="1" t="str">
        <f>TEXT(Table95[[#This Row],[activity_date]],"dddd")</f>
        <v>Thursday</v>
      </c>
      <c r="E1072">
        <v>11268</v>
      </c>
      <c r="F1072" t="str" cm="1">
        <f t="array" ref="F1072">_xlfn.IFS(Table95[[#This Row],[total_steps]]&lt;5000, "Low",Table95[[#This Row],[total_steps]]&lt;10000,"Moderate",Table95[[#This Row],[total_steps]]&lt;15000,"High",Table95[[#This Row],[total_steps]]&gt;15000,"Very High")</f>
        <v>High</v>
      </c>
      <c r="G1072" t="str">
        <f>IF(Table95[[#This Row],[total_steps]]&gt;=10000,"Yes","No")</f>
        <v>Yes</v>
      </c>
      <c r="H1072" s="3">
        <v>8.5600004196166992</v>
      </c>
      <c r="I1072" s="3">
        <v>5.8800001144409197</v>
      </c>
      <c r="J1072" s="3">
        <v>0.93000000715255704</v>
      </c>
      <c r="K1072" s="3">
        <v>1.75</v>
      </c>
      <c r="L1072">
        <v>0</v>
      </c>
      <c r="M1072" t="str">
        <f>CHOOSE(MATCH(MAX(Table95[[#This Row],[very_active_distance]:[sedentary_active_distance]]),Table95[[#This Row],[very_active_distance]:[sedentary_active_distance]],0),"Very High","High","Moderate","Low")</f>
        <v>Very High</v>
      </c>
      <c r="N1072">
        <v>49</v>
      </c>
      <c r="O1072">
        <v>20</v>
      </c>
      <c r="P1072">
        <v>172</v>
      </c>
      <c r="Q1072">
        <v>1199</v>
      </c>
      <c r="R1072" s="2">
        <f>(Table95[[#This Row],[lightly_active_minutes]]+Table95[[#This Row],[fairly_active_minutes]]+Table95[[#This Row],[very_active_minutes]])/1440</f>
        <v>0.1673611111111111</v>
      </c>
      <c r="S1072">
        <v>2218</v>
      </c>
    </row>
    <row r="1073" spans="1:19" x14ac:dyDescent="0.25">
      <c r="A1073">
        <v>8253242879</v>
      </c>
      <c r="B1073" s="1">
        <v>42482</v>
      </c>
      <c r="C1073" s="1" t="str">
        <f>TEXT(Table95[[#This Row],[activity_date]],"mmmm")</f>
        <v>April</v>
      </c>
      <c r="D1073" s="1" t="str">
        <f>TEXT(Table95[[#This Row],[activity_date]],"dddd")</f>
        <v>Friday</v>
      </c>
      <c r="E1073">
        <v>2824</v>
      </c>
      <c r="F1073" t="str" cm="1">
        <f t="array" ref="F1073">_xlfn.IFS(Table95[[#This Row],[total_steps]]&lt;5000, "Low",Table95[[#This Row],[total_steps]]&lt;10000,"Moderate",Table95[[#This Row],[total_steps]]&lt;15000,"High",Table95[[#This Row],[total_steps]]&gt;15000,"Very High")</f>
        <v>Low</v>
      </c>
      <c r="G1073" t="str">
        <f>IF(Table95[[#This Row],[total_steps]]&gt;=10000,"Yes","No")</f>
        <v>No</v>
      </c>
      <c r="H1073" s="3">
        <v>1.87000000476837</v>
      </c>
      <c r="I1073" s="3">
        <v>0</v>
      </c>
      <c r="J1073" s="3">
        <v>0</v>
      </c>
      <c r="K1073" s="3">
        <v>1.87000000476837</v>
      </c>
      <c r="L1073">
        <v>0</v>
      </c>
      <c r="M1073" t="str">
        <f>CHOOSE(MATCH(MAX(Table95[[#This Row],[very_active_distance]:[sedentary_active_distance]]),Table95[[#This Row],[very_active_distance]:[sedentary_active_distance]],0),"Very High","High","Moderate","Low")</f>
        <v>Moderate</v>
      </c>
      <c r="N1073">
        <v>0</v>
      </c>
      <c r="O1073">
        <v>0</v>
      </c>
      <c r="P1073">
        <v>120</v>
      </c>
      <c r="Q1073">
        <v>1320</v>
      </c>
      <c r="R1073" s="2">
        <f>(Table95[[#This Row],[lightly_active_minutes]]+Table95[[#This Row],[fairly_active_minutes]]+Table95[[#This Row],[very_active_minutes]])/1440</f>
        <v>8.3333333333333329E-2</v>
      </c>
      <c r="S1073">
        <v>1651</v>
      </c>
    </row>
    <row r="1074" spans="1:19" x14ac:dyDescent="0.25">
      <c r="A1074">
        <v>8253242879</v>
      </c>
      <c r="B1074" s="1">
        <v>42483</v>
      </c>
      <c r="C1074" s="1" t="str">
        <f>TEXT(Table95[[#This Row],[activity_date]],"mmmm")</f>
        <v>April</v>
      </c>
      <c r="D1074" s="1" t="str">
        <f>TEXT(Table95[[#This Row],[activity_date]],"dddd")</f>
        <v>Saturday</v>
      </c>
      <c r="E1074">
        <v>9282</v>
      </c>
      <c r="F1074" t="str" cm="1">
        <f t="array" ref="F1074">_xlfn.IFS(Table95[[#This Row],[total_steps]]&lt;5000, "Low",Table95[[#This Row],[total_steps]]&lt;10000,"Moderate",Table95[[#This Row],[total_steps]]&lt;15000,"High",Table95[[#This Row],[total_steps]]&gt;15000,"Very High")</f>
        <v>Moderate</v>
      </c>
      <c r="G1074" t="str">
        <f>IF(Table95[[#This Row],[total_steps]]&gt;=10000,"Yes","No")</f>
        <v>No</v>
      </c>
      <c r="H1074" s="3">
        <v>6.2600002288818404</v>
      </c>
      <c r="I1074" s="3">
        <v>2.0899999141693102</v>
      </c>
      <c r="J1074" s="3">
        <v>1.03999996185303</v>
      </c>
      <c r="K1074" s="3">
        <v>3.1300001144409202</v>
      </c>
      <c r="L1074">
        <v>0</v>
      </c>
      <c r="M1074" t="str">
        <f>CHOOSE(MATCH(MAX(Table95[[#This Row],[very_active_distance]:[sedentary_active_distance]]),Table95[[#This Row],[very_active_distance]:[sedentary_active_distance]],0),"Very High","High","Moderate","Low")</f>
        <v>Moderate</v>
      </c>
      <c r="N1074">
        <v>30</v>
      </c>
      <c r="O1074">
        <v>26</v>
      </c>
      <c r="P1074">
        <v>191</v>
      </c>
      <c r="Q1074">
        <v>1193</v>
      </c>
      <c r="R1074" s="2">
        <f>(Table95[[#This Row],[lightly_active_minutes]]+Table95[[#This Row],[fairly_active_minutes]]+Table95[[#This Row],[very_active_minutes]])/1440</f>
        <v>0.17152777777777778</v>
      </c>
      <c r="S1074">
        <v>2132</v>
      </c>
    </row>
    <row r="1075" spans="1:19" x14ac:dyDescent="0.25">
      <c r="A1075">
        <v>8253242879</v>
      </c>
      <c r="B1075" s="1">
        <v>42484</v>
      </c>
      <c r="C1075" s="1" t="str">
        <f>TEXT(Table95[[#This Row],[activity_date]],"mmmm")</f>
        <v>April</v>
      </c>
      <c r="D1075" s="1" t="str">
        <f>TEXT(Table95[[#This Row],[activity_date]],"dddd")</f>
        <v>Sunday</v>
      </c>
      <c r="E1075">
        <v>8905</v>
      </c>
      <c r="F1075" t="str" cm="1">
        <f t="array" ref="F1075">_xlfn.IFS(Table95[[#This Row],[total_steps]]&lt;5000, "Low",Table95[[#This Row],[total_steps]]&lt;10000,"Moderate",Table95[[#This Row],[total_steps]]&lt;15000,"High",Table95[[#This Row],[total_steps]]&gt;15000,"Very High")</f>
        <v>Moderate</v>
      </c>
      <c r="G1075" t="str">
        <f>IF(Table95[[#This Row],[total_steps]]&gt;=10000,"Yes","No")</f>
        <v>No</v>
      </c>
      <c r="H1075" s="3">
        <v>7.1300001144409197</v>
      </c>
      <c r="I1075" s="3">
        <v>5.5999999046325701</v>
      </c>
      <c r="J1075" s="3">
        <v>0.18999999761581399</v>
      </c>
      <c r="K1075" s="3">
        <v>1.3400000333786</v>
      </c>
      <c r="L1075">
        <v>0</v>
      </c>
      <c r="M107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75">
        <v>41</v>
      </c>
      <c r="O1075">
        <v>4</v>
      </c>
      <c r="P1075">
        <v>82</v>
      </c>
      <c r="Q1075">
        <v>1313</v>
      </c>
      <c r="R1075" s="2">
        <f>(Table95[[#This Row],[lightly_active_minutes]]+Table95[[#This Row],[fairly_active_minutes]]+Table95[[#This Row],[very_active_minutes]])/1440</f>
        <v>8.819444444444445E-2</v>
      </c>
      <c r="S1075">
        <v>1976</v>
      </c>
    </row>
    <row r="1076" spans="1:19" x14ac:dyDescent="0.25">
      <c r="A1076">
        <v>8253242879</v>
      </c>
      <c r="B1076" s="1">
        <v>42485</v>
      </c>
      <c r="C1076" s="1" t="str">
        <f>TEXT(Table95[[#This Row],[activity_date]],"mmmm")</f>
        <v>April</v>
      </c>
      <c r="D1076" s="1" t="str">
        <f>TEXT(Table95[[#This Row],[activity_date]],"dddd")</f>
        <v>Monday</v>
      </c>
      <c r="E1076">
        <v>6829</v>
      </c>
      <c r="F1076" t="str" cm="1">
        <f t="array" ref="F1076">_xlfn.IFS(Table95[[#This Row],[total_steps]]&lt;5000, "Low",Table95[[#This Row],[total_steps]]&lt;10000,"Moderate",Table95[[#This Row],[total_steps]]&lt;15000,"High",Table95[[#This Row],[total_steps]]&gt;15000,"Very High")</f>
        <v>Moderate</v>
      </c>
      <c r="G1076" t="str">
        <f>IF(Table95[[#This Row],[total_steps]]&gt;=10000,"Yes","No")</f>
        <v>No</v>
      </c>
      <c r="H1076" s="3">
        <v>4.5100002288818404</v>
      </c>
      <c r="I1076" s="3">
        <v>0.36000001430511502</v>
      </c>
      <c r="J1076" s="3">
        <v>2.3900001049041699</v>
      </c>
      <c r="K1076" s="3">
        <v>1.7699999809265099</v>
      </c>
      <c r="L1076">
        <v>0</v>
      </c>
      <c r="M1076" t="str">
        <f>CHOOSE(MATCH(MAX(Table95[[#This Row],[very_active_distance]:[sedentary_active_distance]]),Table95[[#This Row],[very_active_distance]:[sedentary_active_distance]],0),"Very High","High","Moderate","Low")</f>
        <v>High</v>
      </c>
      <c r="N1076">
        <v>7</v>
      </c>
      <c r="O1076">
        <v>54</v>
      </c>
      <c r="P1076">
        <v>118</v>
      </c>
      <c r="Q1076">
        <v>1261</v>
      </c>
      <c r="R1076" s="2">
        <f>(Table95[[#This Row],[lightly_active_minutes]]+Table95[[#This Row],[fairly_active_minutes]]+Table95[[#This Row],[very_active_minutes]])/1440</f>
        <v>0.12430555555555556</v>
      </c>
      <c r="S1076">
        <v>1909</v>
      </c>
    </row>
    <row r="1077" spans="1:19" x14ac:dyDescent="0.25">
      <c r="A1077">
        <v>8253242879</v>
      </c>
      <c r="B1077" s="1">
        <v>42486</v>
      </c>
      <c r="C1077" s="1" t="str">
        <f>TEXT(Table95[[#This Row],[activity_date]],"mmmm")</f>
        <v>April</v>
      </c>
      <c r="D1077" s="1" t="str">
        <f>TEXT(Table95[[#This Row],[activity_date]],"dddd")</f>
        <v>Tuesday</v>
      </c>
      <c r="E1077">
        <v>4562</v>
      </c>
      <c r="F1077" t="str" cm="1">
        <f t="array" ref="F1077">_xlfn.IFS(Table95[[#This Row],[total_steps]]&lt;5000, "Low",Table95[[#This Row],[total_steps]]&lt;10000,"Moderate",Table95[[#This Row],[total_steps]]&lt;15000,"High",Table95[[#This Row],[total_steps]]&gt;15000,"Very High")</f>
        <v>Low</v>
      </c>
      <c r="G1077" t="str">
        <f>IF(Table95[[#This Row],[total_steps]]&gt;=10000,"Yes","No")</f>
        <v>No</v>
      </c>
      <c r="H1077" s="3">
        <v>3.03999996185303</v>
      </c>
      <c r="I1077" s="3">
        <v>1.1799999475479099</v>
      </c>
      <c r="J1077" s="3">
        <v>0.490000009536743</v>
      </c>
      <c r="K1077" s="3">
        <v>1.37000000476837</v>
      </c>
      <c r="L1077">
        <v>0</v>
      </c>
      <c r="M1077" t="str">
        <f>CHOOSE(MATCH(MAX(Table95[[#This Row],[very_active_distance]:[sedentary_active_distance]]),Table95[[#This Row],[very_active_distance]:[sedentary_active_distance]],0),"Very High","High","Moderate","Low")</f>
        <v>Moderate</v>
      </c>
      <c r="N1077">
        <v>19</v>
      </c>
      <c r="O1077">
        <v>14</v>
      </c>
      <c r="P1077">
        <v>108</v>
      </c>
      <c r="Q1077">
        <v>1299</v>
      </c>
      <c r="R1077" s="2">
        <f>(Table95[[#This Row],[lightly_active_minutes]]+Table95[[#This Row],[fairly_active_minutes]]+Table95[[#This Row],[very_active_minutes]])/1440</f>
        <v>9.7916666666666666E-2</v>
      </c>
      <c r="S1077">
        <v>1813</v>
      </c>
    </row>
    <row r="1078" spans="1:19" x14ac:dyDescent="0.25">
      <c r="A1078">
        <v>8253242879</v>
      </c>
      <c r="B1078" s="1">
        <v>42487</v>
      </c>
      <c r="C1078" s="1" t="str">
        <f>TEXT(Table95[[#This Row],[activity_date]],"mmmm")</f>
        <v>April</v>
      </c>
      <c r="D1078" s="1" t="str">
        <f>TEXT(Table95[[#This Row],[activity_date]],"dddd")</f>
        <v>Wednesday</v>
      </c>
      <c r="E1078">
        <v>10232</v>
      </c>
      <c r="F1078" t="str" cm="1">
        <f t="array" ref="F1078">_xlfn.IFS(Table95[[#This Row],[total_steps]]&lt;5000, "Low",Table95[[#This Row],[total_steps]]&lt;10000,"Moderate",Table95[[#This Row],[total_steps]]&lt;15000,"High",Table95[[#This Row],[total_steps]]&gt;15000,"Very High")</f>
        <v>High</v>
      </c>
      <c r="G1078" t="str">
        <f>IF(Table95[[#This Row],[total_steps]]&gt;=10000,"Yes","No")</f>
        <v>Yes</v>
      </c>
      <c r="H1078" s="3">
        <v>8.1800003051757795</v>
      </c>
      <c r="I1078" s="3">
        <v>6.2399997711181596</v>
      </c>
      <c r="J1078" s="3">
        <v>0.230000004172325</v>
      </c>
      <c r="K1078" s="3">
        <v>1.70000004768372</v>
      </c>
      <c r="L1078">
        <v>0</v>
      </c>
      <c r="M1078" t="str">
        <f>CHOOSE(MATCH(MAX(Table95[[#This Row],[very_active_distance]:[sedentary_active_distance]]),Table95[[#This Row],[very_active_distance]:[sedentary_active_distance]],0),"Very High","High","Moderate","Low")</f>
        <v>Very High</v>
      </c>
      <c r="N1078">
        <v>45</v>
      </c>
      <c r="O1078">
        <v>5</v>
      </c>
      <c r="P1078">
        <v>104</v>
      </c>
      <c r="Q1078">
        <v>1286</v>
      </c>
      <c r="R1078" s="2">
        <f>(Table95[[#This Row],[lightly_active_minutes]]+Table95[[#This Row],[fairly_active_minutes]]+Table95[[#This Row],[very_active_minutes]])/1440</f>
        <v>0.10694444444444444</v>
      </c>
      <c r="S1078">
        <v>2008</v>
      </c>
    </row>
    <row r="1079" spans="1:19" x14ac:dyDescent="0.25">
      <c r="A1079">
        <v>8253242879</v>
      </c>
      <c r="B1079" s="1">
        <v>42488</v>
      </c>
      <c r="C1079" s="1" t="str">
        <f>TEXT(Table95[[#This Row],[activity_date]],"mmmm")</f>
        <v>April</v>
      </c>
      <c r="D1079" s="1" t="str">
        <f>TEXT(Table95[[#This Row],[activity_date]],"dddd")</f>
        <v>Thursday</v>
      </c>
      <c r="E1079">
        <v>2718</v>
      </c>
      <c r="F1079" t="str" cm="1">
        <f t="array" ref="F1079">_xlfn.IFS(Table95[[#This Row],[total_steps]]&lt;5000, "Low",Table95[[#This Row],[total_steps]]&lt;10000,"Moderate",Table95[[#This Row],[total_steps]]&lt;15000,"High",Table95[[#This Row],[total_steps]]&gt;15000,"Very High")</f>
        <v>Low</v>
      </c>
      <c r="G1079" t="str">
        <f>IF(Table95[[#This Row],[total_steps]]&gt;=10000,"Yes","No")</f>
        <v>No</v>
      </c>
      <c r="H1079" s="3">
        <v>1.79999995231628</v>
      </c>
      <c r="I1079" s="3">
        <v>0.67000001668930098</v>
      </c>
      <c r="J1079" s="3">
        <v>0.77999997138977095</v>
      </c>
      <c r="K1079" s="3">
        <v>0.34000000357627902</v>
      </c>
      <c r="L1079">
        <v>0</v>
      </c>
      <c r="M1079" t="str">
        <f>CHOOSE(MATCH(MAX(Table95[[#This Row],[very_active_distance]:[sedentary_active_distance]]),Table95[[#This Row],[very_active_distance]:[sedentary_active_distance]],0),"Very High","High","Moderate","Low")</f>
        <v>High</v>
      </c>
      <c r="N1079">
        <v>11</v>
      </c>
      <c r="O1079">
        <v>16</v>
      </c>
      <c r="P1079">
        <v>20</v>
      </c>
      <c r="Q1079">
        <v>1393</v>
      </c>
      <c r="R1079" s="2">
        <f>(Table95[[#This Row],[lightly_active_minutes]]+Table95[[#This Row],[fairly_active_minutes]]+Table95[[#This Row],[very_active_minutes]])/1440</f>
        <v>3.2638888888888891E-2</v>
      </c>
      <c r="S1079">
        <v>1580</v>
      </c>
    </row>
    <row r="1080" spans="1:19" x14ac:dyDescent="0.25">
      <c r="A1080">
        <v>8253242879</v>
      </c>
      <c r="B1080" s="1">
        <v>42489</v>
      </c>
      <c r="C1080" s="1" t="str">
        <f>TEXT(Table95[[#This Row],[activity_date]],"mmmm")</f>
        <v>April</v>
      </c>
      <c r="D1080" s="1" t="str">
        <f>TEXT(Table95[[#This Row],[activity_date]],"dddd")</f>
        <v>Friday</v>
      </c>
      <c r="E1080">
        <v>6260</v>
      </c>
      <c r="F1080" t="str" cm="1">
        <f t="array" ref="F1080">_xlfn.IFS(Table95[[#This Row],[total_steps]]&lt;5000, "Low",Table95[[#This Row],[total_steps]]&lt;10000,"Moderate",Table95[[#This Row],[total_steps]]&lt;15000,"High",Table95[[#This Row],[total_steps]]&gt;15000,"Very High")</f>
        <v>Moderate</v>
      </c>
      <c r="G1080" t="str">
        <f>IF(Table95[[#This Row],[total_steps]]&gt;=10000,"Yes","No")</f>
        <v>No</v>
      </c>
      <c r="H1080" s="3">
        <v>4.2600002288818404</v>
      </c>
      <c r="I1080" s="3">
        <v>1.28999996185303</v>
      </c>
      <c r="J1080" s="3">
        <v>0.54000002145767201</v>
      </c>
      <c r="K1080" s="3">
        <v>2.4000000953674299</v>
      </c>
      <c r="L1080">
        <v>0</v>
      </c>
      <c r="M1080" t="str">
        <f>CHOOSE(MATCH(MAX(Table95[[#This Row],[very_active_distance]:[sedentary_active_distance]]),Table95[[#This Row],[very_active_distance]:[sedentary_active_distance]],0),"Very High","High","Moderate","Low")</f>
        <v>Moderate</v>
      </c>
      <c r="N1080">
        <v>16</v>
      </c>
      <c r="O1080">
        <v>14</v>
      </c>
      <c r="P1080">
        <v>136</v>
      </c>
      <c r="Q1080">
        <v>1257</v>
      </c>
      <c r="R1080" s="2">
        <f>(Table95[[#This Row],[lightly_active_minutes]]+Table95[[#This Row],[fairly_active_minutes]]+Table95[[#This Row],[very_active_minutes]])/1440</f>
        <v>0.11527777777777778</v>
      </c>
      <c r="S1080">
        <v>1854</v>
      </c>
    </row>
    <row r="1081" spans="1:19" x14ac:dyDescent="0.25">
      <c r="A1081">
        <v>8378563200</v>
      </c>
      <c r="B1081" s="1">
        <v>42461</v>
      </c>
      <c r="C1081" s="1" t="str">
        <f>TEXT(Table95[[#This Row],[activity_date]],"mmmm")</f>
        <v>April</v>
      </c>
      <c r="D1081" s="1" t="str">
        <f>TEXT(Table95[[#This Row],[activity_date]],"dddd")</f>
        <v>Friday</v>
      </c>
      <c r="E1081">
        <v>14179</v>
      </c>
      <c r="F1081" t="str" cm="1">
        <f t="array" ref="F1081">_xlfn.IFS(Table95[[#This Row],[total_steps]]&lt;5000, "Low",Table95[[#This Row],[total_steps]]&lt;10000,"Moderate",Table95[[#This Row],[total_steps]]&lt;15000,"High",Table95[[#This Row],[total_steps]]&gt;15000,"Very High")</f>
        <v>High</v>
      </c>
      <c r="G1081" t="str">
        <f>IF(Table95[[#This Row],[total_steps]]&gt;=10000,"Yes","No")</f>
        <v>Yes</v>
      </c>
      <c r="H1081" s="3">
        <v>11.2399997711182</v>
      </c>
      <c r="I1081" s="3">
        <v>6.2300000190734899</v>
      </c>
      <c r="J1081" s="3">
        <v>1.0599999427795399</v>
      </c>
      <c r="K1081" s="3">
        <v>3.96000003814697</v>
      </c>
      <c r="L1081">
        <v>0</v>
      </c>
      <c r="M1081" t="str">
        <f>CHOOSE(MATCH(MAX(Table95[[#This Row],[very_active_distance]:[sedentary_active_distance]]),Table95[[#This Row],[very_active_distance]:[sedentary_active_distance]],0),"Very High","High","Moderate","Low")</f>
        <v>Very High</v>
      </c>
      <c r="N1081">
        <v>73</v>
      </c>
      <c r="O1081">
        <v>21</v>
      </c>
      <c r="P1081">
        <v>195</v>
      </c>
      <c r="Q1081">
        <v>719</v>
      </c>
      <c r="R1081" s="2">
        <f>(Table95[[#This Row],[lightly_active_minutes]]+Table95[[#This Row],[fairly_active_minutes]]+Table95[[#This Row],[very_active_minutes]])/1440</f>
        <v>0.20069444444444445</v>
      </c>
      <c r="S1081">
        <v>3669</v>
      </c>
    </row>
    <row r="1082" spans="1:19" x14ac:dyDescent="0.25">
      <c r="A1082">
        <v>8378563200</v>
      </c>
      <c r="B1082" s="1">
        <v>42462</v>
      </c>
      <c r="C1082" s="1" t="str">
        <f>TEXT(Table95[[#This Row],[activity_date]],"mmmm")</f>
        <v>April</v>
      </c>
      <c r="D1082" s="1" t="str">
        <f>TEXT(Table95[[#This Row],[activity_date]],"dddd")</f>
        <v>Saturday</v>
      </c>
      <c r="E1082">
        <v>3358</v>
      </c>
      <c r="F1082" t="str" cm="1">
        <f t="array" ref="F1082">_xlfn.IFS(Table95[[#This Row],[total_steps]]&lt;5000, "Low",Table95[[#This Row],[total_steps]]&lt;10000,"Moderate",Table95[[#This Row],[total_steps]]&lt;15000,"High",Table95[[#This Row],[total_steps]]&gt;15000,"Very High")</f>
        <v>Low</v>
      </c>
      <c r="G1082" t="str">
        <f>IF(Table95[[#This Row],[total_steps]]&gt;=10000,"Yes","No")</f>
        <v>No</v>
      </c>
      <c r="H1082" s="3">
        <v>2.6600000858306898</v>
      </c>
      <c r="I1082" s="3">
        <v>0</v>
      </c>
      <c r="J1082" s="3">
        <v>0</v>
      </c>
      <c r="K1082" s="3">
        <v>2.6600000858306898</v>
      </c>
      <c r="L1082">
        <v>0</v>
      </c>
      <c r="M1082" t="str">
        <f>CHOOSE(MATCH(MAX(Table95[[#This Row],[very_active_distance]:[sedentary_active_distance]]),Table95[[#This Row],[very_active_distance]:[sedentary_active_distance]],0),"Very High","High","Moderate","Low")</f>
        <v>Moderate</v>
      </c>
      <c r="N1082">
        <v>0</v>
      </c>
      <c r="O1082">
        <v>0</v>
      </c>
      <c r="P1082">
        <v>144</v>
      </c>
      <c r="Q1082">
        <v>657</v>
      </c>
      <c r="R1082" s="2">
        <f>(Table95[[#This Row],[lightly_active_minutes]]+Table95[[#This Row],[fairly_active_minutes]]+Table95[[#This Row],[very_active_minutes]])/1440</f>
        <v>0.1</v>
      </c>
      <c r="S1082">
        <v>2702</v>
      </c>
    </row>
    <row r="1083" spans="1:19" x14ac:dyDescent="0.25">
      <c r="A1083">
        <v>8378563200</v>
      </c>
      <c r="B1083" s="1">
        <v>42463</v>
      </c>
      <c r="C1083" s="1" t="str">
        <f>TEXT(Table95[[#This Row],[activity_date]],"mmmm")</f>
        <v>April</v>
      </c>
      <c r="D1083" s="1" t="str">
        <f>TEXT(Table95[[#This Row],[activity_date]],"dddd")</f>
        <v>Sunday</v>
      </c>
      <c r="E1083">
        <v>9152</v>
      </c>
      <c r="F1083" t="str" cm="1">
        <f t="array" ref="F1083">_xlfn.IFS(Table95[[#This Row],[total_steps]]&lt;5000, "Low",Table95[[#This Row],[total_steps]]&lt;10000,"Moderate",Table95[[#This Row],[total_steps]]&lt;15000,"High",Table95[[#This Row],[total_steps]]&gt;15000,"Very High")</f>
        <v>Moderate</v>
      </c>
      <c r="G1083" t="str">
        <f>IF(Table95[[#This Row],[total_steps]]&gt;=10000,"Yes","No")</f>
        <v>No</v>
      </c>
      <c r="H1083" s="3">
        <v>7.2600002288818404</v>
      </c>
      <c r="I1083" s="3">
        <v>1.9900000095367401</v>
      </c>
      <c r="J1083" s="3">
        <v>0.81999999284744296</v>
      </c>
      <c r="K1083" s="3">
        <v>4.4499998092651403</v>
      </c>
      <c r="L1083">
        <v>0</v>
      </c>
      <c r="M1083" t="str">
        <f>CHOOSE(MATCH(MAX(Table95[[#This Row],[very_active_distance]:[sedentary_active_distance]]),Table95[[#This Row],[very_active_distance]:[sedentary_active_distance]],0),"Very High","High","Moderate","Low")</f>
        <v>Moderate</v>
      </c>
      <c r="N1083">
        <v>25</v>
      </c>
      <c r="O1083">
        <v>13</v>
      </c>
      <c r="P1083">
        <v>243</v>
      </c>
      <c r="Q1083">
        <v>600</v>
      </c>
      <c r="R1083" s="2">
        <f>(Table95[[#This Row],[lightly_active_minutes]]+Table95[[#This Row],[fairly_active_minutes]]+Table95[[#This Row],[very_active_minutes]])/1440</f>
        <v>0.19513888888888889</v>
      </c>
      <c r="S1083">
        <v>3304</v>
      </c>
    </row>
    <row r="1084" spans="1:19" x14ac:dyDescent="0.25">
      <c r="A1084">
        <v>8378563200</v>
      </c>
      <c r="B1084" s="1">
        <v>42464</v>
      </c>
      <c r="C1084" s="1" t="str">
        <f>TEXT(Table95[[#This Row],[activity_date]],"mmmm")</f>
        <v>April</v>
      </c>
      <c r="D1084" s="1" t="str">
        <f>TEXT(Table95[[#This Row],[activity_date]],"dddd")</f>
        <v>Monday</v>
      </c>
      <c r="E1084">
        <v>13935</v>
      </c>
      <c r="F1084" t="str" cm="1">
        <f t="array" ref="F1084">_xlfn.IFS(Table95[[#This Row],[total_steps]]&lt;5000, "Low",Table95[[#This Row],[total_steps]]&lt;10000,"Moderate",Table95[[#This Row],[total_steps]]&lt;15000,"High",Table95[[#This Row],[total_steps]]&gt;15000,"Very High")</f>
        <v>High</v>
      </c>
      <c r="G1084" t="str">
        <f>IF(Table95[[#This Row],[total_steps]]&gt;=10000,"Yes","No")</f>
        <v>Yes</v>
      </c>
      <c r="H1084" s="3">
        <v>11.050000190734901</v>
      </c>
      <c r="I1084" s="3">
        <v>4.0900001525878897</v>
      </c>
      <c r="J1084" s="3">
        <v>0.79000002145767201</v>
      </c>
      <c r="K1084" s="3">
        <v>6.1700000762939498</v>
      </c>
      <c r="L1084">
        <v>0</v>
      </c>
      <c r="M1084" t="str">
        <f>CHOOSE(MATCH(MAX(Table95[[#This Row],[very_active_distance]:[sedentary_active_distance]]),Table95[[#This Row],[very_active_distance]:[sedentary_active_distance]],0),"Very High","High","Moderate","Low")</f>
        <v>Moderate</v>
      </c>
      <c r="N1084">
        <v>105</v>
      </c>
      <c r="O1084">
        <v>16</v>
      </c>
      <c r="P1084">
        <v>220</v>
      </c>
      <c r="Q1084">
        <v>658</v>
      </c>
      <c r="R1084" s="2">
        <f>(Table95[[#This Row],[lightly_active_minutes]]+Table95[[#This Row],[fairly_active_minutes]]+Table95[[#This Row],[very_active_minutes]])/1440</f>
        <v>0.23680555555555555</v>
      </c>
      <c r="S1084">
        <v>4234</v>
      </c>
    </row>
    <row r="1085" spans="1:19" x14ac:dyDescent="0.25">
      <c r="A1085">
        <v>8378563200</v>
      </c>
      <c r="B1085" s="1">
        <v>42465</v>
      </c>
      <c r="C1085" s="1" t="str">
        <f>TEXT(Table95[[#This Row],[activity_date]],"mmmm")</f>
        <v>April</v>
      </c>
      <c r="D1085" s="1" t="str">
        <f>TEXT(Table95[[#This Row],[activity_date]],"dddd")</f>
        <v>Tuesday</v>
      </c>
      <c r="E1085">
        <v>12846</v>
      </c>
      <c r="F1085" t="str" cm="1">
        <f t="array" ref="F1085">_xlfn.IFS(Table95[[#This Row],[total_steps]]&lt;5000, "Low",Table95[[#This Row],[total_steps]]&lt;10000,"Moderate",Table95[[#This Row],[total_steps]]&lt;15000,"High",Table95[[#This Row],[total_steps]]&gt;15000,"Very High")</f>
        <v>High</v>
      </c>
      <c r="G1085" t="str">
        <f>IF(Table95[[#This Row],[total_steps]]&gt;=10000,"Yes","No")</f>
        <v>Yes</v>
      </c>
      <c r="H1085" s="3">
        <v>10.189999580383301</v>
      </c>
      <c r="I1085" s="3">
        <v>5</v>
      </c>
      <c r="J1085" s="3">
        <v>0.75</v>
      </c>
      <c r="K1085" s="3">
        <v>4.4400000572204599</v>
      </c>
      <c r="L1085">
        <v>0</v>
      </c>
      <c r="M108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85">
        <v>113</v>
      </c>
      <c r="O1085">
        <v>15</v>
      </c>
      <c r="P1085">
        <v>189</v>
      </c>
      <c r="Q1085">
        <v>686</v>
      </c>
      <c r="R1085" s="2">
        <f>(Table95[[#This Row],[lightly_active_minutes]]+Table95[[#This Row],[fairly_active_minutes]]+Table95[[#This Row],[very_active_minutes]])/1440</f>
        <v>0.22013888888888888</v>
      </c>
      <c r="S1085">
        <v>4128</v>
      </c>
    </row>
    <row r="1086" spans="1:19" x14ac:dyDescent="0.25">
      <c r="A1086">
        <v>8378563200</v>
      </c>
      <c r="B1086" s="1">
        <v>42466</v>
      </c>
      <c r="C1086" s="1" t="str">
        <f>TEXT(Table95[[#This Row],[activity_date]],"mmmm")</f>
        <v>April</v>
      </c>
      <c r="D1086" s="1" t="str">
        <f>TEXT(Table95[[#This Row],[activity_date]],"dddd")</f>
        <v>Wednesday</v>
      </c>
      <c r="E1086">
        <v>9124</v>
      </c>
      <c r="F1086" t="str" cm="1">
        <f t="array" ref="F1086">_xlfn.IFS(Table95[[#This Row],[total_steps]]&lt;5000, "Low",Table95[[#This Row],[total_steps]]&lt;10000,"Moderate",Table95[[#This Row],[total_steps]]&lt;15000,"High",Table95[[#This Row],[total_steps]]&gt;15000,"Very High")</f>
        <v>Moderate</v>
      </c>
      <c r="G1086" t="str">
        <f>IF(Table95[[#This Row],[total_steps]]&gt;=10000,"Yes","No")</f>
        <v>No</v>
      </c>
      <c r="H1086" s="3">
        <v>7.2399997711181596</v>
      </c>
      <c r="I1086" s="3">
        <v>0</v>
      </c>
      <c r="J1086" s="3">
        <v>0.25</v>
      </c>
      <c r="K1086" s="3">
        <v>6.9899997711181596</v>
      </c>
      <c r="L1086">
        <v>0</v>
      </c>
      <c r="M1086" t="str">
        <f>CHOOSE(MATCH(MAX(Table95[[#This Row],[very_active_distance]:[sedentary_active_distance]]),Table95[[#This Row],[very_active_distance]:[sedentary_active_distance]],0),"Very High","High","Moderate","Low")</f>
        <v>Moderate</v>
      </c>
      <c r="N1086">
        <v>55</v>
      </c>
      <c r="O1086">
        <v>6</v>
      </c>
      <c r="P1086">
        <v>230</v>
      </c>
      <c r="Q1086">
        <v>728</v>
      </c>
      <c r="R1086" s="2">
        <f>(Table95[[#This Row],[lightly_active_minutes]]+Table95[[#This Row],[fairly_active_minutes]]+Table95[[#This Row],[very_active_minutes]])/1440</f>
        <v>0.20208333333333334</v>
      </c>
      <c r="S1086">
        <v>3798</v>
      </c>
    </row>
    <row r="1087" spans="1:19" x14ac:dyDescent="0.25">
      <c r="A1087">
        <v>8378563200</v>
      </c>
      <c r="B1087" s="1">
        <v>42467</v>
      </c>
      <c r="C1087" s="1" t="str">
        <f>TEXT(Table95[[#This Row],[activity_date]],"mmmm")</f>
        <v>April</v>
      </c>
      <c r="D1087" s="1" t="str">
        <f>TEXT(Table95[[#This Row],[activity_date]],"dddd")</f>
        <v>Thursday</v>
      </c>
      <c r="E1087">
        <v>9725</v>
      </c>
      <c r="F1087" t="str" cm="1">
        <f t="array" ref="F1087">_xlfn.IFS(Table95[[#This Row],[total_steps]]&lt;5000, "Low",Table95[[#This Row],[total_steps]]&lt;10000,"Moderate",Table95[[#This Row],[total_steps]]&lt;15000,"High",Table95[[#This Row],[total_steps]]&gt;15000,"Very High")</f>
        <v>Moderate</v>
      </c>
      <c r="G1087" t="str">
        <f>IF(Table95[[#This Row],[total_steps]]&gt;=10000,"Yes","No")</f>
        <v>No</v>
      </c>
      <c r="H1087" s="3">
        <v>7.71000003814697</v>
      </c>
      <c r="I1087" s="3">
        <v>2.4100000858306898</v>
      </c>
      <c r="J1087" s="3">
        <v>0.52999997138977095</v>
      </c>
      <c r="K1087" s="3">
        <v>4.7699999809265101</v>
      </c>
      <c r="L1087">
        <v>0</v>
      </c>
      <c r="M1087" t="str">
        <f>CHOOSE(MATCH(MAX(Table95[[#This Row],[very_active_distance]:[sedentary_active_distance]]),Table95[[#This Row],[very_active_distance]:[sedentary_active_distance]],0),"Very High","High","Moderate","Low")</f>
        <v>Moderate</v>
      </c>
      <c r="N1087">
        <v>83</v>
      </c>
      <c r="O1087">
        <v>11</v>
      </c>
      <c r="P1087">
        <v>181</v>
      </c>
      <c r="Q1087">
        <v>670</v>
      </c>
      <c r="R1087" s="2">
        <f>(Table95[[#This Row],[lightly_active_minutes]]+Table95[[#This Row],[fairly_active_minutes]]+Table95[[#This Row],[very_active_minutes]])/1440</f>
        <v>0.19097222222222221</v>
      </c>
      <c r="S1087">
        <v>3839</v>
      </c>
    </row>
    <row r="1088" spans="1:19" x14ac:dyDescent="0.25">
      <c r="A1088">
        <v>8378563200</v>
      </c>
      <c r="B1088" s="1">
        <v>42468</v>
      </c>
      <c r="C1088" s="1" t="str">
        <f>TEXT(Table95[[#This Row],[activity_date]],"mmmm")</f>
        <v>April</v>
      </c>
      <c r="D1088" s="1" t="str">
        <f>TEXT(Table95[[#This Row],[activity_date]],"dddd")</f>
        <v>Friday</v>
      </c>
      <c r="E1088">
        <v>8350</v>
      </c>
      <c r="F1088" t="str" cm="1">
        <f t="array" ref="F1088">_xlfn.IFS(Table95[[#This Row],[total_steps]]&lt;5000, "Low",Table95[[#This Row],[total_steps]]&lt;10000,"Moderate",Table95[[#This Row],[total_steps]]&lt;15000,"High",Table95[[#This Row],[total_steps]]&gt;15000,"Very High")</f>
        <v>Moderate</v>
      </c>
      <c r="G1088" t="str">
        <f>IF(Table95[[#This Row],[total_steps]]&gt;=10000,"Yes","No")</f>
        <v>No</v>
      </c>
      <c r="H1088" s="3">
        <v>6.6199998855590803</v>
      </c>
      <c r="I1088" s="3">
        <v>1.4900000095367401</v>
      </c>
      <c r="J1088" s="3">
        <v>0.52999997138977095</v>
      </c>
      <c r="K1088" s="3">
        <v>4.6100001335143999</v>
      </c>
      <c r="L1088">
        <v>0</v>
      </c>
      <c r="M1088" t="str">
        <f>CHOOSE(MATCH(MAX(Table95[[#This Row],[very_active_distance]:[sedentary_active_distance]]),Table95[[#This Row],[very_active_distance]:[sedentary_active_distance]],0),"Very High","High","Moderate","Low")</f>
        <v>Moderate</v>
      </c>
      <c r="N1088">
        <v>72</v>
      </c>
      <c r="O1088">
        <v>10</v>
      </c>
      <c r="P1088">
        <v>167</v>
      </c>
      <c r="Q1088">
        <v>868</v>
      </c>
      <c r="R1088" s="2">
        <f>(Table95[[#This Row],[lightly_active_minutes]]+Table95[[#This Row],[fairly_active_minutes]]+Table95[[#This Row],[very_active_minutes]])/1440</f>
        <v>0.17291666666666666</v>
      </c>
      <c r="S1088">
        <v>3713</v>
      </c>
    </row>
    <row r="1089" spans="1:19" x14ac:dyDescent="0.25">
      <c r="A1089">
        <v>8378563200</v>
      </c>
      <c r="B1089" s="1">
        <v>42469</v>
      </c>
      <c r="C1089" s="1" t="str">
        <f>TEXT(Table95[[#This Row],[activity_date]],"mmmm")</f>
        <v>April</v>
      </c>
      <c r="D1089" s="1" t="str">
        <f>TEXT(Table95[[#This Row],[activity_date]],"dddd")</f>
        <v>Saturday</v>
      </c>
      <c r="E1089">
        <v>2240</v>
      </c>
      <c r="F1089" t="str" cm="1">
        <f t="array" ref="F1089">_xlfn.IFS(Table95[[#This Row],[total_steps]]&lt;5000, "Low",Table95[[#This Row],[total_steps]]&lt;10000,"Moderate",Table95[[#This Row],[total_steps]]&lt;15000,"High",Table95[[#This Row],[total_steps]]&gt;15000,"Very High")</f>
        <v>Low</v>
      </c>
      <c r="G1089" t="str">
        <f>IF(Table95[[#This Row],[total_steps]]&gt;=10000,"Yes","No")</f>
        <v>No</v>
      </c>
      <c r="H1089" s="3">
        <v>1.7799999713897701</v>
      </c>
      <c r="I1089" s="3">
        <v>0</v>
      </c>
      <c r="J1089" s="3">
        <v>0</v>
      </c>
      <c r="K1089" s="3">
        <v>1.7799999713897701</v>
      </c>
      <c r="L1089">
        <v>0</v>
      </c>
      <c r="M1089" t="str">
        <f>CHOOSE(MATCH(MAX(Table95[[#This Row],[very_active_distance]:[sedentary_active_distance]]),Table95[[#This Row],[very_active_distance]:[sedentary_active_distance]],0),"Very High","High","Moderate","Low")</f>
        <v>Moderate</v>
      </c>
      <c r="N1089">
        <v>0</v>
      </c>
      <c r="O1089">
        <v>0</v>
      </c>
      <c r="P1089">
        <v>110</v>
      </c>
      <c r="Q1089">
        <v>843</v>
      </c>
      <c r="R1089" s="2">
        <f>(Table95[[#This Row],[lightly_active_minutes]]+Table95[[#This Row],[fairly_active_minutes]]+Table95[[#This Row],[very_active_minutes]])/1440</f>
        <v>7.6388888888888895E-2</v>
      </c>
      <c r="S1089">
        <v>2606</v>
      </c>
    </row>
    <row r="1090" spans="1:19" x14ac:dyDescent="0.25">
      <c r="A1090">
        <v>8378563200</v>
      </c>
      <c r="B1090" s="1">
        <v>42470</v>
      </c>
      <c r="C1090" s="1" t="str">
        <f>TEXT(Table95[[#This Row],[activity_date]],"mmmm")</f>
        <v>April</v>
      </c>
      <c r="D1090" s="1" t="str">
        <f>TEXT(Table95[[#This Row],[activity_date]],"dddd")</f>
        <v>Sunday</v>
      </c>
      <c r="E1090">
        <v>2631</v>
      </c>
      <c r="F1090" t="str" cm="1">
        <f t="array" ref="F1090">_xlfn.IFS(Table95[[#This Row],[total_steps]]&lt;5000, "Low",Table95[[#This Row],[total_steps]]&lt;10000,"Moderate",Table95[[#This Row],[total_steps]]&lt;15000,"High",Table95[[#This Row],[total_steps]]&gt;15000,"Very High")</f>
        <v>Low</v>
      </c>
      <c r="G1090" t="str">
        <f>IF(Table95[[#This Row],[total_steps]]&gt;=10000,"Yes","No")</f>
        <v>No</v>
      </c>
      <c r="H1090" s="3">
        <v>2.0899999141693102</v>
      </c>
      <c r="I1090" s="3">
        <v>0</v>
      </c>
      <c r="J1090" s="3">
        <v>0</v>
      </c>
      <c r="K1090" s="3">
        <v>2.0899999141693102</v>
      </c>
      <c r="L1090">
        <v>0</v>
      </c>
      <c r="M1090" t="str">
        <f>CHOOSE(MATCH(MAX(Table95[[#This Row],[very_active_distance]:[sedentary_active_distance]]),Table95[[#This Row],[very_active_distance]:[sedentary_active_distance]],0),"Very High","High","Moderate","Low")</f>
        <v>Moderate</v>
      </c>
      <c r="N1090">
        <v>0</v>
      </c>
      <c r="O1090">
        <v>0</v>
      </c>
      <c r="P1090">
        <v>117</v>
      </c>
      <c r="Q1090">
        <v>727</v>
      </c>
      <c r="R1090" s="2">
        <f>(Table95[[#This Row],[lightly_active_minutes]]+Table95[[#This Row],[fairly_active_minutes]]+Table95[[#This Row],[very_active_minutes]])/1440</f>
        <v>8.1250000000000003E-2</v>
      </c>
      <c r="S1090">
        <v>2624</v>
      </c>
    </row>
    <row r="1091" spans="1:19" x14ac:dyDescent="0.25">
      <c r="A1091">
        <v>8378563200</v>
      </c>
      <c r="B1091" s="1">
        <v>42471</v>
      </c>
      <c r="C1091" s="1" t="str">
        <f>TEXT(Table95[[#This Row],[activity_date]],"mmmm")</f>
        <v>April</v>
      </c>
      <c r="D1091" s="1" t="str">
        <f>TEXT(Table95[[#This Row],[activity_date]],"dddd")</f>
        <v>Monday</v>
      </c>
      <c r="E1091">
        <v>8837</v>
      </c>
      <c r="F1091" t="str" cm="1">
        <f t="array" ref="F1091">_xlfn.IFS(Table95[[#This Row],[total_steps]]&lt;5000, "Low",Table95[[#This Row],[total_steps]]&lt;10000,"Moderate",Table95[[#This Row],[total_steps]]&lt;15000,"High",Table95[[#This Row],[total_steps]]&gt;15000,"Very High")</f>
        <v>Moderate</v>
      </c>
      <c r="G1091" t="str">
        <f>IF(Table95[[#This Row],[total_steps]]&gt;=10000,"Yes","No")</f>
        <v>No</v>
      </c>
      <c r="H1091" s="3">
        <v>7.0100002288818404</v>
      </c>
      <c r="I1091" s="3">
        <v>1.53999996185303</v>
      </c>
      <c r="J1091" s="3">
        <v>0.87999999523162797</v>
      </c>
      <c r="K1091" s="3">
        <v>4.5900001525878897</v>
      </c>
      <c r="L1091">
        <v>0</v>
      </c>
      <c r="M1091" t="str">
        <f>CHOOSE(MATCH(MAX(Table95[[#This Row],[very_active_distance]:[sedentary_active_distance]]),Table95[[#This Row],[very_active_distance]:[sedentary_active_distance]],0),"Very High","High","Moderate","Low")</f>
        <v>Moderate</v>
      </c>
      <c r="N1091">
        <v>74</v>
      </c>
      <c r="O1091">
        <v>17</v>
      </c>
      <c r="P1091">
        <v>182</v>
      </c>
      <c r="Q1091">
        <v>811</v>
      </c>
      <c r="R1091" s="2">
        <f>(Table95[[#This Row],[lightly_active_minutes]]+Table95[[#This Row],[fairly_active_minutes]]+Table95[[#This Row],[very_active_minutes]])/1440</f>
        <v>0.18958333333333333</v>
      </c>
      <c r="S1091">
        <v>3775</v>
      </c>
    </row>
    <row r="1092" spans="1:19" x14ac:dyDescent="0.25">
      <c r="A1092">
        <v>8378563200</v>
      </c>
      <c r="B1092" s="1">
        <v>42472</v>
      </c>
      <c r="C1092" s="1" t="str">
        <f>TEXT(Table95[[#This Row],[activity_date]],"mmmm")</f>
        <v>April</v>
      </c>
      <c r="D1092" s="1" t="str">
        <f>TEXT(Table95[[#This Row],[activity_date]],"dddd")</f>
        <v>Tuesday</v>
      </c>
      <c r="E1092">
        <v>7626</v>
      </c>
      <c r="F1092" t="str" cm="1">
        <f t="array" ref="F1092">_xlfn.IFS(Table95[[#This Row],[total_steps]]&lt;5000, "Low",Table95[[#This Row],[total_steps]]&lt;10000,"Moderate",Table95[[#This Row],[total_steps]]&lt;15000,"High",Table95[[#This Row],[total_steps]]&gt;15000,"Very High")</f>
        <v>Moderate</v>
      </c>
      <c r="G1092" t="str">
        <f>IF(Table95[[#This Row],[total_steps]]&gt;=10000,"Yes","No")</f>
        <v>No</v>
      </c>
      <c r="H1092" s="3">
        <v>6.0500001907348597</v>
      </c>
      <c r="I1092" s="3">
        <v>0.82999998331069902</v>
      </c>
      <c r="J1092" s="3">
        <v>0.70999997854232799</v>
      </c>
      <c r="K1092" s="3">
        <v>4.5</v>
      </c>
      <c r="L1092">
        <v>0</v>
      </c>
      <c r="M1092" t="str">
        <f>CHOOSE(MATCH(MAX(Table95[[#This Row],[very_active_distance]:[sedentary_active_distance]]),Table95[[#This Row],[very_active_distance]:[sedentary_active_distance]],0),"Very High","High","Moderate","Low")</f>
        <v>Moderate</v>
      </c>
      <c r="N1092">
        <v>65</v>
      </c>
      <c r="O1092">
        <v>15</v>
      </c>
      <c r="P1092">
        <v>156</v>
      </c>
      <c r="Q1092">
        <v>723</v>
      </c>
      <c r="R1092" s="2">
        <f>(Table95[[#This Row],[lightly_active_minutes]]+Table95[[#This Row],[fairly_active_minutes]]+Table95[[#This Row],[very_active_minutes]])/1440</f>
        <v>0.16388888888888889</v>
      </c>
      <c r="S1092">
        <v>3635</v>
      </c>
    </row>
    <row r="1093" spans="1:19" x14ac:dyDescent="0.25">
      <c r="A1093">
        <v>8378563200</v>
      </c>
      <c r="B1093" s="1">
        <v>42472</v>
      </c>
      <c r="C1093" s="1" t="str">
        <f>TEXT(Table95[[#This Row],[activity_date]],"mmmm")</f>
        <v>April</v>
      </c>
      <c r="D1093" s="1" t="str">
        <f>TEXT(Table95[[#This Row],[activity_date]],"dddd")</f>
        <v>Tuesday</v>
      </c>
      <c r="E1093">
        <v>3246</v>
      </c>
      <c r="F1093" t="str" cm="1">
        <f t="array" ref="F1093">_xlfn.IFS(Table95[[#This Row],[total_steps]]&lt;5000, "Low",Table95[[#This Row],[total_steps]]&lt;10000,"Moderate",Table95[[#This Row],[total_steps]]&lt;15000,"High",Table95[[#This Row],[total_steps]]&gt;15000,"Very High")</f>
        <v>Low</v>
      </c>
      <c r="G1093" t="str">
        <f>IF(Table95[[#This Row],[total_steps]]&gt;=10000,"Yes","No")</f>
        <v>No</v>
      </c>
      <c r="H1093" s="3">
        <v>2.5699999332428001</v>
      </c>
      <c r="I1093" s="3">
        <v>0.82999998331069902</v>
      </c>
      <c r="J1093" s="3">
        <v>0.70999997854232799</v>
      </c>
      <c r="K1093" s="3">
        <v>1.0299999713897701</v>
      </c>
      <c r="L1093">
        <v>0</v>
      </c>
      <c r="M1093" t="str">
        <f>CHOOSE(MATCH(MAX(Table95[[#This Row],[very_active_distance]:[sedentary_active_distance]]),Table95[[#This Row],[very_active_distance]:[sedentary_active_distance]],0),"Very High","High","Moderate","Low")</f>
        <v>Moderate</v>
      </c>
      <c r="N1093">
        <v>65</v>
      </c>
      <c r="O1093">
        <v>15</v>
      </c>
      <c r="P1093">
        <v>49</v>
      </c>
      <c r="Q1093">
        <v>243</v>
      </c>
      <c r="R1093" s="2">
        <f>(Table95[[#This Row],[lightly_active_minutes]]+Table95[[#This Row],[fairly_active_minutes]]+Table95[[#This Row],[very_active_minutes]])/1440</f>
        <v>8.9583333333333334E-2</v>
      </c>
      <c r="S1093">
        <v>1882</v>
      </c>
    </row>
    <row r="1094" spans="1:19" x14ac:dyDescent="0.25">
      <c r="A1094">
        <v>8378563200</v>
      </c>
      <c r="B1094" s="1">
        <v>42473</v>
      </c>
      <c r="C1094" s="1" t="str">
        <f>TEXT(Table95[[#This Row],[activity_date]],"mmmm")</f>
        <v>April</v>
      </c>
      <c r="D1094" s="1" t="str">
        <f>TEXT(Table95[[#This Row],[activity_date]],"dddd")</f>
        <v>Wednesday</v>
      </c>
      <c r="E1094">
        <v>12386</v>
      </c>
      <c r="F1094" t="str" cm="1">
        <f t="array" ref="F1094">_xlfn.IFS(Table95[[#This Row],[total_steps]]&lt;5000, "Low",Table95[[#This Row],[total_steps]]&lt;10000,"Moderate",Table95[[#This Row],[total_steps]]&lt;15000,"High",Table95[[#This Row],[total_steps]]&gt;15000,"Very High")</f>
        <v>High</v>
      </c>
      <c r="G1094" t="str">
        <f>IF(Table95[[#This Row],[total_steps]]&gt;=10000,"Yes","No")</f>
        <v>Yes</v>
      </c>
      <c r="H1094" s="3">
        <v>9.8199996948242205</v>
      </c>
      <c r="I1094" s="3">
        <v>4.96000003814697</v>
      </c>
      <c r="J1094" s="3">
        <v>0.64999997615814198</v>
      </c>
      <c r="K1094" s="3">
        <v>4.21000003814697</v>
      </c>
      <c r="L1094">
        <v>0</v>
      </c>
      <c r="M1094" t="str">
        <f>CHOOSE(MATCH(MAX(Table95[[#This Row],[very_active_distance]:[sedentary_active_distance]]),Table95[[#This Row],[very_active_distance]:[sedentary_active_distance]],0),"Very High","High","Moderate","Low")</f>
        <v>Very High</v>
      </c>
      <c r="N1094">
        <v>116</v>
      </c>
      <c r="O1094">
        <v>14</v>
      </c>
      <c r="P1094">
        <v>169</v>
      </c>
      <c r="Q1094">
        <v>680</v>
      </c>
      <c r="R1094" s="2">
        <f>(Table95[[#This Row],[lightly_active_minutes]]+Table95[[#This Row],[fairly_active_minutes]]+Table95[[#This Row],[very_active_minutes]])/1440</f>
        <v>0.2076388888888889</v>
      </c>
      <c r="S1094">
        <v>4079</v>
      </c>
    </row>
    <row r="1095" spans="1:19" x14ac:dyDescent="0.25">
      <c r="A1095">
        <v>8378563200</v>
      </c>
      <c r="B1095" s="1">
        <v>42474</v>
      </c>
      <c r="C1095" s="1" t="str">
        <f>TEXT(Table95[[#This Row],[activity_date]],"mmmm")</f>
        <v>April</v>
      </c>
      <c r="D1095" s="1" t="str">
        <f>TEXT(Table95[[#This Row],[activity_date]],"dddd")</f>
        <v>Thursday</v>
      </c>
      <c r="E1095">
        <v>13318</v>
      </c>
      <c r="F1095" t="str" cm="1">
        <f t="array" ref="F1095">_xlfn.IFS(Table95[[#This Row],[total_steps]]&lt;5000, "Low",Table95[[#This Row],[total_steps]]&lt;10000,"Moderate",Table95[[#This Row],[total_steps]]&lt;15000,"High",Table95[[#This Row],[total_steps]]&gt;15000,"Very High")</f>
        <v>High</v>
      </c>
      <c r="G1095" t="str">
        <f>IF(Table95[[#This Row],[total_steps]]&gt;=10000,"Yes","No")</f>
        <v>Yes</v>
      </c>
      <c r="H1095" s="3">
        <v>10.560000419616699</v>
      </c>
      <c r="I1095" s="3">
        <v>5.6199998855590803</v>
      </c>
      <c r="J1095" s="3">
        <v>1.0299999713897701</v>
      </c>
      <c r="K1095" s="3">
        <v>3.9100000858306898</v>
      </c>
      <c r="L1095">
        <v>0</v>
      </c>
      <c r="M1095" t="str">
        <f>CHOOSE(MATCH(MAX(Table95[[#This Row],[very_active_distance]:[sedentary_active_distance]]),Table95[[#This Row],[very_active_distance]:[sedentary_active_distance]],0),"Very High","High","Moderate","Low")</f>
        <v>Very High</v>
      </c>
      <c r="N1095">
        <v>123</v>
      </c>
      <c r="O1095">
        <v>21</v>
      </c>
      <c r="P1095">
        <v>174</v>
      </c>
      <c r="Q1095">
        <v>699</v>
      </c>
      <c r="R1095" s="2">
        <f>(Table95[[#This Row],[lightly_active_minutes]]+Table95[[#This Row],[fairly_active_minutes]]+Table95[[#This Row],[very_active_minutes]])/1440</f>
        <v>0.22083333333333333</v>
      </c>
      <c r="S1095">
        <v>4163</v>
      </c>
    </row>
    <row r="1096" spans="1:19" x14ac:dyDescent="0.25">
      <c r="A1096">
        <v>8378563200</v>
      </c>
      <c r="B1096" s="1">
        <v>42475</v>
      </c>
      <c r="C1096" s="1" t="str">
        <f>TEXT(Table95[[#This Row],[activity_date]],"mmmm")</f>
        <v>April</v>
      </c>
      <c r="D1096" s="1" t="str">
        <f>TEXT(Table95[[#This Row],[activity_date]],"dddd")</f>
        <v>Friday</v>
      </c>
      <c r="E1096">
        <v>14461</v>
      </c>
      <c r="F1096" t="str" cm="1">
        <f t="array" ref="F1096">_xlfn.IFS(Table95[[#This Row],[total_steps]]&lt;5000, "Low",Table95[[#This Row],[total_steps]]&lt;10000,"Moderate",Table95[[#This Row],[total_steps]]&lt;15000,"High",Table95[[#This Row],[total_steps]]&gt;15000,"Very High")</f>
        <v>High</v>
      </c>
      <c r="G1096" t="str">
        <f>IF(Table95[[#This Row],[total_steps]]&gt;=10000,"Yes","No")</f>
        <v>Yes</v>
      </c>
      <c r="H1096" s="3">
        <v>11.4700002670288</v>
      </c>
      <c r="I1096" s="3">
        <v>4.9099998474121103</v>
      </c>
      <c r="J1096" s="3">
        <v>1.1499999761581401</v>
      </c>
      <c r="K1096" s="3">
        <v>5.4099998474121103</v>
      </c>
      <c r="L1096">
        <v>0</v>
      </c>
      <c r="M1096" t="str">
        <f>CHOOSE(MATCH(MAX(Table95[[#This Row],[very_active_distance]:[sedentary_active_distance]]),Table95[[#This Row],[very_active_distance]:[sedentary_active_distance]],0),"Very High","High","Moderate","Low")</f>
        <v>Moderate</v>
      </c>
      <c r="N1096">
        <v>60</v>
      </c>
      <c r="O1096">
        <v>23</v>
      </c>
      <c r="P1096">
        <v>190</v>
      </c>
      <c r="Q1096">
        <v>729</v>
      </c>
      <c r="R1096" s="2">
        <f>(Table95[[#This Row],[lightly_active_minutes]]+Table95[[#This Row],[fairly_active_minutes]]+Table95[[#This Row],[very_active_minutes]])/1440</f>
        <v>0.18958333333333333</v>
      </c>
      <c r="S1096">
        <v>3666</v>
      </c>
    </row>
    <row r="1097" spans="1:19" x14ac:dyDescent="0.25">
      <c r="A1097">
        <v>8378563200</v>
      </c>
      <c r="B1097" s="1">
        <v>42476</v>
      </c>
      <c r="C1097" s="1" t="str">
        <f>TEXT(Table95[[#This Row],[activity_date]],"mmmm")</f>
        <v>April</v>
      </c>
      <c r="D1097" s="1" t="str">
        <f>TEXT(Table95[[#This Row],[activity_date]],"dddd")</f>
        <v>Saturday</v>
      </c>
      <c r="E1097">
        <v>11207</v>
      </c>
      <c r="F1097" t="str" cm="1">
        <f t="array" ref="F1097">_xlfn.IFS(Table95[[#This Row],[total_steps]]&lt;5000, "Low",Table95[[#This Row],[total_steps]]&lt;10000,"Moderate",Table95[[#This Row],[total_steps]]&lt;15000,"High",Table95[[#This Row],[total_steps]]&gt;15000,"Very High")</f>
        <v>High</v>
      </c>
      <c r="G1097" t="str">
        <f>IF(Table95[[#This Row],[total_steps]]&gt;=10000,"Yes","No")</f>
        <v>Yes</v>
      </c>
      <c r="H1097" s="3">
        <v>8.8900003433227504</v>
      </c>
      <c r="I1097" s="3">
        <v>5.3699998855590803</v>
      </c>
      <c r="J1097" s="3">
        <v>1.0700000524520901</v>
      </c>
      <c r="K1097" s="3">
        <v>2.4400000572204599</v>
      </c>
      <c r="L1097">
        <v>0</v>
      </c>
      <c r="M1097" t="str">
        <f>CHOOSE(MATCH(MAX(Table95[[#This Row],[very_active_distance]:[sedentary_active_distance]]),Table95[[#This Row],[very_active_distance]:[sedentary_active_distance]],0),"Very High","High","Moderate","Low")</f>
        <v>Very High</v>
      </c>
      <c r="N1097">
        <v>64</v>
      </c>
      <c r="O1097">
        <v>21</v>
      </c>
      <c r="P1097">
        <v>142</v>
      </c>
      <c r="Q1097">
        <v>563</v>
      </c>
      <c r="R1097" s="2">
        <f>(Table95[[#This Row],[lightly_active_minutes]]+Table95[[#This Row],[fairly_active_minutes]]+Table95[[#This Row],[very_active_minutes]])/1440</f>
        <v>0.15763888888888888</v>
      </c>
      <c r="S1097">
        <v>3363</v>
      </c>
    </row>
    <row r="1098" spans="1:19" x14ac:dyDescent="0.25">
      <c r="A1098">
        <v>8378563200</v>
      </c>
      <c r="B1098" s="1">
        <v>42477</v>
      </c>
      <c r="C1098" s="1" t="str">
        <f>TEXT(Table95[[#This Row],[activity_date]],"mmmm")</f>
        <v>April</v>
      </c>
      <c r="D1098" s="1" t="str">
        <f>TEXT(Table95[[#This Row],[activity_date]],"dddd")</f>
        <v>Sunday</v>
      </c>
      <c r="E1098">
        <v>2132</v>
      </c>
      <c r="F1098" t="str" cm="1">
        <f t="array" ref="F1098">_xlfn.IFS(Table95[[#This Row],[total_steps]]&lt;5000, "Low",Table95[[#This Row],[total_steps]]&lt;10000,"Moderate",Table95[[#This Row],[total_steps]]&lt;15000,"High",Table95[[#This Row],[total_steps]]&gt;15000,"Very High")</f>
        <v>Low</v>
      </c>
      <c r="G1098" t="str">
        <f>IF(Table95[[#This Row],[total_steps]]&gt;=10000,"Yes","No")</f>
        <v>No</v>
      </c>
      <c r="H1098" s="3">
        <v>1.6900000572204601</v>
      </c>
      <c r="I1098" s="3">
        <v>0</v>
      </c>
      <c r="J1098" s="3">
        <v>0</v>
      </c>
      <c r="K1098" s="3">
        <v>1.6900000572204601</v>
      </c>
      <c r="L1098">
        <v>0</v>
      </c>
      <c r="M1098" t="str">
        <f>CHOOSE(MATCH(MAX(Table95[[#This Row],[very_active_distance]:[sedentary_active_distance]]),Table95[[#This Row],[very_active_distance]:[sedentary_active_distance]],0),"Very High","High","Moderate","Low")</f>
        <v>Moderate</v>
      </c>
      <c r="N1098">
        <v>0</v>
      </c>
      <c r="O1098">
        <v>0</v>
      </c>
      <c r="P1098">
        <v>93</v>
      </c>
      <c r="Q1098">
        <v>599</v>
      </c>
      <c r="R1098" s="2">
        <f>(Table95[[#This Row],[lightly_active_minutes]]+Table95[[#This Row],[fairly_active_minutes]]+Table95[[#This Row],[very_active_minutes]])/1440</f>
        <v>6.458333333333334E-2</v>
      </c>
      <c r="S1098">
        <v>2572</v>
      </c>
    </row>
    <row r="1099" spans="1:19" x14ac:dyDescent="0.25">
      <c r="A1099">
        <v>8378563200</v>
      </c>
      <c r="B1099" s="1">
        <v>42478</v>
      </c>
      <c r="C1099" s="1" t="str">
        <f>TEXT(Table95[[#This Row],[activity_date]],"mmmm")</f>
        <v>April</v>
      </c>
      <c r="D1099" s="1" t="str">
        <f>TEXT(Table95[[#This Row],[activity_date]],"dddd")</f>
        <v>Monday</v>
      </c>
      <c r="E1099">
        <v>13630</v>
      </c>
      <c r="F1099" t="str" cm="1">
        <f t="array" ref="F1099">_xlfn.IFS(Table95[[#This Row],[total_steps]]&lt;5000, "Low",Table95[[#This Row],[total_steps]]&lt;10000,"Moderate",Table95[[#This Row],[total_steps]]&lt;15000,"High",Table95[[#This Row],[total_steps]]&gt;15000,"Very High")</f>
        <v>High</v>
      </c>
      <c r="G1099" t="str">
        <f>IF(Table95[[#This Row],[total_steps]]&gt;=10000,"Yes","No")</f>
        <v>Yes</v>
      </c>
      <c r="H1099" s="3">
        <v>10.810000419616699</v>
      </c>
      <c r="I1099" s="3">
        <v>5.0500001907348597</v>
      </c>
      <c r="J1099" s="3">
        <v>0.56000000238418601</v>
      </c>
      <c r="K1099" s="3">
        <v>5.1999998092651403</v>
      </c>
      <c r="L1099">
        <v>0</v>
      </c>
      <c r="M1099" t="str">
        <f>CHOOSE(MATCH(MAX(Table95[[#This Row],[very_active_distance]:[sedentary_active_distance]]),Table95[[#This Row],[very_active_distance]:[sedentary_active_distance]],0),"Very High","High","Moderate","Low")</f>
        <v>Moderate</v>
      </c>
      <c r="N1099">
        <v>117</v>
      </c>
      <c r="O1099">
        <v>10</v>
      </c>
      <c r="P1099">
        <v>174</v>
      </c>
      <c r="Q1099">
        <v>720</v>
      </c>
      <c r="R1099" s="2">
        <f>(Table95[[#This Row],[lightly_active_minutes]]+Table95[[#This Row],[fairly_active_minutes]]+Table95[[#This Row],[very_active_minutes]])/1440</f>
        <v>0.20902777777777778</v>
      </c>
      <c r="S1099">
        <v>4157</v>
      </c>
    </row>
    <row r="1100" spans="1:19" x14ac:dyDescent="0.25">
      <c r="A1100">
        <v>8378563200</v>
      </c>
      <c r="B1100" s="1">
        <v>42479</v>
      </c>
      <c r="C1100" s="1" t="str">
        <f>TEXT(Table95[[#This Row],[activity_date]],"mmmm")</f>
        <v>April</v>
      </c>
      <c r="D1100" s="1" t="str">
        <f>TEXT(Table95[[#This Row],[activity_date]],"dddd")</f>
        <v>Tuesday</v>
      </c>
      <c r="E1100">
        <v>13070</v>
      </c>
      <c r="F1100" t="str" cm="1">
        <f t="array" ref="F1100">_xlfn.IFS(Table95[[#This Row],[total_steps]]&lt;5000, "Low",Table95[[#This Row],[total_steps]]&lt;10000,"Moderate",Table95[[#This Row],[total_steps]]&lt;15000,"High",Table95[[#This Row],[total_steps]]&gt;15000,"Very High")</f>
        <v>High</v>
      </c>
      <c r="G1100" t="str">
        <f>IF(Table95[[#This Row],[total_steps]]&gt;=10000,"Yes","No")</f>
        <v>Yes</v>
      </c>
      <c r="H1100" s="3">
        <v>10.3599996566772</v>
      </c>
      <c r="I1100" s="3">
        <v>5.3000001907348597</v>
      </c>
      <c r="J1100" s="3">
        <v>0.87999999523162797</v>
      </c>
      <c r="K1100" s="3">
        <v>4.1799998283386204</v>
      </c>
      <c r="L1100">
        <v>0</v>
      </c>
      <c r="M1100" t="str">
        <f>CHOOSE(MATCH(MAX(Table95[[#This Row],[very_active_distance]:[sedentary_active_distance]]),Table95[[#This Row],[very_active_distance]:[sedentary_active_distance]],0),"Very High","High","Moderate","Low")</f>
        <v>Very High</v>
      </c>
      <c r="N1100">
        <v>120</v>
      </c>
      <c r="O1100">
        <v>19</v>
      </c>
      <c r="P1100">
        <v>154</v>
      </c>
      <c r="Q1100">
        <v>737</v>
      </c>
      <c r="R1100" s="2">
        <f>(Table95[[#This Row],[lightly_active_minutes]]+Table95[[#This Row],[fairly_active_minutes]]+Table95[[#This Row],[very_active_minutes]])/1440</f>
        <v>0.20347222222222222</v>
      </c>
      <c r="S1100">
        <v>4092</v>
      </c>
    </row>
    <row r="1101" spans="1:19" x14ac:dyDescent="0.25">
      <c r="A1101">
        <v>8378563200</v>
      </c>
      <c r="B1101" s="1">
        <v>42480</v>
      </c>
      <c r="C1101" s="1" t="str">
        <f>TEXT(Table95[[#This Row],[activity_date]],"mmmm")</f>
        <v>April</v>
      </c>
      <c r="D1101" s="1" t="str">
        <f>TEXT(Table95[[#This Row],[activity_date]],"dddd")</f>
        <v>Wednesday</v>
      </c>
      <c r="E1101">
        <v>9388</v>
      </c>
      <c r="F1101" t="str" cm="1">
        <f t="array" ref="F1101">_xlfn.IFS(Table95[[#This Row],[total_steps]]&lt;5000, "Low",Table95[[#This Row],[total_steps]]&lt;10000,"Moderate",Table95[[#This Row],[total_steps]]&lt;15000,"High",Table95[[#This Row],[total_steps]]&gt;15000,"Very High")</f>
        <v>Moderate</v>
      </c>
      <c r="G1101" t="str">
        <f>IF(Table95[[#This Row],[total_steps]]&gt;=10000,"Yes","No")</f>
        <v>No</v>
      </c>
      <c r="H1101" s="3">
        <v>7.4400000572204599</v>
      </c>
      <c r="I1101" s="3">
        <v>2.2300000190734899</v>
      </c>
      <c r="J1101" s="3">
        <v>0.43999999761581399</v>
      </c>
      <c r="K1101" s="3">
        <v>4.7800002098083496</v>
      </c>
      <c r="L1101">
        <v>0</v>
      </c>
      <c r="M1101" t="str">
        <f>CHOOSE(MATCH(MAX(Table95[[#This Row],[very_active_distance]:[sedentary_active_distance]]),Table95[[#This Row],[very_active_distance]:[sedentary_active_distance]],0),"Very High","High","Moderate","Low")</f>
        <v>Moderate</v>
      </c>
      <c r="N1101">
        <v>82</v>
      </c>
      <c r="O1101">
        <v>8</v>
      </c>
      <c r="P1101">
        <v>169</v>
      </c>
      <c r="Q1101">
        <v>763</v>
      </c>
      <c r="R1101" s="2">
        <f>(Table95[[#This Row],[lightly_active_minutes]]+Table95[[#This Row],[fairly_active_minutes]]+Table95[[#This Row],[very_active_minutes]])/1440</f>
        <v>0.17986111111111111</v>
      </c>
      <c r="S1101">
        <v>3787</v>
      </c>
    </row>
    <row r="1102" spans="1:19" x14ac:dyDescent="0.25">
      <c r="A1102">
        <v>8378563200</v>
      </c>
      <c r="B1102" s="1">
        <v>42481</v>
      </c>
      <c r="C1102" s="1" t="str">
        <f>TEXT(Table95[[#This Row],[activity_date]],"mmmm")</f>
        <v>April</v>
      </c>
      <c r="D1102" s="1" t="str">
        <f>TEXT(Table95[[#This Row],[activity_date]],"dddd")</f>
        <v>Thursday</v>
      </c>
      <c r="E1102">
        <v>15148</v>
      </c>
      <c r="F1102" t="str" cm="1">
        <f t="array" ref="F110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02" t="str">
        <f>IF(Table95[[#This Row],[total_steps]]&gt;=10000,"Yes","No")</f>
        <v>Yes</v>
      </c>
      <c r="H1102" s="3">
        <v>12.0100002288818</v>
      </c>
      <c r="I1102" s="3">
        <v>6.9000000953674299</v>
      </c>
      <c r="J1102" s="3">
        <v>0.81999999284744296</v>
      </c>
      <c r="K1102" s="3">
        <v>4.28999996185303</v>
      </c>
      <c r="L1102">
        <v>0</v>
      </c>
      <c r="M1102" t="str">
        <f>CHOOSE(MATCH(MAX(Table95[[#This Row],[very_active_distance]:[sedentary_active_distance]]),Table95[[#This Row],[very_active_distance]:[sedentary_active_distance]],0),"Very High","High","Moderate","Low")</f>
        <v>Very High</v>
      </c>
      <c r="N1102">
        <v>137</v>
      </c>
      <c r="O1102">
        <v>16</v>
      </c>
      <c r="P1102">
        <v>145</v>
      </c>
      <c r="Q1102">
        <v>677</v>
      </c>
      <c r="R1102" s="2">
        <f>(Table95[[#This Row],[lightly_active_minutes]]+Table95[[#This Row],[fairly_active_minutes]]+Table95[[#This Row],[very_active_minutes]])/1440</f>
        <v>0.20694444444444443</v>
      </c>
      <c r="S1102">
        <v>4236</v>
      </c>
    </row>
    <row r="1103" spans="1:19" x14ac:dyDescent="0.25">
      <c r="A1103">
        <v>8378563200</v>
      </c>
      <c r="B1103" s="1">
        <v>42482</v>
      </c>
      <c r="C1103" s="1" t="str">
        <f>TEXT(Table95[[#This Row],[activity_date]],"mmmm")</f>
        <v>April</v>
      </c>
      <c r="D1103" s="1" t="str">
        <f>TEXT(Table95[[#This Row],[activity_date]],"dddd")</f>
        <v>Friday</v>
      </c>
      <c r="E1103">
        <v>12200</v>
      </c>
      <c r="F1103" t="str" cm="1">
        <f t="array" ref="F1103">_xlfn.IFS(Table95[[#This Row],[total_steps]]&lt;5000, "Low",Table95[[#This Row],[total_steps]]&lt;10000,"Moderate",Table95[[#This Row],[total_steps]]&lt;15000,"High",Table95[[#This Row],[total_steps]]&gt;15000,"Very High")</f>
        <v>High</v>
      </c>
      <c r="G1103" t="str">
        <f>IF(Table95[[#This Row],[total_steps]]&gt;=10000,"Yes","No")</f>
        <v>Yes</v>
      </c>
      <c r="H1103" s="3">
        <v>9.6700000762939506</v>
      </c>
      <c r="I1103" s="3">
        <v>4.9099998474121103</v>
      </c>
      <c r="J1103" s="3">
        <v>0.58999997377395597</v>
      </c>
      <c r="K1103" s="3">
        <v>4.1799998283386204</v>
      </c>
      <c r="L1103">
        <v>0</v>
      </c>
      <c r="M1103" t="str">
        <f>CHOOSE(MATCH(MAX(Table95[[#This Row],[very_active_distance]:[sedentary_active_distance]]),Table95[[#This Row],[very_active_distance]:[sedentary_active_distance]],0),"Very High","High","Moderate","Low")</f>
        <v>Very High</v>
      </c>
      <c r="N1103">
        <v>113</v>
      </c>
      <c r="O1103">
        <v>12</v>
      </c>
      <c r="P1103">
        <v>159</v>
      </c>
      <c r="Q1103">
        <v>769</v>
      </c>
      <c r="R1103" s="2">
        <f>(Table95[[#This Row],[lightly_active_minutes]]+Table95[[#This Row],[fairly_active_minutes]]+Table95[[#This Row],[very_active_minutes]])/1440</f>
        <v>0.19722222222222222</v>
      </c>
      <c r="S1103">
        <v>4044</v>
      </c>
    </row>
    <row r="1104" spans="1:19" x14ac:dyDescent="0.25">
      <c r="A1104">
        <v>8378563200</v>
      </c>
      <c r="B1104" s="1">
        <v>42483</v>
      </c>
      <c r="C1104" s="1" t="str">
        <f>TEXT(Table95[[#This Row],[activity_date]],"mmmm")</f>
        <v>April</v>
      </c>
      <c r="D1104" s="1" t="str">
        <f>TEXT(Table95[[#This Row],[activity_date]],"dddd")</f>
        <v>Saturday</v>
      </c>
      <c r="E1104">
        <v>5709</v>
      </c>
      <c r="F1104" t="str" cm="1">
        <f t="array" ref="F1104">_xlfn.IFS(Table95[[#This Row],[total_steps]]&lt;5000, "Low",Table95[[#This Row],[total_steps]]&lt;10000,"Moderate",Table95[[#This Row],[total_steps]]&lt;15000,"High",Table95[[#This Row],[total_steps]]&gt;15000,"Very High")</f>
        <v>Moderate</v>
      </c>
      <c r="G1104" t="str">
        <f>IF(Table95[[#This Row],[total_steps]]&gt;=10000,"Yes","No")</f>
        <v>No</v>
      </c>
      <c r="H1104" s="3">
        <v>4.5300002098083496</v>
      </c>
      <c r="I1104" s="3">
        <v>1.5199999809265099</v>
      </c>
      <c r="J1104" s="3">
        <v>0.519999980926514</v>
      </c>
      <c r="K1104" s="3">
        <v>2.4800000190734899</v>
      </c>
      <c r="L1104">
        <v>0</v>
      </c>
      <c r="M1104" t="str">
        <f>CHOOSE(MATCH(MAX(Table95[[#This Row],[very_active_distance]:[sedentary_active_distance]]),Table95[[#This Row],[very_active_distance]:[sedentary_active_distance]],0),"Very High","High","Moderate","Low")</f>
        <v>Moderate</v>
      </c>
      <c r="N1104">
        <v>19</v>
      </c>
      <c r="O1104">
        <v>10</v>
      </c>
      <c r="P1104">
        <v>136</v>
      </c>
      <c r="Q1104">
        <v>740</v>
      </c>
      <c r="R1104" s="2">
        <f>(Table95[[#This Row],[lightly_active_minutes]]+Table95[[#This Row],[fairly_active_minutes]]+Table95[[#This Row],[very_active_minutes]])/1440</f>
        <v>0.11458333333333333</v>
      </c>
      <c r="S1104">
        <v>2908</v>
      </c>
    </row>
    <row r="1105" spans="1:19" x14ac:dyDescent="0.25">
      <c r="A1105">
        <v>8378563200</v>
      </c>
      <c r="B1105" s="1">
        <v>42484</v>
      </c>
      <c r="C1105" s="1" t="str">
        <f>TEXT(Table95[[#This Row],[activity_date]],"mmmm")</f>
        <v>April</v>
      </c>
      <c r="D1105" s="1" t="str">
        <f>TEXT(Table95[[#This Row],[activity_date]],"dddd")</f>
        <v>Sunday</v>
      </c>
      <c r="E1105">
        <v>3703</v>
      </c>
      <c r="F1105" t="str" cm="1">
        <f t="array" ref="F1105">_xlfn.IFS(Table95[[#This Row],[total_steps]]&lt;5000, "Low",Table95[[#This Row],[total_steps]]&lt;10000,"Moderate",Table95[[#This Row],[total_steps]]&lt;15000,"High",Table95[[#This Row],[total_steps]]&gt;15000,"Very High")</f>
        <v>Low</v>
      </c>
      <c r="G1105" t="str">
        <f>IF(Table95[[#This Row],[total_steps]]&gt;=10000,"Yes","No")</f>
        <v>No</v>
      </c>
      <c r="H1105" s="3">
        <v>2.9400000572204599</v>
      </c>
      <c r="I1105" s="3">
        <v>0</v>
      </c>
      <c r="J1105" s="3">
        <v>0</v>
      </c>
      <c r="K1105" s="3">
        <v>2.9400000572204599</v>
      </c>
      <c r="L1105">
        <v>0</v>
      </c>
      <c r="M1105" t="str">
        <f>CHOOSE(MATCH(MAX(Table95[[#This Row],[very_active_distance]:[sedentary_active_distance]]),Table95[[#This Row],[very_active_distance]:[sedentary_active_distance]],0),"Very High","High","Moderate","Low")</f>
        <v>Moderate</v>
      </c>
      <c r="N1105">
        <v>0</v>
      </c>
      <c r="O1105">
        <v>0</v>
      </c>
      <c r="P1105">
        <v>135</v>
      </c>
      <c r="Q1105">
        <v>734</v>
      </c>
      <c r="R1105" s="2">
        <f>(Table95[[#This Row],[lightly_active_minutes]]+Table95[[#This Row],[fairly_active_minutes]]+Table95[[#This Row],[very_active_minutes]])/1440</f>
        <v>9.375E-2</v>
      </c>
      <c r="S1105">
        <v>2741</v>
      </c>
    </row>
    <row r="1106" spans="1:19" x14ac:dyDescent="0.25">
      <c r="A1106">
        <v>8378563200</v>
      </c>
      <c r="B1106" s="1">
        <v>42485</v>
      </c>
      <c r="C1106" s="1" t="str">
        <f>TEXT(Table95[[#This Row],[activity_date]],"mmmm")</f>
        <v>April</v>
      </c>
      <c r="D1106" s="1" t="str">
        <f>TEXT(Table95[[#This Row],[activity_date]],"dddd")</f>
        <v>Monday</v>
      </c>
      <c r="E1106">
        <v>12405</v>
      </c>
      <c r="F1106" t="str" cm="1">
        <f t="array" ref="F1106">_xlfn.IFS(Table95[[#This Row],[total_steps]]&lt;5000, "Low",Table95[[#This Row],[total_steps]]&lt;10000,"Moderate",Table95[[#This Row],[total_steps]]&lt;15000,"High",Table95[[#This Row],[total_steps]]&gt;15000,"Very High")</f>
        <v>High</v>
      </c>
      <c r="G1106" t="str">
        <f>IF(Table95[[#This Row],[total_steps]]&gt;=10000,"Yes","No")</f>
        <v>Yes</v>
      </c>
      <c r="H1106" s="3">
        <v>9.8400001525878906</v>
      </c>
      <c r="I1106" s="3">
        <v>5.0500001907348597</v>
      </c>
      <c r="J1106" s="3">
        <v>0.87000000476837203</v>
      </c>
      <c r="K1106" s="3">
        <v>3.9200000762939502</v>
      </c>
      <c r="L1106">
        <v>0</v>
      </c>
      <c r="M1106" t="str">
        <f>CHOOSE(MATCH(MAX(Table95[[#This Row],[very_active_distance]:[sedentary_active_distance]]),Table95[[#This Row],[very_active_distance]:[sedentary_active_distance]],0),"Very High","High","Moderate","Low")</f>
        <v>Very High</v>
      </c>
      <c r="N1106">
        <v>117</v>
      </c>
      <c r="O1106">
        <v>16</v>
      </c>
      <c r="P1106">
        <v>141</v>
      </c>
      <c r="Q1106">
        <v>692</v>
      </c>
      <c r="R1106" s="2">
        <f>(Table95[[#This Row],[lightly_active_minutes]]+Table95[[#This Row],[fairly_active_minutes]]+Table95[[#This Row],[very_active_minutes]])/1440</f>
        <v>0.19027777777777777</v>
      </c>
      <c r="S1106">
        <v>4005</v>
      </c>
    </row>
    <row r="1107" spans="1:19" x14ac:dyDescent="0.25">
      <c r="A1107">
        <v>8378563200</v>
      </c>
      <c r="B1107" s="1">
        <v>42486</v>
      </c>
      <c r="C1107" s="1" t="str">
        <f>TEXT(Table95[[#This Row],[activity_date]],"mmmm")</f>
        <v>April</v>
      </c>
      <c r="D1107" s="1" t="str">
        <f>TEXT(Table95[[#This Row],[activity_date]],"dddd")</f>
        <v>Tuesday</v>
      </c>
      <c r="E1107">
        <v>16208</v>
      </c>
      <c r="F1107" t="str" cm="1">
        <f t="array" ref="F1107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07" t="str">
        <f>IF(Table95[[#This Row],[total_steps]]&gt;=10000,"Yes","No")</f>
        <v>Yes</v>
      </c>
      <c r="H1107" s="3">
        <v>12.8500003814697</v>
      </c>
      <c r="I1107" s="3">
        <v>7.5100002288818404</v>
      </c>
      <c r="J1107" s="3">
        <v>0.92000001668930098</v>
      </c>
      <c r="K1107" s="3">
        <v>4.4200000762939498</v>
      </c>
      <c r="L1107">
        <v>0</v>
      </c>
      <c r="M1107" t="str">
        <f>CHOOSE(MATCH(MAX(Table95[[#This Row],[very_active_distance]:[sedentary_active_distance]]),Table95[[#This Row],[very_active_distance]:[sedentary_active_distance]],0),"Very High","High","Moderate","Low")</f>
        <v>Very High</v>
      </c>
      <c r="N1107">
        <v>90</v>
      </c>
      <c r="O1107">
        <v>18</v>
      </c>
      <c r="P1107">
        <v>161</v>
      </c>
      <c r="Q1107">
        <v>593</v>
      </c>
      <c r="R1107" s="2">
        <f>(Table95[[#This Row],[lightly_active_minutes]]+Table95[[#This Row],[fairly_active_minutes]]+Table95[[#This Row],[very_active_minutes]])/1440</f>
        <v>0.18680555555555556</v>
      </c>
      <c r="S1107">
        <v>3763</v>
      </c>
    </row>
    <row r="1108" spans="1:19" x14ac:dyDescent="0.25">
      <c r="A1108">
        <v>8378563200</v>
      </c>
      <c r="B1108" s="1">
        <v>42487</v>
      </c>
      <c r="C1108" s="1" t="str">
        <f>TEXT(Table95[[#This Row],[activity_date]],"mmmm")</f>
        <v>April</v>
      </c>
      <c r="D1108" s="1" t="str">
        <f>TEXT(Table95[[#This Row],[activity_date]],"dddd")</f>
        <v>Wednesday</v>
      </c>
      <c r="E1108">
        <v>7359</v>
      </c>
      <c r="F1108" t="str" cm="1">
        <f t="array" ref="F1108">_xlfn.IFS(Table95[[#This Row],[total_steps]]&lt;5000, "Low",Table95[[#This Row],[total_steps]]&lt;10000,"Moderate",Table95[[#This Row],[total_steps]]&lt;15000,"High",Table95[[#This Row],[total_steps]]&gt;15000,"Very High")</f>
        <v>Moderate</v>
      </c>
      <c r="G1108" t="str">
        <f>IF(Table95[[#This Row],[total_steps]]&gt;=10000,"Yes","No")</f>
        <v>No</v>
      </c>
      <c r="H1108" s="3">
        <v>5.8400001525878897</v>
      </c>
      <c r="I1108" s="3">
        <v>0.33000001311302202</v>
      </c>
      <c r="J1108" s="3">
        <v>0.18000000715255701</v>
      </c>
      <c r="K1108" s="3">
        <v>5.3299999237060502</v>
      </c>
      <c r="L1108">
        <v>0</v>
      </c>
      <c r="M1108" t="str">
        <f>CHOOSE(MATCH(MAX(Table95[[#This Row],[very_active_distance]:[sedentary_active_distance]]),Table95[[#This Row],[very_active_distance]:[sedentary_active_distance]],0),"Very High","High","Moderate","Low")</f>
        <v>Moderate</v>
      </c>
      <c r="N1108">
        <v>4</v>
      </c>
      <c r="O1108">
        <v>4</v>
      </c>
      <c r="P1108">
        <v>192</v>
      </c>
      <c r="Q1108">
        <v>676</v>
      </c>
      <c r="R1108" s="2">
        <f>(Table95[[#This Row],[lightly_active_minutes]]+Table95[[#This Row],[fairly_active_minutes]]+Table95[[#This Row],[very_active_minutes]])/1440</f>
        <v>0.1388888888888889</v>
      </c>
      <c r="S1108">
        <v>3061</v>
      </c>
    </row>
    <row r="1109" spans="1:19" x14ac:dyDescent="0.25">
      <c r="A1109">
        <v>8378563200</v>
      </c>
      <c r="B1109" s="1">
        <v>42488</v>
      </c>
      <c r="C1109" s="1" t="str">
        <f>TEXT(Table95[[#This Row],[activity_date]],"mmmm")</f>
        <v>April</v>
      </c>
      <c r="D1109" s="1" t="str">
        <f>TEXT(Table95[[#This Row],[activity_date]],"dddd")</f>
        <v>Thursday</v>
      </c>
      <c r="E1109">
        <v>5417</v>
      </c>
      <c r="F1109" t="str" cm="1">
        <f t="array" ref="F1109">_xlfn.IFS(Table95[[#This Row],[total_steps]]&lt;5000, "Low",Table95[[#This Row],[total_steps]]&lt;10000,"Moderate",Table95[[#This Row],[total_steps]]&lt;15000,"High",Table95[[#This Row],[total_steps]]&gt;15000,"Very High")</f>
        <v>Moderate</v>
      </c>
      <c r="G1109" t="str">
        <f>IF(Table95[[#This Row],[total_steps]]&gt;=10000,"Yes","No")</f>
        <v>No</v>
      </c>
      <c r="H1109" s="3">
        <v>4.3000001907348597</v>
      </c>
      <c r="I1109" s="3">
        <v>0.89999997615814198</v>
      </c>
      <c r="J1109" s="3">
        <v>0.490000009536743</v>
      </c>
      <c r="K1109" s="3">
        <v>2.9100000858306898</v>
      </c>
      <c r="L1109">
        <v>0</v>
      </c>
      <c r="M1109" t="str">
        <f>CHOOSE(MATCH(MAX(Table95[[#This Row],[very_active_distance]:[sedentary_active_distance]]),Table95[[#This Row],[very_active_distance]:[sedentary_active_distance]],0),"Very High","High","Moderate","Low")</f>
        <v>Moderate</v>
      </c>
      <c r="N1109">
        <v>11</v>
      </c>
      <c r="O1109">
        <v>10</v>
      </c>
      <c r="P1109">
        <v>139</v>
      </c>
      <c r="Q1109">
        <v>711</v>
      </c>
      <c r="R1109" s="2">
        <f>(Table95[[#This Row],[lightly_active_minutes]]+Table95[[#This Row],[fairly_active_minutes]]+Table95[[#This Row],[very_active_minutes]])/1440</f>
        <v>0.1111111111111111</v>
      </c>
      <c r="S1109">
        <v>2884</v>
      </c>
    </row>
    <row r="1110" spans="1:19" x14ac:dyDescent="0.25">
      <c r="A1110">
        <v>8378563200</v>
      </c>
      <c r="B1110" s="1">
        <v>42489</v>
      </c>
      <c r="C1110" s="1" t="str">
        <f>TEXT(Table95[[#This Row],[activity_date]],"mmmm")</f>
        <v>April</v>
      </c>
      <c r="D1110" s="1" t="str">
        <f>TEXT(Table95[[#This Row],[activity_date]],"dddd")</f>
        <v>Friday</v>
      </c>
      <c r="E1110">
        <v>6175</v>
      </c>
      <c r="F1110" t="str" cm="1">
        <f t="array" ref="F1110">_xlfn.IFS(Table95[[#This Row],[total_steps]]&lt;5000, "Low",Table95[[#This Row],[total_steps]]&lt;10000,"Moderate",Table95[[#This Row],[total_steps]]&lt;15000,"High",Table95[[#This Row],[total_steps]]&gt;15000,"Very High")</f>
        <v>Moderate</v>
      </c>
      <c r="G1110" t="str">
        <f>IF(Table95[[#This Row],[total_steps]]&gt;=10000,"Yes","No")</f>
        <v>No</v>
      </c>
      <c r="H1110" s="3">
        <v>4.9000000953674299</v>
      </c>
      <c r="I1110" s="3">
        <v>0.25</v>
      </c>
      <c r="J1110" s="3">
        <v>0.36000001430511502</v>
      </c>
      <c r="K1110" s="3">
        <v>4.2699999809265101</v>
      </c>
      <c r="L1110">
        <v>0</v>
      </c>
      <c r="M1110" t="str">
        <f>CHOOSE(MATCH(MAX(Table95[[#This Row],[very_active_distance]:[sedentary_active_distance]]),Table95[[#This Row],[very_active_distance]:[sedentary_active_distance]],0),"Very High","High","Moderate","Low")</f>
        <v>Moderate</v>
      </c>
      <c r="N1110">
        <v>3</v>
      </c>
      <c r="O1110">
        <v>7</v>
      </c>
      <c r="P1110">
        <v>172</v>
      </c>
      <c r="Q1110">
        <v>767</v>
      </c>
      <c r="R1110" s="2">
        <f>(Table95[[#This Row],[lightly_active_minutes]]+Table95[[#This Row],[fairly_active_minutes]]+Table95[[#This Row],[very_active_minutes]])/1440</f>
        <v>0.12638888888888888</v>
      </c>
      <c r="S1110">
        <v>2982</v>
      </c>
    </row>
    <row r="1111" spans="1:19" x14ac:dyDescent="0.25">
      <c r="A1111">
        <v>8378563200</v>
      </c>
      <c r="B1111" s="1">
        <v>42490</v>
      </c>
      <c r="C1111" s="1" t="str">
        <f>TEXT(Table95[[#This Row],[activity_date]],"mmmm")</f>
        <v>April</v>
      </c>
      <c r="D1111" s="1" t="str">
        <f>TEXT(Table95[[#This Row],[activity_date]],"dddd")</f>
        <v>Saturday</v>
      </c>
      <c r="E1111">
        <v>2946</v>
      </c>
      <c r="F1111" t="str" cm="1">
        <f t="array" ref="F1111">_xlfn.IFS(Table95[[#This Row],[total_steps]]&lt;5000, "Low",Table95[[#This Row],[total_steps]]&lt;10000,"Moderate",Table95[[#This Row],[total_steps]]&lt;15000,"High",Table95[[#This Row],[total_steps]]&gt;15000,"Very High")</f>
        <v>Low</v>
      </c>
      <c r="G1111" t="str">
        <f>IF(Table95[[#This Row],[total_steps]]&gt;=10000,"Yes","No")</f>
        <v>No</v>
      </c>
      <c r="H1111" s="3">
        <v>2.3399999141693102</v>
      </c>
      <c r="I1111" s="3">
        <v>0</v>
      </c>
      <c r="J1111" s="3">
        <v>0</v>
      </c>
      <c r="K1111" s="3">
        <v>2.3399999141693102</v>
      </c>
      <c r="L1111">
        <v>0</v>
      </c>
      <c r="M1111" t="str">
        <f>CHOOSE(MATCH(MAX(Table95[[#This Row],[very_active_distance]:[sedentary_active_distance]]),Table95[[#This Row],[very_active_distance]:[sedentary_active_distance]],0),"Very High","High","Moderate","Low")</f>
        <v>Moderate</v>
      </c>
      <c r="N1111">
        <v>0</v>
      </c>
      <c r="O1111">
        <v>0</v>
      </c>
      <c r="P1111">
        <v>121</v>
      </c>
      <c r="Q1111">
        <v>780</v>
      </c>
      <c r="R1111" s="2">
        <f>(Table95[[#This Row],[lightly_active_minutes]]+Table95[[#This Row],[fairly_active_minutes]]+Table95[[#This Row],[very_active_minutes]])/1440</f>
        <v>8.4027777777777785E-2</v>
      </c>
      <c r="S1111">
        <v>2660</v>
      </c>
    </row>
    <row r="1112" spans="1:19" x14ac:dyDescent="0.25">
      <c r="A1112">
        <v>8378563200</v>
      </c>
      <c r="B1112" s="1">
        <v>42491</v>
      </c>
      <c r="C1112" s="1" t="str">
        <f>TEXT(Table95[[#This Row],[activity_date]],"mmmm")</f>
        <v>May</v>
      </c>
      <c r="D1112" s="1" t="str">
        <f>TEXT(Table95[[#This Row],[activity_date]],"dddd")</f>
        <v>Sunday</v>
      </c>
      <c r="E1112">
        <v>11419</v>
      </c>
      <c r="F1112" t="str" cm="1">
        <f t="array" ref="F1112">_xlfn.IFS(Table95[[#This Row],[total_steps]]&lt;5000, "Low",Table95[[#This Row],[total_steps]]&lt;10000,"Moderate",Table95[[#This Row],[total_steps]]&lt;15000,"High",Table95[[#This Row],[total_steps]]&gt;15000,"Very High")</f>
        <v>High</v>
      </c>
      <c r="G1112" t="str">
        <f>IF(Table95[[#This Row],[total_steps]]&gt;=10000,"Yes","No")</f>
        <v>Yes</v>
      </c>
      <c r="H1112" s="3">
        <v>9.0600004196166992</v>
      </c>
      <c r="I1112" s="3">
        <v>6.0300002098083496</v>
      </c>
      <c r="J1112" s="3">
        <v>0.56000000238418601</v>
      </c>
      <c r="K1112" s="3">
        <v>2.4700000286102299</v>
      </c>
      <c r="L1112">
        <v>0</v>
      </c>
      <c r="M1112" t="str">
        <f>CHOOSE(MATCH(MAX(Table95[[#This Row],[very_active_distance]:[sedentary_active_distance]]),Table95[[#This Row],[very_active_distance]:[sedentary_active_distance]],0),"Very High","High","Moderate","Low")</f>
        <v>Very High</v>
      </c>
      <c r="N1112">
        <v>71</v>
      </c>
      <c r="O1112">
        <v>10</v>
      </c>
      <c r="P1112">
        <v>127</v>
      </c>
      <c r="Q1112">
        <v>669</v>
      </c>
      <c r="R1112" s="2">
        <f>(Table95[[#This Row],[lightly_active_minutes]]+Table95[[#This Row],[fairly_active_minutes]]+Table95[[#This Row],[very_active_minutes]])/1440</f>
        <v>0.14444444444444443</v>
      </c>
      <c r="S1112">
        <v>3369</v>
      </c>
    </row>
    <row r="1113" spans="1:19" x14ac:dyDescent="0.25">
      <c r="A1113">
        <v>8378563200</v>
      </c>
      <c r="B1113" s="1">
        <v>42492</v>
      </c>
      <c r="C1113" s="1" t="str">
        <f>TEXT(Table95[[#This Row],[activity_date]],"mmmm")</f>
        <v>May</v>
      </c>
      <c r="D1113" s="1" t="str">
        <f>TEXT(Table95[[#This Row],[activity_date]],"dddd")</f>
        <v>Monday</v>
      </c>
      <c r="E1113">
        <v>6064</v>
      </c>
      <c r="F1113" t="str" cm="1">
        <f t="array" ref="F1113">_xlfn.IFS(Table95[[#This Row],[total_steps]]&lt;5000, "Low",Table95[[#This Row],[total_steps]]&lt;10000,"Moderate",Table95[[#This Row],[total_steps]]&lt;15000,"High",Table95[[#This Row],[total_steps]]&gt;15000,"Very High")</f>
        <v>Moderate</v>
      </c>
      <c r="G1113" t="str">
        <f>IF(Table95[[#This Row],[total_steps]]&gt;=10000,"Yes","No")</f>
        <v>No</v>
      </c>
      <c r="H1113" s="3">
        <v>4.8099999427795401</v>
      </c>
      <c r="I1113" s="3">
        <v>0.62999999523162797</v>
      </c>
      <c r="J1113" s="3">
        <v>0.17000000178813901</v>
      </c>
      <c r="K1113" s="3">
        <v>4.0100002288818404</v>
      </c>
      <c r="L1113">
        <v>0</v>
      </c>
      <c r="M1113" t="str">
        <f>CHOOSE(MATCH(MAX(Table95[[#This Row],[very_active_distance]:[sedentary_active_distance]]),Table95[[#This Row],[very_active_distance]:[sedentary_active_distance]],0),"Very High","High","Moderate","Low")</f>
        <v>Moderate</v>
      </c>
      <c r="N1113">
        <v>63</v>
      </c>
      <c r="O1113">
        <v>4</v>
      </c>
      <c r="P1113">
        <v>142</v>
      </c>
      <c r="Q1113">
        <v>802</v>
      </c>
      <c r="R1113" s="2">
        <f>(Table95[[#This Row],[lightly_active_minutes]]+Table95[[#This Row],[fairly_active_minutes]]+Table95[[#This Row],[very_active_minutes]])/1440</f>
        <v>0.1451388888888889</v>
      </c>
      <c r="S1113">
        <v>3491</v>
      </c>
    </row>
    <row r="1114" spans="1:19" x14ac:dyDescent="0.25">
      <c r="A1114">
        <v>8378563200</v>
      </c>
      <c r="B1114" s="1">
        <v>42493</v>
      </c>
      <c r="C1114" s="1" t="str">
        <f>TEXT(Table95[[#This Row],[activity_date]],"mmmm")</f>
        <v>May</v>
      </c>
      <c r="D1114" s="1" t="str">
        <f>TEXT(Table95[[#This Row],[activity_date]],"dddd")</f>
        <v>Tuesday</v>
      </c>
      <c r="E1114">
        <v>8712</v>
      </c>
      <c r="F1114" t="str" cm="1">
        <f t="array" ref="F1114">_xlfn.IFS(Table95[[#This Row],[total_steps]]&lt;5000, "Low",Table95[[#This Row],[total_steps]]&lt;10000,"Moderate",Table95[[#This Row],[total_steps]]&lt;15000,"High",Table95[[#This Row],[total_steps]]&gt;15000,"Very High")</f>
        <v>Moderate</v>
      </c>
      <c r="G1114" t="str">
        <f>IF(Table95[[#This Row],[total_steps]]&gt;=10000,"Yes","No")</f>
        <v>No</v>
      </c>
      <c r="H1114" s="3">
        <v>6.9099998474121103</v>
      </c>
      <c r="I1114" s="3">
        <v>1.3400000333786</v>
      </c>
      <c r="J1114" s="3">
        <v>1.0599999427795399</v>
      </c>
      <c r="K1114" s="3">
        <v>4.5</v>
      </c>
      <c r="L1114">
        <v>0</v>
      </c>
      <c r="M1114" t="str">
        <f>CHOOSE(MATCH(MAX(Table95[[#This Row],[very_active_distance]:[sedentary_active_distance]]),Table95[[#This Row],[very_active_distance]:[sedentary_active_distance]],0),"Very High","High","Moderate","Low")</f>
        <v>Moderate</v>
      </c>
      <c r="N1114">
        <v>71</v>
      </c>
      <c r="O1114">
        <v>20</v>
      </c>
      <c r="P1114">
        <v>195</v>
      </c>
      <c r="Q1114">
        <v>822</v>
      </c>
      <c r="R1114" s="2">
        <f>(Table95[[#This Row],[lightly_active_minutes]]+Table95[[#This Row],[fairly_active_minutes]]+Table95[[#This Row],[very_active_minutes]])/1440</f>
        <v>0.1986111111111111</v>
      </c>
      <c r="S1114">
        <v>3784</v>
      </c>
    </row>
    <row r="1115" spans="1:19" x14ac:dyDescent="0.25">
      <c r="A1115">
        <v>8378563200</v>
      </c>
      <c r="B1115" s="1">
        <v>42494</v>
      </c>
      <c r="C1115" s="1" t="str">
        <f>TEXT(Table95[[#This Row],[activity_date]],"mmmm")</f>
        <v>May</v>
      </c>
      <c r="D1115" s="1" t="str">
        <f>TEXT(Table95[[#This Row],[activity_date]],"dddd")</f>
        <v>Wednesday</v>
      </c>
      <c r="E1115">
        <v>7875</v>
      </c>
      <c r="F1115" t="str" cm="1">
        <f t="array" ref="F1115">_xlfn.IFS(Table95[[#This Row],[total_steps]]&lt;5000, "Low",Table95[[#This Row],[total_steps]]&lt;10000,"Moderate",Table95[[#This Row],[total_steps]]&lt;15000,"High",Table95[[#This Row],[total_steps]]&gt;15000,"Very High")</f>
        <v>Moderate</v>
      </c>
      <c r="G1115" t="str">
        <f>IF(Table95[[#This Row],[total_steps]]&gt;=10000,"Yes","No")</f>
        <v>No</v>
      </c>
      <c r="H1115" s="3">
        <v>6.2399997711181596</v>
      </c>
      <c r="I1115" s="3">
        <v>1.5599999427795399</v>
      </c>
      <c r="J1115" s="3">
        <v>0.490000009536743</v>
      </c>
      <c r="K1115" s="3">
        <v>4.1999998092651403</v>
      </c>
      <c r="L1115">
        <v>0</v>
      </c>
      <c r="M1115" t="str">
        <f>CHOOSE(MATCH(MAX(Table95[[#This Row],[very_active_distance]:[sedentary_active_distance]]),Table95[[#This Row],[very_active_distance]:[sedentary_active_distance]],0),"Very High","High","Moderate","Low")</f>
        <v>Moderate</v>
      </c>
      <c r="N1115">
        <v>19</v>
      </c>
      <c r="O1115">
        <v>10</v>
      </c>
      <c r="P1115">
        <v>167</v>
      </c>
      <c r="Q1115">
        <v>680</v>
      </c>
      <c r="R1115" s="2">
        <f>(Table95[[#This Row],[lightly_active_minutes]]+Table95[[#This Row],[fairly_active_minutes]]+Table95[[#This Row],[very_active_minutes]])/1440</f>
        <v>0.1361111111111111</v>
      </c>
      <c r="S1115">
        <v>3110</v>
      </c>
    </row>
    <row r="1116" spans="1:19" x14ac:dyDescent="0.25">
      <c r="A1116">
        <v>8378563200</v>
      </c>
      <c r="B1116" s="1">
        <v>42495</v>
      </c>
      <c r="C1116" s="1" t="str">
        <f>TEXT(Table95[[#This Row],[activity_date]],"mmmm")</f>
        <v>May</v>
      </c>
      <c r="D1116" s="1" t="str">
        <f>TEXT(Table95[[#This Row],[activity_date]],"dddd")</f>
        <v>Thursday</v>
      </c>
      <c r="E1116">
        <v>8567</v>
      </c>
      <c r="F1116" t="str" cm="1">
        <f t="array" ref="F1116">_xlfn.IFS(Table95[[#This Row],[total_steps]]&lt;5000, "Low",Table95[[#This Row],[total_steps]]&lt;10000,"Moderate",Table95[[#This Row],[total_steps]]&lt;15000,"High",Table95[[#This Row],[total_steps]]&gt;15000,"Very High")</f>
        <v>Moderate</v>
      </c>
      <c r="G1116" t="str">
        <f>IF(Table95[[#This Row],[total_steps]]&gt;=10000,"Yes","No")</f>
        <v>No</v>
      </c>
      <c r="H1116" s="3">
        <v>6.78999996185303</v>
      </c>
      <c r="I1116" s="3">
        <v>0.88999998569488503</v>
      </c>
      <c r="J1116" s="3">
        <v>0.15999999642372101</v>
      </c>
      <c r="K1116" s="3">
        <v>5.7399997711181596</v>
      </c>
      <c r="L1116">
        <v>0</v>
      </c>
      <c r="M1116" t="str">
        <f>CHOOSE(MATCH(MAX(Table95[[#This Row],[very_active_distance]:[sedentary_active_distance]]),Table95[[#This Row],[very_active_distance]:[sedentary_active_distance]],0),"Very High","High","Moderate","Low")</f>
        <v>Moderate</v>
      </c>
      <c r="N1116">
        <v>66</v>
      </c>
      <c r="O1116">
        <v>3</v>
      </c>
      <c r="P1116">
        <v>214</v>
      </c>
      <c r="Q1116">
        <v>764</v>
      </c>
      <c r="R1116" s="2">
        <f>(Table95[[#This Row],[lightly_active_minutes]]+Table95[[#This Row],[fairly_active_minutes]]+Table95[[#This Row],[very_active_minutes]])/1440</f>
        <v>0.19652777777777777</v>
      </c>
      <c r="S1116">
        <v>3783</v>
      </c>
    </row>
    <row r="1117" spans="1:19" x14ac:dyDescent="0.25">
      <c r="A1117">
        <v>8378563200</v>
      </c>
      <c r="B1117" s="1">
        <v>42496</v>
      </c>
      <c r="C1117" s="1" t="str">
        <f>TEXT(Table95[[#This Row],[activity_date]],"mmmm")</f>
        <v>May</v>
      </c>
      <c r="D1117" s="1" t="str">
        <f>TEXT(Table95[[#This Row],[activity_date]],"dddd")</f>
        <v>Friday</v>
      </c>
      <c r="E1117">
        <v>7045</v>
      </c>
      <c r="F1117" t="str" cm="1">
        <f t="array" ref="F1117">_xlfn.IFS(Table95[[#This Row],[total_steps]]&lt;5000, "Low",Table95[[#This Row],[total_steps]]&lt;10000,"Moderate",Table95[[#This Row],[total_steps]]&lt;15000,"High",Table95[[#This Row],[total_steps]]&gt;15000,"Very High")</f>
        <v>Moderate</v>
      </c>
      <c r="G1117" t="str">
        <f>IF(Table95[[#This Row],[total_steps]]&gt;=10000,"Yes","No")</f>
        <v>No</v>
      </c>
      <c r="H1117" s="3">
        <v>5.5900001525878897</v>
      </c>
      <c r="I1117" s="3">
        <v>1.54999995231628</v>
      </c>
      <c r="J1117" s="3">
        <v>0.25</v>
      </c>
      <c r="K1117" s="3">
        <v>3.7799999713897701</v>
      </c>
      <c r="L1117">
        <v>0</v>
      </c>
      <c r="M1117" t="str">
        <f>CHOOSE(MATCH(MAX(Table95[[#This Row],[very_active_distance]:[sedentary_active_distance]]),Table95[[#This Row],[very_active_distance]:[sedentary_active_distance]],0),"Very High","High","Moderate","Low")</f>
        <v>Moderate</v>
      </c>
      <c r="N1117">
        <v>74</v>
      </c>
      <c r="O1117">
        <v>5</v>
      </c>
      <c r="P1117">
        <v>166</v>
      </c>
      <c r="Q1117">
        <v>831</v>
      </c>
      <c r="R1117" s="2">
        <f>(Table95[[#This Row],[lightly_active_minutes]]+Table95[[#This Row],[fairly_active_minutes]]+Table95[[#This Row],[very_active_minutes]])/1440</f>
        <v>0.1701388888888889</v>
      </c>
      <c r="S1117">
        <v>3644</v>
      </c>
    </row>
    <row r="1118" spans="1:19" x14ac:dyDescent="0.25">
      <c r="A1118">
        <v>8378563200</v>
      </c>
      <c r="B1118" s="1">
        <v>42497</v>
      </c>
      <c r="C1118" s="1" t="str">
        <f>TEXT(Table95[[#This Row],[activity_date]],"mmmm")</f>
        <v>May</v>
      </c>
      <c r="D1118" s="1" t="str">
        <f>TEXT(Table95[[#This Row],[activity_date]],"dddd")</f>
        <v>Saturday</v>
      </c>
      <c r="E1118">
        <v>4468</v>
      </c>
      <c r="F1118" t="str" cm="1">
        <f t="array" ref="F1118">_xlfn.IFS(Table95[[#This Row],[total_steps]]&lt;5000, "Low",Table95[[#This Row],[total_steps]]&lt;10000,"Moderate",Table95[[#This Row],[total_steps]]&lt;15000,"High",Table95[[#This Row],[total_steps]]&gt;15000,"Very High")</f>
        <v>Low</v>
      </c>
      <c r="G1118" t="str">
        <f>IF(Table95[[#This Row],[total_steps]]&gt;=10000,"Yes","No")</f>
        <v>No</v>
      </c>
      <c r="H1118" s="3">
        <v>3.53999996185303</v>
      </c>
      <c r="I1118" s="3">
        <v>0</v>
      </c>
      <c r="J1118" s="3">
        <v>0</v>
      </c>
      <c r="K1118" s="3">
        <v>3.53999996185303</v>
      </c>
      <c r="L1118">
        <v>0</v>
      </c>
      <c r="M1118" t="str">
        <f>CHOOSE(MATCH(MAX(Table95[[#This Row],[very_active_distance]:[sedentary_active_distance]]),Table95[[#This Row],[very_active_distance]:[sedentary_active_distance]],0),"Very High","High","Moderate","Low")</f>
        <v>Moderate</v>
      </c>
      <c r="N1118">
        <v>0</v>
      </c>
      <c r="O1118">
        <v>0</v>
      </c>
      <c r="P1118">
        <v>158</v>
      </c>
      <c r="Q1118">
        <v>851</v>
      </c>
      <c r="R1118" s="2">
        <f>(Table95[[#This Row],[lightly_active_minutes]]+Table95[[#This Row],[fairly_active_minutes]]+Table95[[#This Row],[very_active_minutes]])/1440</f>
        <v>0.10972222222222222</v>
      </c>
      <c r="S1118">
        <v>2799</v>
      </c>
    </row>
    <row r="1119" spans="1:19" x14ac:dyDescent="0.25">
      <c r="A1119">
        <v>8378563200</v>
      </c>
      <c r="B1119" s="1">
        <v>42498</v>
      </c>
      <c r="C1119" s="1" t="str">
        <f>TEXT(Table95[[#This Row],[activity_date]],"mmmm")</f>
        <v>May</v>
      </c>
      <c r="D1119" s="1" t="str">
        <f>TEXT(Table95[[#This Row],[activity_date]],"dddd")</f>
        <v>Sunday</v>
      </c>
      <c r="E1119">
        <v>2943</v>
      </c>
      <c r="F1119" t="str" cm="1">
        <f t="array" ref="F1119">_xlfn.IFS(Table95[[#This Row],[total_steps]]&lt;5000, "Low",Table95[[#This Row],[total_steps]]&lt;10000,"Moderate",Table95[[#This Row],[total_steps]]&lt;15000,"High",Table95[[#This Row],[total_steps]]&gt;15000,"Very High")</f>
        <v>Low</v>
      </c>
      <c r="G1119" t="str">
        <f>IF(Table95[[#This Row],[total_steps]]&gt;=10000,"Yes","No")</f>
        <v>No</v>
      </c>
      <c r="H1119" s="3">
        <v>2.3299999237060498</v>
      </c>
      <c r="I1119" s="3">
        <v>0</v>
      </c>
      <c r="J1119" s="3">
        <v>0</v>
      </c>
      <c r="K1119" s="3">
        <v>2.3299999237060498</v>
      </c>
      <c r="L1119">
        <v>0</v>
      </c>
      <c r="M1119" t="str">
        <f>CHOOSE(MATCH(MAX(Table95[[#This Row],[very_active_distance]:[sedentary_active_distance]]),Table95[[#This Row],[very_active_distance]:[sedentary_active_distance]],0),"Very High","High","Moderate","Low")</f>
        <v>Moderate</v>
      </c>
      <c r="N1119">
        <v>0</v>
      </c>
      <c r="O1119">
        <v>0</v>
      </c>
      <c r="P1119">
        <v>139</v>
      </c>
      <c r="Q1119">
        <v>621</v>
      </c>
      <c r="R1119" s="2">
        <f>(Table95[[#This Row],[lightly_active_minutes]]+Table95[[#This Row],[fairly_active_minutes]]+Table95[[#This Row],[very_active_minutes]])/1440</f>
        <v>9.6527777777777782E-2</v>
      </c>
      <c r="S1119">
        <v>2685</v>
      </c>
    </row>
    <row r="1120" spans="1:19" x14ac:dyDescent="0.25">
      <c r="A1120">
        <v>8378563200</v>
      </c>
      <c r="B1120" s="1">
        <v>42499</v>
      </c>
      <c r="C1120" s="1" t="str">
        <f>TEXT(Table95[[#This Row],[activity_date]],"mmmm")</f>
        <v>May</v>
      </c>
      <c r="D1120" s="1" t="str">
        <f>TEXT(Table95[[#This Row],[activity_date]],"dddd")</f>
        <v>Monday</v>
      </c>
      <c r="E1120">
        <v>8382</v>
      </c>
      <c r="F1120" t="str" cm="1">
        <f t="array" ref="F1120">_xlfn.IFS(Table95[[#This Row],[total_steps]]&lt;5000, "Low",Table95[[#This Row],[total_steps]]&lt;10000,"Moderate",Table95[[#This Row],[total_steps]]&lt;15000,"High",Table95[[#This Row],[total_steps]]&gt;15000,"Very High")</f>
        <v>Moderate</v>
      </c>
      <c r="G1120" t="str">
        <f>IF(Table95[[#This Row],[total_steps]]&gt;=10000,"Yes","No")</f>
        <v>No</v>
      </c>
      <c r="H1120" s="3">
        <v>6.6500000953674299</v>
      </c>
      <c r="I1120" s="3">
        <v>1.2699999809265099</v>
      </c>
      <c r="J1120" s="3">
        <v>0.66000002622604403</v>
      </c>
      <c r="K1120" s="3">
        <v>4.7199997901916504</v>
      </c>
      <c r="L1120">
        <v>0</v>
      </c>
      <c r="M1120" t="str">
        <f>CHOOSE(MATCH(MAX(Table95[[#This Row],[very_active_distance]:[sedentary_active_distance]]),Table95[[#This Row],[very_active_distance]:[sedentary_active_distance]],0),"Very High","High","Moderate","Low")</f>
        <v>Moderate</v>
      </c>
      <c r="N1120">
        <v>71</v>
      </c>
      <c r="O1120">
        <v>13</v>
      </c>
      <c r="P1120">
        <v>171</v>
      </c>
      <c r="Q1120">
        <v>772</v>
      </c>
      <c r="R1120" s="2">
        <f>(Table95[[#This Row],[lightly_active_minutes]]+Table95[[#This Row],[fairly_active_minutes]]+Table95[[#This Row],[very_active_minutes]])/1440</f>
        <v>0.17708333333333334</v>
      </c>
      <c r="S1120">
        <v>3721</v>
      </c>
    </row>
    <row r="1121" spans="1:19" x14ac:dyDescent="0.25">
      <c r="A1121">
        <v>8378563200</v>
      </c>
      <c r="B1121" s="1">
        <v>42500</v>
      </c>
      <c r="C1121" s="1" t="str">
        <f>TEXT(Table95[[#This Row],[activity_date]],"mmmm")</f>
        <v>May</v>
      </c>
      <c r="D1121" s="1" t="str">
        <f>TEXT(Table95[[#This Row],[activity_date]],"dddd")</f>
        <v>Tuesday</v>
      </c>
      <c r="E1121">
        <v>6582</v>
      </c>
      <c r="F1121" t="str" cm="1">
        <f t="array" ref="F1121">_xlfn.IFS(Table95[[#This Row],[total_steps]]&lt;5000, "Low",Table95[[#This Row],[total_steps]]&lt;10000,"Moderate",Table95[[#This Row],[total_steps]]&lt;15000,"High",Table95[[#This Row],[total_steps]]&gt;15000,"Very High")</f>
        <v>Moderate</v>
      </c>
      <c r="G1121" t="str">
        <f>IF(Table95[[#This Row],[total_steps]]&gt;=10000,"Yes","No")</f>
        <v>No</v>
      </c>
      <c r="H1121" s="3">
        <v>5.2199997901916504</v>
      </c>
      <c r="I1121" s="3">
        <v>0.66000002622604403</v>
      </c>
      <c r="J1121" s="3">
        <v>0.63999998569488503</v>
      </c>
      <c r="K1121" s="3">
        <v>3.9200000762939502</v>
      </c>
      <c r="L1121">
        <v>0</v>
      </c>
      <c r="M1121" t="str">
        <f>CHOOSE(MATCH(MAX(Table95[[#This Row],[very_active_distance]:[sedentary_active_distance]]),Table95[[#This Row],[very_active_distance]:[sedentary_active_distance]],0),"Very High","High","Moderate","Low")</f>
        <v>Moderate</v>
      </c>
      <c r="N1121">
        <v>63</v>
      </c>
      <c r="O1121">
        <v>13</v>
      </c>
      <c r="P1121">
        <v>152</v>
      </c>
      <c r="Q1121">
        <v>840</v>
      </c>
      <c r="R1121" s="2">
        <f>(Table95[[#This Row],[lightly_active_minutes]]+Table95[[#This Row],[fairly_active_minutes]]+Table95[[#This Row],[very_active_minutes]])/1440</f>
        <v>0.15833333333333333</v>
      </c>
      <c r="S1121">
        <v>3586</v>
      </c>
    </row>
    <row r="1122" spans="1:19" x14ac:dyDescent="0.25">
      <c r="A1122">
        <v>8378563200</v>
      </c>
      <c r="B1122" s="1">
        <v>42501</v>
      </c>
      <c r="C1122" s="1" t="str">
        <f>TEXT(Table95[[#This Row],[activity_date]],"mmmm")</f>
        <v>May</v>
      </c>
      <c r="D1122" s="1" t="str">
        <f>TEXT(Table95[[#This Row],[activity_date]],"dddd")</f>
        <v>Wednesday</v>
      </c>
      <c r="E1122">
        <v>9143</v>
      </c>
      <c r="F1122" t="str" cm="1">
        <f t="array" ref="F1122">_xlfn.IFS(Table95[[#This Row],[total_steps]]&lt;5000, "Low",Table95[[#This Row],[total_steps]]&lt;10000,"Moderate",Table95[[#This Row],[total_steps]]&lt;15000,"High",Table95[[#This Row],[total_steps]]&gt;15000,"Very High")</f>
        <v>Moderate</v>
      </c>
      <c r="G1122" t="str">
        <f>IF(Table95[[#This Row],[total_steps]]&gt;=10000,"Yes","No")</f>
        <v>No</v>
      </c>
      <c r="H1122" s="3">
        <v>7.25</v>
      </c>
      <c r="I1122" s="3">
        <v>1.3899999856948899</v>
      </c>
      <c r="J1122" s="3">
        <v>0.58999997377395597</v>
      </c>
      <c r="K1122" s="3">
        <v>5.2699999809265101</v>
      </c>
      <c r="L1122">
        <v>0</v>
      </c>
      <c r="M1122" t="str">
        <f>CHOOSE(MATCH(MAX(Table95[[#This Row],[very_active_distance]:[sedentary_active_distance]]),Table95[[#This Row],[very_active_distance]:[sedentary_active_distance]],0),"Very High","High","Moderate","Low")</f>
        <v>Moderate</v>
      </c>
      <c r="N1122">
        <v>72</v>
      </c>
      <c r="O1122">
        <v>10</v>
      </c>
      <c r="P1122">
        <v>184</v>
      </c>
      <c r="Q1122">
        <v>763</v>
      </c>
      <c r="R1122" s="2">
        <f>(Table95[[#This Row],[lightly_active_minutes]]+Table95[[#This Row],[fairly_active_minutes]]+Table95[[#This Row],[very_active_minutes]])/1440</f>
        <v>0.18472222222222223</v>
      </c>
      <c r="S1122">
        <v>3788</v>
      </c>
    </row>
    <row r="1123" spans="1:19" x14ac:dyDescent="0.25">
      <c r="A1123">
        <v>8378563200</v>
      </c>
      <c r="B1123" s="1">
        <v>42502</v>
      </c>
      <c r="C1123" s="1" t="str">
        <f>TEXT(Table95[[#This Row],[activity_date]],"mmmm")</f>
        <v>May</v>
      </c>
      <c r="D1123" s="1" t="str">
        <f>TEXT(Table95[[#This Row],[activity_date]],"dddd")</f>
        <v>Thursday</v>
      </c>
      <c r="E1123">
        <v>4561</v>
      </c>
      <c r="F1123" t="str" cm="1">
        <f t="array" ref="F1123">_xlfn.IFS(Table95[[#This Row],[total_steps]]&lt;5000, "Low",Table95[[#This Row],[total_steps]]&lt;10000,"Moderate",Table95[[#This Row],[total_steps]]&lt;15000,"High",Table95[[#This Row],[total_steps]]&gt;15000,"Very High")</f>
        <v>Low</v>
      </c>
      <c r="G1123" t="str">
        <f>IF(Table95[[#This Row],[total_steps]]&gt;=10000,"Yes","No")</f>
        <v>No</v>
      </c>
      <c r="H1123" s="3">
        <v>3.6199998855590798</v>
      </c>
      <c r="I1123" s="3">
        <v>0.64999997615814198</v>
      </c>
      <c r="J1123" s="3">
        <v>0.270000010728836</v>
      </c>
      <c r="K1123" s="3">
        <v>2.6900000572204599</v>
      </c>
      <c r="L1123">
        <v>0</v>
      </c>
      <c r="M1123" t="str">
        <f>CHOOSE(MATCH(MAX(Table95[[#This Row],[very_active_distance]:[sedentary_active_distance]]),Table95[[#This Row],[very_active_distance]:[sedentary_active_distance]],0),"Very High","High","Moderate","Low")</f>
        <v>Moderate</v>
      </c>
      <c r="N1123">
        <v>8</v>
      </c>
      <c r="O1123">
        <v>6</v>
      </c>
      <c r="P1123">
        <v>102</v>
      </c>
      <c r="Q1123">
        <v>433</v>
      </c>
      <c r="R1123" s="2">
        <f>(Table95[[#This Row],[lightly_active_minutes]]+Table95[[#This Row],[fairly_active_minutes]]+Table95[[#This Row],[very_active_minutes]])/1440</f>
        <v>8.0555555555555561E-2</v>
      </c>
      <c r="S1123">
        <v>1976</v>
      </c>
    </row>
    <row r="1124" spans="1:19" x14ac:dyDescent="0.25">
      <c r="A1124">
        <v>8583815059</v>
      </c>
      <c r="B1124" s="1">
        <v>42461</v>
      </c>
      <c r="C1124" s="1" t="str">
        <f>TEXT(Table95[[#This Row],[activity_date]],"mmmm")</f>
        <v>April</v>
      </c>
      <c r="D1124" s="1" t="str">
        <f>TEXT(Table95[[#This Row],[activity_date]],"dddd")</f>
        <v>Friday</v>
      </c>
      <c r="E1124">
        <v>2174</v>
      </c>
      <c r="F1124" t="str" cm="1">
        <f t="array" ref="F1124">_xlfn.IFS(Table95[[#This Row],[total_steps]]&lt;5000, "Low",Table95[[#This Row],[total_steps]]&lt;10000,"Moderate",Table95[[#This Row],[total_steps]]&lt;15000,"High",Table95[[#This Row],[total_steps]]&gt;15000,"Very High")</f>
        <v>Low</v>
      </c>
      <c r="G1124" t="str">
        <f>IF(Table95[[#This Row],[total_steps]]&gt;=10000,"Yes","No")</f>
        <v>No</v>
      </c>
      <c r="H1124" s="3">
        <v>1.70000004768372</v>
      </c>
      <c r="I1124" s="3">
        <v>0</v>
      </c>
      <c r="J1124" s="3">
        <v>0</v>
      </c>
      <c r="K1124" s="3">
        <v>1.70000004768372</v>
      </c>
      <c r="L1124">
        <v>0</v>
      </c>
      <c r="M1124" t="str">
        <f>CHOOSE(MATCH(MAX(Table95[[#This Row],[very_active_distance]:[sedentary_active_distance]]),Table95[[#This Row],[very_active_distance]:[sedentary_active_distance]],0),"Very High","High","Moderate","Low")</f>
        <v>Moderate</v>
      </c>
      <c r="N1124">
        <v>0</v>
      </c>
      <c r="O1124">
        <v>0</v>
      </c>
      <c r="P1124">
        <v>112</v>
      </c>
      <c r="Q1124">
        <v>1328</v>
      </c>
      <c r="R1124" s="2">
        <f>(Table95[[#This Row],[lightly_active_minutes]]+Table95[[#This Row],[fairly_active_minutes]]+Table95[[#This Row],[very_active_minutes]])/1440</f>
        <v>7.7777777777777779E-2</v>
      </c>
      <c r="S1124">
        <v>2360</v>
      </c>
    </row>
    <row r="1125" spans="1:19" x14ac:dyDescent="0.25">
      <c r="A1125">
        <v>8583815059</v>
      </c>
      <c r="B1125" s="1">
        <v>42462</v>
      </c>
      <c r="C1125" s="1" t="str">
        <f>TEXT(Table95[[#This Row],[activity_date]],"mmmm")</f>
        <v>April</v>
      </c>
      <c r="D1125" s="1" t="str">
        <f>TEXT(Table95[[#This Row],[activity_date]],"dddd")</f>
        <v>Saturday</v>
      </c>
      <c r="E1125">
        <v>3494</v>
      </c>
      <c r="F1125" t="str" cm="1">
        <f t="array" ref="F1125">_xlfn.IFS(Table95[[#This Row],[total_steps]]&lt;5000, "Low",Table95[[#This Row],[total_steps]]&lt;10000,"Moderate",Table95[[#This Row],[total_steps]]&lt;15000,"High",Table95[[#This Row],[total_steps]]&gt;15000,"Very High")</f>
        <v>Low</v>
      </c>
      <c r="G1125" t="str">
        <f>IF(Table95[[#This Row],[total_steps]]&gt;=10000,"Yes","No")</f>
        <v>No</v>
      </c>
      <c r="H1125" s="3">
        <v>2.7300000190734899</v>
      </c>
      <c r="I1125" s="3">
        <v>0</v>
      </c>
      <c r="J1125" s="3">
        <v>0</v>
      </c>
      <c r="K1125" s="3">
        <v>2.6900000572204599</v>
      </c>
      <c r="L1125">
        <v>0</v>
      </c>
      <c r="M1125" t="str">
        <f>CHOOSE(MATCH(MAX(Table95[[#This Row],[very_active_distance]:[sedentary_active_distance]]),Table95[[#This Row],[very_active_distance]:[sedentary_active_distance]],0),"Very High","High","Moderate","Low")</f>
        <v>Moderate</v>
      </c>
      <c r="N1125">
        <v>0</v>
      </c>
      <c r="O1125">
        <v>0</v>
      </c>
      <c r="P1125">
        <v>166</v>
      </c>
      <c r="Q1125">
        <v>1274</v>
      </c>
      <c r="R1125" s="2">
        <f>(Table95[[#This Row],[lightly_active_minutes]]+Table95[[#This Row],[fairly_active_minutes]]+Table95[[#This Row],[very_active_minutes]])/1440</f>
        <v>0.11527777777777778</v>
      </c>
      <c r="S1125">
        <v>2517</v>
      </c>
    </row>
    <row r="1126" spans="1:19" x14ac:dyDescent="0.25">
      <c r="A1126">
        <v>8583815059</v>
      </c>
      <c r="B1126" s="1">
        <v>42463</v>
      </c>
      <c r="C1126" s="1" t="str">
        <f>TEXT(Table95[[#This Row],[activity_date]],"mmmm")</f>
        <v>April</v>
      </c>
      <c r="D1126" s="1" t="str">
        <f>TEXT(Table95[[#This Row],[activity_date]],"dddd")</f>
        <v>Sunday</v>
      </c>
      <c r="E1126">
        <v>2380</v>
      </c>
      <c r="F1126" t="str" cm="1">
        <f t="array" ref="F1126">_xlfn.IFS(Table95[[#This Row],[total_steps]]&lt;5000, "Low",Table95[[#This Row],[total_steps]]&lt;10000,"Moderate",Table95[[#This Row],[total_steps]]&lt;15000,"High",Table95[[#This Row],[total_steps]]&gt;15000,"Very High")</f>
        <v>Low</v>
      </c>
      <c r="G1126" t="str">
        <f>IF(Table95[[#This Row],[total_steps]]&gt;=10000,"Yes","No")</f>
        <v>No</v>
      </c>
      <c r="H1126" s="3">
        <v>1.8600000143051101</v>
      </c>
      <c r="I1126" s="3">
        <v>0</v>
      </c>
      <c r="J1126" s="3">
        <v>0</v>
      </c>
      <c r="K1126" s="3">
        <v>1.8600000143051101</v>
      </c>
      <c r="L1126">
        <v>0</v>
      </c>
      <c r="M1126" t="str">
        <f>CHOOSE(MATCH(MAX(Table95[[#This Row],[very_active_distance]:[sedentary_active_distance]]),Table95[[#This Row],[very_active_distance]:[sedentary_active_distance]],0),"Very High","High","Moderate","Low")</f>
        <v>Moderate</v>
      </c>
      <c r="N1126">
        <v>0</v>
      </c>
      <c r="O1126">
        <v>0</v>
      </c>
      <c r="P1126">
        <v>131</v>
      </c>
      <c r="Q1126">
        <v>1309</v>
      </c>
      <c r="R1126" s="2">
        <f>(Table95[[#This Row],[lightly_active_minutes]]+Table95[[#This Row],[fairly_active_minutes]]+Table95[[#This Row],[very_active_minutes]])/1440</f>
        <v>9.0972222222222218E-2</v>
      </c>
      <c r="S1126">
        <v>2400</v>
      </c>
    </row>
    <row r="1127" spans="1:19" x14ac:dyDescent="0.25">
      <c r="A1127">
        <v>8583815059</v>
      </c>
      <c r="B1127" s="1">
        <v>42464</v>
      </c>
      <c r="C1127" s="1" t="str">
        <f>TEXT(Table95[[#This Row],[activity_date]],"mmmm")</f>
        <v>April</v>
      </c>
      <c r="D1127" s="1" t="str">
        <f>TEXT(Table95[[#This Row],[activity_date]],"dddd")</f>
        <v>Monday</v>
      </c>
      <c r="E1127">
        <v>3159</v>
      </c>
      <c r="F1127" t="str" cm="1">
        <f t="array" ref="F1127">_xlfn.IFS(Table95[[#This Row],[total_steps]]&lt;5000, "Low",Table95[[#This Row],[total_steps]]&lt;10000,"Moderate",Table95[[#This Row],[total_steps]]&lt;15000,"High",Table95[[#This Row],[total_steps]]&gt;15000,"Very High")</f>
        <v>Low</v>
      </c>
      <c r="G1127" t="str">
        <f>IF(Table95[[#This Row],[total_steps]]&gt;=10000,"Yes","No")</f>
        <v>No</v>
      </c>
      <c r="H1127" s="3">
        <v>2.46000003814697</v>
      </c>
      <c r="I1127" s="3">
        <v>0</v>
      </c>
      <c r="J1127" s="3">
        <v>0</v>
      </c>
      <c r="K1127" s="3">
        <v>2.46000003814697</v>
      </c>
      <c r="L1127">
        <v>0</v>
      </c>
      <c r="M1127" t="str">
        <f>CHOOSE(MATCH(MAX(Table95[[#This Row],[very_active_distance]:[sedentary_active_distance]]),Table95[[#This Row],[very_active_distance]:[sedentary_active_distance]],0),"Very High","High","Moderate","Low")</f>
        <v>Moderate</v>
      </c>
      <c r="N1127">
        <v>0</v>
      </c>
      <c r="O1127">
        <v>0</v>
      </c>
      <c r="P1127">
        <v>147</v>
      </c>
      <c r="Q1127">
        <v>1293</v>
      </c>
      <c r="R1127" s="2">
        <f>(Table95[[#This Row],[lightly_active_minutes]]+Table95[[#This Row],[fairly_active_minutes]]+Table95[[#This Row],[very_active_minutes]])/1440</f>
        <v>0.10208333333333333</v>
      </c>
      <c r="S1127">
        <v>2462</v>
      </c>
    </row>
    <row r="1128" spans="1:19" x14ac:dyDescent="0.25">
      <c r="A1128">
        <v>8583815059</v>
      </c>
      <c r="B1128" s="1">
        <v>42465</v>
      </c>
      <c r="C1128" s="1" t="str">
        <f>TEXT(Table95[[#This Row],[activity_date]],"mmmm")</f>
        <v>April</v>
      </c>
      <c r="D1128" s="1" t="str">
        <f>TEXT(Table95[[#This Row],[activity_date]],"dddd")</f>
        <v>Tuesday</v>
      </c>
      <c r="E1128">
        <v>6835</v>
      </c>
      <c r="F1128" t="str" cm="1">
        <f t="array" ref="F1128">_xlfn.IFS(Table95[[#This Row],[total_steps]]&lt;5000, "Low",Table95[[#This Row],[total_steps]]&lt;10000,"Moderate",Table95[[#This Row],[total_steps]]&lt;15000,"High",Table95[[#This Row],[total_steps]]&gt;15000,"Very High")</f>
        <v>Moderate</v>
      </c>
      <c r="G1128" t="str">
        <f>IF(Table95[[#This Row],[total_steps]]&gt;=10000,"Yes","No")</f>
        <v>No</v>
      </c>
      <c r="H1128" s="3">
        <v>5.3299999237060502</v>
      </c>
      <c r="I1128" s="3">
        <v>0.37000000476837203</v>
      </c>
      <c r="J1128" s="3">
        <v>0.730000019073486</v>
      </c>
      <c r="K1128" s="3">
        <v>4.2399997711181596</v>
      </c>
      <c r="L1128">
        <v>0</v>
      </c>
      <c r="M1128" t="str">
        <f>CHOOSE(MATCH(MAX(Table95[[#This Row],[very_active_distance]:[sedentary_active_distance]]),Table95[[#This Row],[very_active_distance]:[sedentary_active_distance]],0),"Very High","High","Moderate","Low")</f>
        <v>Moderate</v>
      </c>
      <c r="N1128">
        <v>5</v>
      </c>
      <c r="O1128">
        <v>15</v>
      </c>
      <c r="P1128">
        <v>212</v>
      </c>
      <c r="Q1128">
        <v>1208</v>
      </c>
      <c r="R1128" s="2">
        <f>(Table95[[#This Row],[lightly_active_minutes]]+Table95[[#This Row],[fairly_active_minutes]]+Table95[[#This Row],[very_active_minutes]])/1440</f>
        <v>0.16111111111111112</v>
      </c>
      <c r="S1128">
        <v>2786</v>
      </c>
    </row>
    <row r="1129" spans="1:19" x14ac:dyDescent="0.25">
      <c r="A1129">
        <v>8583815059</v>
      </c>
      <c r="B1129" s="1">
        <v>42466</v>
      </c>
      <c r="C1129" s="1" t="str">
        <f>TEXT(Table95[[#This Row],[activity_date]],"mmmm")</f>
        <v>April</v>
      </c>
      <c r="D1129" s="1" t="str">
        <f>TEXT(Table95[[#This Row],[activity_date]],"dddd")</f>
        <v>Wednesday</v>
      </c>
      <c r="E1129">
        <v>2098</v>
      </c>
      <c r="F1129" t="str" cm="1">
        <f t="array" ref="F1129">_xlfn.IFS(Table95[[#This Row],[total_steps]]&lt;5000, "Low",Table95[[#This Row],[total_steps]]&lt;10000,"Moderate",Table95[[#This Row],[total_steps]]&lt;15000,"High",Table95[[#This Row],[total_steps]]&gt;15000,"Very High")</f>
        <v>Low</v>
      </c>
      <c r="G1129" t="str">
        <f>IF(Table95[[#This Row],[total_steps]]&gt;=10000,"Yes","No")</f>
        <v>No</v>
      </c>
      <c r="H1129" s="3">
        <v>1.6399999856948899</v>
      </c>
      <c r="I1129" s="3">
        <v>0</v>
      </c>
      <c r="J1129" s="3">
        <v>0</v>
      </c>
      <c r="K1129" s="3">
        <v>1.62999999523163</v>
      </c>
      <c r="L1129">
        <v>0</v>
      </c>
      <c r="M1129" t="str">
        <f>CHOOSE(MATCH(MAX(Table95[[#This Row],[very_active_distance]:[sedentary_active_distance]]),Table95[[#This Row],[very_active_distance]:[sedentary_active_distance]],0),"Very High","High","Moderate","Low")</f>
        <v>Moderate</v>
      </c>
      <c r="N1129">
        <v>0</v>
      </c>
      <c r="O1129">
        <v>0</v>
      </c>
      <c r="P1129">
        <v>112</v>
      </c>
      <c r="Q1129">
        <v>1328</v>
      </c>
      <c r="R1129" s="2">
        <f>(Table95[[#This Row],[lightly_active_minutes]]+Table95[[#This Row],[fairly_active_minutes]]+Table95[[#This Row],[very_active_minutes]])/1440</f>
        <v>7.7777777777777779E-2</v>
      </c>
      <c r="S1129">
        <v>2354</v>
      </c>
    </row>
    <row r="1130" spans="1:19" x14ac:dyDescent="0.25">
      <c r="A1130">
        <v>8583815059</v>
      </c>
      <c r="B1130" s="1">
        <v>42467</v>
      </c>
      <c r="C1130" s="1" t="str">
        <f>TEXT(Table95[[#This Row],[activity_date]],"mmmm")</f>
        <v>April</v>
      </c>
      <c r="D1130" s="1" t="str">
        <f>TEXT(Table95[[#This Row],[activity_date]],"dddd")</f>
        <v>Thursday</v>
      </c>
      <c r="E1130">
        <v>2816</v>
      </c>
      <c r="F1130" t="str" cm="1">
        <f t="array" ref="F1130">_xlfn.IFS(Table95[[#This Row],[total_steps]]&lt;5000, "Low",Table95[[#This Row],[total_steps]]&lt;10000,"Moderate",Table95[[#This Row],[total_steps]]&lt;15000,"High",Table95[[#This Row],[total_steps]]&gt;15000,"Very High")</f>
        <v>Low</v>
      </c>
      <c r="G1130" t="str">
        <f>IF(Table95[[#This Row],[total_steps]]&gt;=10000,"Yes","No")</f>
        <v>No</v>
      </c>
      <c r="H1130" s="3">
        <v>2.2000000476837198</v>
      </c>
      <c r="I1130" s="3">
        <v>0</v>
      </c>
      <c r="J1130" s="3">
        <v>0</v>
      </c>
      <c r="K1130" s="3">
        <v>2.2000000476837198</v>
      </c>
      <c r="L1130">
        <v>0</v>
      </c>
      <c r="M1130" t="str">
        <f>CHOOSE(MATCH(MAX(Table95[[#This Row],[very_active_distance]:[sedentary_active_distance]]),Table95[[#This Row],[very_active_distance]:[sedentary_active_distance]],0),"Very High","High","Moderate","Low")</f>
        <v>Moderate</v>
      </c>
      <c r="N1130">
        <v>0</v>
      </c>
      <c r="O1130">
        <v>0</v>
      </c>
      <c r="P1130">
        <v>138</v>
      </c>
      <c r="Q1130">
        <v>1302</v>
      </c>
      <c r="R1130" s="2">
        <f>(Table95[[#This Row],[lightly_active_minutes]]+Table95[[#This Row],[fairly_active_minutes]]+Table95[[#This Row],[very_active_minutes]])/1440</f>
        <v>9.583333333333334E-2</v>
      </c>
      <c r="S1130">
        <v>2437</v>
      </c>
    </row>
    <row r="1131" spans="1:19" x14ac:dyDescent="0.25">
      <c r="A1131">
        <v>8583815059</v>
      </c>
      <c r="B1131" s="1">
        <v>42468</v>
      </c>
      <c r="C1131" s="1" t="str">
        <f>TEXT(Table95[[#This Row],[activity_date]],"mmmm")</f>
        <v>April</v>
      </c>
      <c r="D1131" s="1" t="str">
        <f>TEXT(Table95[[#This Row],[activity_date]],"dddd")</f>
        <v>Friday</v>
      </c>
      <c r="E1131">
        <v>1408</v>
      </c>
      <c r="F1131" t="str" cm="1">
        <f t="array" ref="F1131">_xlfn.IFS(Table95[[#This Row],[total_steps]]&lt;5000, "Low",Table95[[#This Row],[total_steps]]&lt;10000,"Moderate",Table95[[#This Row],[total_steps]]&lt;15000,"High",Table95[[#This Row],[total_steps]]&gt;15000,"Very High")</f>
        <v>Low</v>
      </c>
      <c r="G1131" t="str">
        <f>IF(Table95[[#This Row],[total_steps]]&gt;=10000,"Yes","No")</f>
        <v>No</v>
      </c>
      <c r="H1131" s="3">
        <v>1.1000000238418599</v>
      </c>
      <c r="I1131" s="3">
        <v>0</v>
      </c>
      <c r="J1131" s="3">
        <v>0</v>
      </c>
      <c r="K1131" s="3">
        <v>1.1000000238418599</v>
      </c>
      <c r="L1131">
        <v>0</v>
      </c>
      <c r="M1131" t="str">
        <f>CHOOSE(MATCH(MAX(Table95[[#This Row],[very_active_distance]:[sedentary_active_distance]]),Table95[[#This Row],[very_active_distance]:[sedentary_active_distance]],0),"Very High","High","Moderate","Low")</f>
        <v>Moderate</v>
      </c>
      <c r="N1131">
        <v>0</v>
      </c>
      <c r="O1131">
        <v>0</v>
      </c>
      <c r="P1131">
        <v>79</v>
      </c>
      <c r="Q1131">
        <v>1052</v>
      </c>
      <c r="R1131" s="2">
        <f>(Table95[[#This Row],[lightly_active_minutes]]+Table95[[#This Row],[fairly_active_minutes]]+Table95[[#This Row],[very_active_minutes]])/1440</f>
        <v>5.486111111111111E-2</v>
      </c>
      <c r="S1131">
        <v>1814</v>
      </c>
    </row>
    <row r="1132" spans="1:19" x14ac:dyDescent="0.25">
      <c r="A1132">
        <v>8583815059</v>
      </c>
      <c r="B1132" s="1">
        <v>42472</v>
      </c>
      <c r="C1132" s="1" t="str">
        <f>TEXT(Table95[[#This Row],[activity_date]],"mmmm")</f>
        <v>April</v>
      </c>
      <c r="D1132" s="1" t="str">
        <f>TEXT(Table95[[#This Row],[activity_date]],"dddd")</f>
        <v>Tuesday</v>
      </c>
      <c r="E1132">
        <v>5014</v>
      </c>
      <c r="F1132" t="str" cm="1">
        <f t="array" ref="F1132">_xlfn.IFS(Table95[[#This Row],[total_steps]]&lt;5000, "Low",Table95[[#This Row],[total_steps]]&lt;10000,"Moderate",Table95[[#This Row],[total_steps]]&lt;15000,"High",Table95[[#This Row],[total_steps]]&gt;15000,"Very High")</f>
        <v>Moderate</v>
      </c>
      <c r="G1132" t="str">
        <f>IF(Table95[[#This Row],[total_steps]]&gt;=10000,"Yes","No")</f>
        <v>No</v>
      </c>
      <c r="H1132" s="3">
        <v>3.9100000858306898</v>
      </c>
      <c r="I1132" s="3">
        <v>0</v>
      </c>
      <c r="J1132" s="3">
        <v>0.33000001311302202</v>
      </c>
      <c r="K1132" s="3">
        <v>3.5799999237060498</v>
      </c>
      <c r="L1132">
        <v>0</v>
      </c>
      <c r="M1132" t="str">
        <f>CHOOSE(MATCH(MAX(Table95[[#This Row],[very_active_distance]:[sedentary_active_distance]]),Table95[[#This Row],[very_active_distance]:[sedentary_active_distance]],0),"Very High","High","Moderate","Low")</f>
        <v>Moderate</v>
      </c>
      <c r="N1132">
        <v>0</v>
      </c>
      <c r="O1132">
        <v>7</v>
      </c>
      <c r="P1132">
        <v>196</v>
      </c>
      <c r="Q1132">
        <v>1237</v>
      </c>
      <c r="R1132" s="2">
        <f>(Table95[[#This Row],[lightly_active_minutes]]+Table95[[#This Row],[fairly_active_minutes]]+Table95[[#This Row],[very_active_minutes]])/1440</f>
        <v>0.14097222222222222</v>
      </c>
      <c r="S1132">
        <v>2650</v>
      </c>
    </row>
    <row r="1133" spans="1:19" x14ac:dyDescent="0.25">
      <c r="A1133">
        <v>8583815059</v>
      </c>
      <c r="B1133" s="1">
        <v>42473</v>
      </c>
      <c r="C1133" s="1" t="str">
        <f>TEXT(Table95[[#This Row],[activity_date]],"mmmm")</f>
        <v>April</v>
      </c>
      <c r="D1133" s="1" t="str">
        <f>TEXT(Table95[[#This Row],[activity_date]],"dddd")</f>
        <v>Wednesday</v>
      </c>
      <c r="E1133">
        <v>5571</v>
      </c>
      <c r="F1133" t="str" cm="1">
        <f t="array" ref="F1133">_xlfn.IFS(Table95[[#This Row],[total_steps]]&lt;5000, "Low",Table95[[#This Row],[total_steps]]&lt;10000,"Moderate",Table95[[#This Row],[total_steps]]&lt;15000,"High",Table95[[#This Row],[total_steps]]&gt;15000,"Very High")</f>
        <v>Moderate</v>
      </c>
      <c r="G1133" t="str">
        <f>IF(Table95[[#This Row],[total_steps]]&gt;=10000,"Yes","No")</f>
        <v>No</v>
      </c>
      <c r="H1133" s="3">
        <v>4.3499999046325701</v>
      </c>
      <c r="I1133" s="3">
        <v>0.15000000596046401</v>
      </c>
      <c r="J1133" s="3">
        <v>0.97000002861022905</v>
      </c>
      <c r="K1133" s="3">
        <v>3.2300000190734899</v>
      </c>
      <c r="L1133">
        <v>0</v>
      </c>
      <c r="M1133" t="str">
        <f>CHOOSE(MATCH(MAX(Table95[[#This Row],[very_active_distance]:[sedentary_active_distance]]),Table95[[#This Row],[very_active_distance]:[sedentary_active_distance]],0),"Very High","High","Moderate","Low")</f>
        <v>Moderate</v>
      </c>
      <c r="N1133">
        <v>2</v>
      </c>
      <c r="O1133">
        <v>23</v>
      </c>
      <c r="P1133">
        <v>163</v>
      </c>
      <c r="Q1133">
        <v>1252</v>
      </c>
      <c r="R1133" s="2">
        <f>(Table95[[#This Row],[lightly_active_minutes]]+Table95[[#This Row],[fairly_active_minutes]]+Table95[[#This Row],[very_active_minutes]])/1440</f>
        <v>0.13055555555555556</v>
      </c>
      <c r="S1133">
        <v>2654</v>
      </c>
    </row>
    <row r="1134" spans="1:19" x14ac:dyDescent="0.25">
      <c r="A1134">
        <v>8583815059</v>
      </c>
      <c r="B1134" s="1">
        <v>42474</v>
      </c>
      <c r="C1134" s="1" t="str">
        <f>TEXT(Table95[[#This Row],[activity_date]],"mmmm")</f>
        <v>April</v>
      </c>
      <c r="D1134" s="1" t="str">
        <f>TEXT(Table95[[#This Row],[activity_date]],"dddd")</f>
        <v>Thursday</v>
      </c>
      <c r="E1134">
        <v>3135</v>
      </c>
      <c r="F1134" t="str" cm="1">
        <f t="array" ref="F1134">_xlfn.IFS(Table95[[#This Row],[total_steps]]&lt;5000, "Low",Table95[[#This Row],[total_steps]]&lt;10000,"Moderate",Table95[[#This Row],[total_steps]]&lt;15000,"High",Table95[[#This Row],[total_steps]]&gt;15000,"Very High")</f>
        <v>Low</v>
      </c>
      <c r="G1134" t="str">
        <f>IF(Table95[[#This Row],[total_steps]]&gt;=10000,"Yes","No")</f>
        <v>No</v>
      </c>
      <c r="H1134" s="3">
        <v>2.4500000476837198</v>
      </c>
      <c r="I1134" s="3">
        <v>0</v>
      </c>
      <c r="J1134" s="3">
        <v>0</v>
      </c>
      <c r="K1134" s="3">
        <v>2.4300000667571999</v>
      </c>
      <c r="L1134">
        <v>0</v>
      </c>
      <c r="M1134" t="str">
        <f>CHOOSE(MATCH(MAX(Table95[[#This Row],[very_active_distance]:[sedentary_active_distance]]),Table95[[#This Row],[very_active_distance]:[sedentary_active_distance]],0),"Very High","High","Moderate","Low")</f>
        <v>Moderate</v>
      </c>
      <c r="N1134">
        <v>0</v>
      </c>
      <c r="O1134">
        <v>0</v>
      </c>
      <c r="P1134">
        <v>134</v>
      </c>
      <c r="Q1134">
        <v>1306</v>
      </c>
      <c r="R1134" s="2">
        <f>(Table95[[#This Row],[lightly_active_minutes]]+Table95[[#This Row],[fairly_active_minutes]]+Table95[[#This Row],[very_active_minutes]])/1440</f>
        <v>9.3055555555555558E-2</v>
      </c>
      <c r="S1134">
        <v>2443</v>
      </c>
    </row>
    <row r="1135" spans="1:19" x14ac:dyDescent="0.25">
      <c r="A1135">
        <v>8583815059</v>
      </c>
      <c r="B1135" s="1">
        <v>42475</v>
      </c>
      <c r="C1135" s="1" t="str">
        <f>TEXT(Table95[[#This Row],[activity_date]],"mmmm")</f>
        <v>April</v>
      </c>
      <c r="D1135" s="1" t="str">
        <f>TEXT(Table95[[#This Row],[activity_date]],"dddd")</f>
        <v>Friday</v>
      </c>
      <c r="E1135">
        <v>3430</v>
      </c>
      <c r="F1135" t="str" cm="1">
        <f t="array" ref="F1135">_xlfn.IFS(Table95[[#This Row],[total_steps]]&lt;5000, "Low",Table95[[#This Row],[total_steps]]&lt;10000,"Moderate",Table95[[#This Row],[total_steps]]&lt;15000,"High",Table95[[#This Row],[total_steps]]&gt;15000,"Very High")</f>
        <v>Low</v>
      </c>
      <c r="G1135" t="str">
        <f>IF(Table95[[#This Row],[total_steps]]&gt;=10000,"Yes","No")</f>
        <v>No</v>
      </c>
      <c r="H1135" s="3">
        <v>2.6800000667571999</v>
      </c>
      <c r="I1135" s="3">
        <v>0</v>
      </c>
      <c r="J1135" s="3">
        <v>0</v>
      </c>
      <c r="K1135" s="3">
        <v>0.89999997615814198</v>
      </c>
      <c r="L1135">
        <v>0</v>
      </c>
      <c r="M1135" t="str">
        <f>CHOOSE(MATCH(MAX(Table95[[#This Row],[very_active_distance]:[sedentary_active_distance]]),Table95[[#This Row],[very_active_distance]:[sedentary_active_distance]],0),"Very High","High","Moderate","Low")</f>
        <v>Moderate</v>
      </c>
      <c r="N1135">
        <v>0</v>
      </c>
      <c r="O1135">
        <v>0</v>
      </c>
      <c r="P1135">
        <v>65</v>
      </c>
      <c r="Q1135">
        <v>1375</v>
      </c>
      <c r="R1135" s="2">
        <f>(Table95[[#This Row],[lightly_active_minutes]]+Table95[[#This Row],[fairly_active_minutes]]+Table95[[#This Row],[very_active_minutes]])/1440</f>
        <v>4.5138888888888888E-2</v>
      </c>
      <c r="S1135">
        <v>2505</v>
      </c>
    </row>
    <row r="1136" spans="1:19" x14ac:dyDescent="0.25">
      <c r="A1136">
        <v>8583815059</v>
      </c>
      <c r="B1136" s="1">
        <v>42476</v>
      </c>
      <c r="C1136" s="1" t="str">
        <f>TEXT(Table95[[#This Row],[activity_date]],"mmmm")</f>
        <v>April</v>
      </c>
      <c r="D1136" s="1" t="str">
        <f>TEXT(Table95[[#This Row],[activity_date]],"dddd")</f>
        <v>Saturday</v>
      </c>
      <c r="E1136">
        <v>5319</v>
      </c>
      <c r="F1136" t="str" cm="1">
        <f t="array" ref="F1136">_xlfn.IFS(Table95[[#This Row],[total_steps]]&lt;5000, "Low",Table95[[#This Row],[total_steps]]&lt;10000,"Moderate",Table95[[#This Row],[total_steps]]&lt;15000,"High",Table95[[#This Row],[total_steps]]&gt;15000,"Very High")</f>
        <v>Moderate</v>
      </c>
      <c r="G1136" t="str">
        <f>IF(Table95[[#This Row],[total_steps]]&gt;=10000,"Yes","No")</f>
        <v>No</v>
      </c>
      <c r="H1136" s="3">
        <v>4.1500000953674299</v>
      </c>
      <c r="I1136" s="3">
        <v>0</v>
      </c>
      <c r="J1136" s="3">
        <v>0</v>
      </c>
      <c r="K1136" s="3">
        <v>0</v>
      </c>
      <c r="L1136">
        <v>0</v>
      </c>
      <c r="M1136" t="str">
        <f>CHOOSE(MATCH(MAX(Table95[[#This Row],[very_active_distance]:[sedentary_active_distance]]),Table95[[#This Row],[very_active_distance]:[sedentary_active_distance]],0),"Very High","High","Moderate","Low")</f>
        <v>Very High</v>
      </c>
      <c r="N1136">
        <v>0</v>
      </c>
      <c r="O1136">
        <v>0</v>
      </c>
      <c r="P1136">
        <v>0</v>
      </c>
      <c r="Q1136">
        <v>1440</v>
      </c>
      <c r="R1136" s="2">
        <f>(Table95[[#This Row],[lightly_active_minutes]]+Table95[[#This Row],[fairly_active_minutes]]+Table95[[#This Row],[very_active_minutes]])/1440</f>
        <v>0</v>
      </c>
      <c r="S1136">
        <v>2693</v>
      </c>
    </row>
    <row r="1137" spans="1:19" x14ac:dyDescent="0.25">
      <c r="A1137">
        <v>8583815059</v>
      </c>
      <c r="B1137" s="1">
        <v>42477</v>
      </c>
      <c r="C1137" s="1" t="str">
        <f>TEXT(Table95[[#This Row],[activity_date]],"mmmm")</f>
        <v>April</v>
      </c>
      <c r="D1137" s="1" t="str">
        <f>TEXT(Table95[[#This Row],[activity_date]],"dddd")</f>
        <v>Sunday</v>
      </c>
      <c r="E1137">
        <v>3008</v>
      </c>
      <c r="F1137" t="str" cm="1">
        <f t="array" ref="F1137">_xlfn.IFS(Table95[[#This Row],[total_steps]]&lt;5000, "Low",Table95[[#This Row],[total_steps]]&lt;10000,"Moderate",Table95[[#This Row],[total_steps]]&lt;15000,"High",Table95[[#This Row],[total_steps]]&gt;15000,"Very High")</f>
        <v>Low</v>
      </c>
      <c r="G1137" t="str">
        <f>IF(Table95[[#This Row],[total_steps]]&gt;=10000,"Yes","No")</f>
        <v>No</v>
      </c>
      <c r="H1137" s="3">
        <v>2.3499999046325701</v>
      </c>
      <c r="I1137" s="3">
        <v>0</v>
      </c>
      <c r="J1137" s="3">
        <v>0</v>
      </c>
      <c r="K1137" s="3">
        <v>0</v>
      </c>
      <c r="L1137">
        <v>0</v>
      </c>
      <c r="M1137" t="str">
        <f>CHOOSE(MATCH(MAX(Table95[[#This Row],[very_active_distance]:[sedentary_active_distance]]),Table95[[#This Row],[very_active_distance]:[sedentary_active_distance]],0),"Very High","High","Moderate","Low")</f>
        <v>Very High</v>
      </c>
      <c r="N1137">
        <v>0</v>
      </c>
      <c r="O1137">
        <v>0</v>
      </c>
      <c r="P1137">
        <v>0</v>
      </c>
      <c r="Q1137">
        <v>1440</v>
      </c>
      <c r="R1137" s="2">
        <f>(Table95[[#This Row],[lightly_active_minutes]]+Table95[[#This Row],[fairly_active_minutes]]+Table95[[#This Row],[very_active_minutes]])/1440</f>
        <v>0</v>
      </c>
      <c r="S1137">
        <v>2439</v>
      </c>
    </row>
    <row r="1138" spans="1:19" x14ac:dyDescent="0.25">
      <c r="A1138">
        <v>8583815059</v>
      </c>
      <c r="B1138" s="1">
        <v>42478</v>
      </c>
      <c r="C1138" s="1" t="str">
        <f>TEXT(Table95[[#This Row],[activity_date]],"mmmm")</f>
        <v>April</v>
      </c>
      <c r="D1138" s="1" t="str">
        <f>TEXT(Table95[[#This Row],[activity_date]],"dddd")</f>
        <v>Monday</v>
      </c>
      <c r="E1138">
        <v>3864</v>
      </c>
      <c r="F1138" t="str" cm="1">
        <f t="array" ref="F1138">_xlfn.IFS(Table95[[#This Row],[total_steps]]&lt;5000, "Low",Table95[[#This Row],[total_steps]]&lt;10000,"Moderate",Table95[[#This Row],[total_steps]]&lt;15000,"High",Table95[[#This Row],[total_steps]]&gt;15000,"Very High")</f>
        <v>Low</v>
      </c>
      <c r="G1138" t="str">
        <f>IF(Table95[[#This Row],[total_steps]]&gt;=10000,"Yes","No")</f>
        <v>No</v>
      </c>
      <c r="H1138" s="3">
        <v>3.0099999904632599</v>
      </c>
      <c r="I1138" s="3">
        <v>0.31000000238418601</v>
      </c>
      <c r="J1138" s="3">
        <v>1.0599999427795399</v>
      </c>
      <c r="K1138" s="3">
        <v>1.3500000238418599</v>
      </c>
      <c r="L1138">
        <v>0</v>
      </c>
      <c r="M1138" t="str">
        <f>CHOOSE(MATCH(MAX(Table95[[#This Row],[very_active_distance]:[sedentary_active_distance]]),Table95[[#This Row],[very_active_distance]:[sedentary_active_distance]],0),"Very High","High","Moderate","Low")</f>
        <v>Moderate</v>
      </c>
      <c r="N1138">
        <v>4</v>
      </c>
      <c r="O1138">
        <v>22</v>
      </c>
      <c r="P1138">
        <v>105</v>
      </c>
      <c r="Q1138">
        <v>1309</v>
      </c>
      <c r="R1138" s="2">
        <f>(Table95[[#This Row],[lightly_active_minutes]]+Table95[[#This Row],[fairly_active_minutes]]+Table95[[#This Row],[very_active_minutes]])/1440</f>
        <v>9.0972222222222218E-2</v>
      </c>
      <c r="S1138">
        <v>2536</v>
      </c>
    </row>
    <row r="1139" spans="1:19" x14ac:dyDescent="0.25">
      <c r="A1139">
        <v>8583815059</v>
      </c>
      <c r="B1139" s="1">
        <v>42479</v>
      </c>
      <c r="C1139" s="1" t="str">
        <f>TEXT(Table95[[#This Row],[activity_date]],"mmmm")</f>
        <v>April</v>
      </c>
      <c r="D1139" s="1" t="str">
        <f>TEXT(Table95[[#This Row],[activity_date]],"dddd")</f>
        <v>Tuesday</v>
      </c>
      <c r="E1139">
        <v>5697</v>
      </c>
      <c r="F1139" t="str" cm="1">
        <f t="array" ref="F1139">_xlfn.IFS(Table95[[#This Row],[total_steps]]&lt;5000, "Low",Table95[[#This Row],[total_steps]]&lt;10000,"Moderate",Table95[[#This Row],[total_steps]]&lt;15000,"High",Table95[[#This Row],[total_steps]]&gt;15000,"Very High")</f>
        <v>Moderate</v>
      </c>
      <c r="G1139" t="str">
        <f>IF(Table95[[#This Row],[total_steps]]&gt;=10000,"Yes","No")</f>
        <v>No</v>
      </c>
      <c r="H1139" s="3">
        <v>4.4400000572204599</v>
      </c>
      <c r="I1139" s="3">
        <v>0.52999997138977095</v>
      </c>
      <c r="J1139" s="3">
        <v>0.479999989271164</v>
      </c>
      <c r="K1139" s="3">
        <v>3.4400000572204599</v>
      </c>
      <c r="L1139">
        <v>0</v>
      </c>
      <c r="M1139" t="str">
        <f>CHOOSE(MATCH(MAX(Table95[[#This Row],[very_active_distance]:[sedentary_active_distance]]),Table95[[#This Row],[very_active_distance]:[sedentary_active_distance]],0),"Very High","High","Moderate","Low")</f>
        <v>Moderate</v>
      </c>
      <c r="N1139">
        <v>7</v>
      </c>
      <c r="O1139">
        <v>10</v>
      </c>
      <c r="P1139">
        <v>166</v>
      </c>
      <c r="Q1139">
        <v>1257</v>
      </c>
      <c r="R1139" s="2">
        <f>(Table95[[#This Row],[lightly_active_minutes]]+Table95[[#This Row],[fairly_active_minutes]]+Table95[[#This Row],[very_active_minutes]])/1440</f>
        <v>0.12708333333333333</v>
      </c>
      <c r="S1139">
        <v>2668</v>
      </c>
    </row>
    <row r="1140" spans="1:19" x14ac:dyDescent="0.25">
      <c r="A1140">
        <v>8583815059</v>
      </c>
      <c r="B1140" s="1">
        <v>42480</v>
      </c>
      <c r="C1140" s="1" t="str">
        <f>TEXT(Table95[[#This Row],[activity_date]],"mmmm")</f>
        <v>April</v>
      </c>
      <c r="D1140" s="1" t="str">
        <f>TEXT(Table95[[#This Row],[activity_date]],"dddd")</f>
        <v>Wednesday</v>
      </c>
      <c r="E1140">
        <v>5273</v>
      </c>
      <c r="F1140" t="str" cm="1">
        <f t="array" ref="F1140">_xlfn.IFS(Table95[[#This Row],[total_steps]]&lt;5000, "Low",Table95[[#This Row],[total_steps]]&lt;10000,"Moderate",Table95[[#This Row],[total_steps]]&lt;15000,"High",Table95[[#This Row],[total_steps]]&gt;15000,"Very High")</f>
        <v>Moderate</v>
      </c>
      <c r="G1140" t="str">
        <f>IF(Table95[[#This Row],[total_steps]]&gt;=10000,"Yes","No")</f>
        <v>No</v>
      </c>
      <c r="H1140" s="3">
        <v>4.1100001335143999</v>
      </c>
      <c r="I1140" s="3">
        <v>0</v>
      </c>
      <c r="J1140" s="3">
        <v>1.03999996185303</v>
      </c>
      <c r="K1140" s="3">
        <v>3.0699999332428001</v>
      </c>
      <c r="L1140">
        <v>0</v>
      </c>
      <c r="M1140" t="str">
        <f>CHOOSE(MATCH(MAX(Table95[[#This Row],[very_active_distance]:[sedentary_active_distance]]),Table95[[#This Row],[very_active_distance]:[sedentary_active_distance]],0),"Very High","High","Moderate","Low")</f>
        <v>Moderate</v>
      </c>
      <c r="N1140">
        <v>0</v>
      </c>
      <c r="O1140">
        <v>27</v>
      </c>
      <c r="P1140">
        <v>167</v>
      </c>
      <c r="Q1140">
        <v>1246</v>
      </c>
      <c r="R1140" s="2">
        <f>(Table95[[#This Row],[lightly_active_minutes]]+Table95[[#This Row],[fairly_active_minutes]]+Table95[[#This Row],[very_active_minutes]])/1440</f>
        <v>0.13472222222222222</v>
      </c>
      <c r="S1140">
        <v>2647</v>
      </c>
    </row>
    <row r="1141" spans="1:19" x14ac:dyDescent="0.25">
      <c r="A1141">
        <v>8583815059</v>
      </c>
      <c r="B1141" s="1">
        <v>42481</v>
      </c>
      <c r="C1141" s="1" t="str">
        <f>TEXT(Table95[[#This Row],[activity_date]],"mmmm")</f>
        <v>April</v>
      </c>
      <c r="D1141" s="1" t="str">
        <f>TEXT(Table95[[#This Row],[activity_date]],"dddd")</f>
        <v>Thursday</v>
      </c>
      <c r="E1141">
        <v>8538</v>
      </c>
      <c r="F1141" t="str" cm="1">
        <f t="array" ref="F1141">_xlfn.IFS(Table95[[#This Row],[total_steps]]&lt;5000, "Low",Table95[[#This Row],[total_steps]]&lt;10000,"Moderate",Table95[[#This Row],[total_steps]]&lt;15000,"High",Table95[[#This Row],[total_steps]]&gt;15000,"Very High")</f>
        <v>Moderate</v>
      </c>
      <c r="G1141" t="str">
        <f>IF(Table95[[#This Row],[total_steps]]&gt;=10000,"Yes","No")</f>
        <v>No</v>
      </c>
      <c r="H1141" s="3">
        <v>6.6599998474121103</v>
      </c>
      <c r="I1141" s="3">
        <v>2.6300001144409202</v>
      </c>
      <c r="J1141" s="3">
        <v>1.0199999809265099</v>
      </c>
      <c r="K1141" s="3">
        <v>3.0099999904632599</v>
      </c>
      <c r="L1141">
        <v>0</v>
      </c>
      <c r="M1141" t="str">
        <f>CHOOSE(MATCH(MAX(Table95[[#This Row],[very_active_distance]:[sedentary_active_distance]]),Table95[[#This Row],[very_active_distance]:[sedentary_active_distance]],0),"Very High","High","Moderate","Low")</f>
        <v>Moderate</v>
      </c>
      <c r="N1141">
        <v>35</v>
      </c>
      <c r="O1141">
        <v>18</v>
      </c>
      <c r="P1141">
        <v>158</v>
      </c>
      <c r="Q1141">
        <v>1229</v>
      </c>
      <c r="R1141" s="2">
        <f>(Table95[[#This Row],[lightly_active_minutes]]+Table95[[#This Row],[fairly_active_minutes]]+Table95[[#This Row],[very_active_minutes]])/1440</f>
        <v>0.14652777777777778</v>
      </c>
      <c r="S1141">
        <v>2883</v>
      </c>
    </row>
    <row r="1142" spans="1:19" x14ac:dyDescent="0.25">
      <c r="A1142">
        <v>8583815059</v>
      </c>
      <c r="B1142" s="1">
        <v>42482</v>
      </c>
      <c r="C1142" s="1" t="str">
        <f>TEXT(Table95[[#This Row],[activity_date]],"mmmm")</f>
        <v>April</v>
      </c>
      <c r="D1142" s="1" t="str">
        <f>TEXT(Table95[[#This Row],[activity_date]],"dddd")</f>
        <v>Friday</v>
      </c>
      <c r="E1142">
        <v>8687</v>
      </c>
      <c r="F1142" t="str" cm="1">
        <f t="array" ref="F1142">_xlfn.IFS(Table95[[#This Row],[total_steps]]&lt;5000, "Low",Table95[[#This Row],[total_steps]]&lt;10000,"Moderate",Table95[[#This Row],[total_steps]]&lt;15000,"High",Table95[[#This Row],[total_steps]]&gt;15000,"Very High")</f>
        <v>Moderate</v>
      </c>
      <c r="G1142" t="str">
        <f>IF(Table95[[#This Row],[total_steps]]&gt;=10000,"Yes","No")</f>
        <v>No</v>
      </c>
      <c r="H1142" s="3">
        <v>6.7800002098083496</v>
      </c>
      <c r="I1142" s="3">
        <v>0.28999999165535001</v>
      </c>
      <c r="J1142" s="3">
        <v>2.4100000858306898</v>
      </c>
      <c r="K1142" s="3">
        <v>4.0799999237060502</v>
      </c>
      <c r="L1142">
        <v>0</v>
      </c>
      <c r="M1142" t="str">
        <f>CHOOSE(MATCH(MAX(Table95[[#This Row],[very_active_distance]:[sedentary_active_distance]]),Table95[[#This Row],[very_active_distance]:[sedentary_active_distance]],0),"Very High","High","Moderate","Low")</f>
        <v>Moderate</v>
      </c>
      <c r="N1142">
        <v>4</v>
      </c>
      <c r="O1142">
        <v>54</v>
      </c>
      <c r="P1142">
        <v>212</v>
      </c>
      <c r="Q1142">
        <v>1170</v>
      </c>
      <c r="R1142" s="2">
        <f>(Table95[[#This Row],[lightly_active_minutes]]+Table95[[#This Row],[fairly_active_minutes]]+Table95[[#This Row],[very_active_minutes]])/1440</f>
        <v>0.1875</v>
      </c>
      <c r="S1142">
        <v>2944</v>
      </c>
    </row>
    <row r="1143" spans="1:19" x14ac:dyDescent="0.25">
      <c r="A1143">
        <v>8583815059</v>
      </c>
      <c r="B1143" s="1">
        <v>42483</v>
      </c>
      <c r="C1143" s="1" t="str">
        <f>TEXT(Table95[[#This Row],[activity_date]],"mmmm")</f>
        <v>April</v>
      </c>
      <c r="D1143" s="1" t="str">
        <f>TEXT(Table95[[#This Row],[activity_date]],"dddd")</f>
        <v>Saturday</v>
      </c>
      <c r="E1143">
        <v>9423</v>
      </c>
      <c r="F1143" t="str" cm="1">
        <f t="array" ref="F1143">_xlfn.IFS(Table95[[#This Row],[total_steps]]&lt;5000, "Low",Table95[[#This Row],[total_steps]]&lt;10000,"Moderate",Table95[[#This Row],[total_steps]]&lt;15000,"High",Table95[[#This Row],[total_steps]]&gt;15000,"Very High")</f>
        <v>Moderate</v>
      </c>
      <c r="G1143" t="str">
        <f>IF(Table95[[#This Row],[total_steps]]&gt;=10000,"Yes","No")</f>
        <v>No</v>
      </c>
      <c r="H1143" s="3">
        <v>7.3499999046325701</v>
      </c>
      <c r="I1143" s="3">
        <v>0.52999997138977095</v>
      </c>
      <c r="J1143" s="3">
        <v>2.0299999713897701</v>
      </c>
      <c r="K1143" s="3">
        <v>4.75</v>
      </c>
      <c r="L1143">
        <v>0</v>
      </c>
      <c r="M1143" t="str">
        <f>CHOOSE(MATCH(MAX(Table95[[#This Row],[very_active_distance]:[sedentary_active_distance]]),Table95[[#This Row],[very_active_distance]:[sedentary_active_distance]],0),"Very High","High","Moderate","Low")</f>
        <v>Moderate</v>
      </c>
      <c r="N1143">
        <v>7</v>
      </c>
      <c r="O1143">
        <v>44</v>
      </c>
      <c r="P1143">
        <v>238</v>
      </c>
      <c r="Q1143">
        <v>1151</v>
      </c>
      <c r="R1143" s="2">
        <f>(Table95[[#This Row],[lightly_active_minutes]]+Table95[[#This Row],[fairly_active_minutes]]+Table95[[#This Row],[very_active_minutes]])/1440</f>
        <v>0.20069444444444445</v>
      </c>
      <c r="S1143">
        <v>3012</v>
      </c>
    </row>
    <row r="1144" spans="1:19" x14ac:dyDescent="0.25">
      <c r="A1144">
        <v>8583815059</v>
      </c>
      <c r="B1144" s="1">
        <v>42484</v>
      </c>
      <c r="C1144" s="1" t="str">
        <f>TEXT(Table95[[#This Row],[activity_date]],"mmmm")</f>
        <v>April</v>
      </c>
      <c r="D1144" s="1" t="str">
        <f>TEXT(Table95[[#This Row],[activity_date]],"dddd")</f>
        <v>Sunday</v>
      </c>
      <c r="E1144">
        <v>8286</v>
      </c>
      <c r="F1144" t="str" cm="1">
        <f t="array" ref="F1144">_xlfn.IFS(Table95[[#This Row],[total_steps]]&lt;5000, "Low",Table95[[#This Row],[total_steps]]&lt;10000,"Moderate",Table95[[#This Row],[total_steps]]&lt;15000,"High",Table95[[#This Row],[total_steps]]&gt;15000,"Very High")</f>
        <v>Moderate</v>
      </c>
      <c r="G1144" t="str">
        <f>IF(Table95[[#This Row],[total_steps]]&gt;=10000,"Yes","No")</f>
        <v>No</v>
      </c>
      <c r="H1144" s="3">
        <v>6.46000003814697</v>
      </c>
      <c r="I1144" s="3">
        <v>0.15000000596046401</v>
      </c>
      <c r="J1144" s="3">
        <v>2.0499999523162802</v>
      </c>
      <c r="K1144" s="3">
        <v>4.2699999809265101</v>
      </c>
      <c r="L1144">
        <v>0</v>
      </c>
      <c r="M1144" t="str">
        <f>CHOOSE(MATCH(MAX(Table95[[#This Row],[very_active_distance]:[sedentary_active_distance]]),Table95[[#This Row],[very_active_distance]:[sedentary_active_distance]],0),"Very High","High","Moderate","Low")</f>
        <v>Moderate</v>
      </c>
      <c r="N1144">
        <v>2</v>
      </c>
      <c r="O1144">
        <v>44</v>
      </c>
      <c r="P1144">
        <v>206</v>
      </c>
      <c r="Q1144">
        <v>1188</v>
      </c>
      <c r="R1144" s="2">
        <f>(Table95[[#This Row],[lightly_active_minutes]]+Table95[[#This Row],[fairly_active_minutes]]+Table95[[#This Row],[very_active_minutes]])/1440</f>
        <v>0.17499999999999999</v>
      </c>
      <c r="S1144">
        <v>2889</v>
      </c>
    </row>
    <row r="1145" spans="1:19" x14ac:dyDescent="0.25">
      <c r="A1145">
        <v>8583815059</v>
      </c>
      <c r="B1145" s="1">
        <v>42485</v>
      </c>
      <c r="C1145" s="1" t="str">
        <f>TEXT(Table95[[#This Row],[activity_date]],"mmmm")</f>
        <v>April</v>
      </c>
      <c r="D1145" s="1" t="str">
        <f>TEXT(Table95[[#This Row],[activity_date]],"dddd")</f>
        <v>Monday</v>
      </c>
      <c r="E1145">
        <v>4503</v>
      </c>
      <c r="F1145" t="str" cm="1">
        <f t="array" ref="F1145">_xlfn.IFS(Table95[[#This Row],[total_steps]]&lt;5000, "Low",Table95[[#This Row],[total_steps]]&lt;10000,"Moderate",Table95[[#This Row],[total_steps]]&lt;15000,"High",Table95[[#This Row],[total_steps]]&gt;15000,"Very High")</f>
        <v>Low</v>
      </c>
      <c r="G1145" t="str">
        <f>IF(Table95[[#This Row],[total_steps]]&gt;=10000,"Yes","No")</f>
        <v>No</v>
      </c>
      <c r="H1145" s="3">
        <v>3.5099999904632599</v>
      </c>
      <c r="I1145" s="3">
        <v>1.4700000286102299</v>
      </c>
      <c r="J1145" s="3">
        <v>0.239999994635582</v>
      </c>
      <c r="K1145" s="3">
        <v>1.8099999427795399</v>
      </c>
      <c r="L1145">
        <v>0</v>
      </c>
      <c r="M1145" t="str">
        <f>CHOOSE(MATCH(MAX(Table95[[#This Row],[very_active_distance]:[sedentary_active_distance]]),Table95[[#This Row],[very_active_distance]:[sedentary_active_distance]],0),"Very High","High","Moderate","Low")</f>
        <v>Moderate</v>
      </c>
      <c r="N1145">
        <v>18</v>
      </c>
      <c r="O1145">
        <v>6</v>
      </c>
      <c r="P1145">
        <v>122</v>
      </c>
      <c r="Q1145">
        <v>1294</v>
      </c>
      <c r="R1145" s="2">
        <f>(Table95[[#This Row],[lightly_active_minutes]]+Table95[[#This Row],[fairly_active_minutes]]+Table95[[#This Row],[very_active_minutes]])/1440</f>
        <v>0.10138888888888889</v>
      </c>
      <c r="S1145">
        <v>2547</v>
      </c>
    </row>
    <row r="1146" spans="1:19" x14ac:dyDescent="0.25">
      <c r="A1146">
        <v>8583815059</v>
      </c>
      <c r="B1146" s="1">
        <v>42486</v>
      </c>
      <c r="C1146" s="1" t="str">
        <f>TEXT(Table95[[#This Row],[activity_date]],"mmmm")</f>
        <v>April</v>
      </c>
      <c r="D1146" s="1" t="str">
        <f>TEXT(Table95[[#This Row],[activity_date]],"dddd")</f>
        <v>Tuesday</v>
      </c>
      <c r="E1146">
        <v>10499</v>
      </c>
      <c r="F1146" t="str" cm="1">
        <f t="array" ref="F1146">_xlfn.IFS(Table95[[#This Row],[total_steps]]&lt;5000, "Low",Table95[[#This Row],[total_steps]]&lt;10000,"Moderate",Table95[[#This Row],[total_steps]]&lt;15000,"High",Table95[[#This Row],[total_steps]]&gt;15000,"Very High")</f>
        <v>High</v>
      </c>
      <c r="G1146" t="str">
        <f>IF(Table95[[#This Row],[total_steps]]&gt;=10000,"Yes","No")</f>
        <v>Yes</v>
      </c>
      <c r="H1146" s="3">
        <v>8.1899995803833008</v>
      </c>
      <c r="I1146" s="3">
        <v>7.0000000298023196E-2</v>
      </c>
      <c r="J1146" s="3">
        <v>4.2199997901916504</v>
      </c>
      <c r="K1146" s="3">
        <v>3.8900001049041699</v>
      </c>
      <c r="L1146">
        <v>0</v>
      </c>
      <c r="M1146" t="str">
        <f>CHOOSE(MATCH(MAX(Table95[[#This Row],[very_active_distance]:[sedentary_active_distance]]),Table95[[#This Row],[very_active_distance]:[sedentary_active_distance]],0),"Very High","High","Moderate","Low")</f>
        <v>High</v>
      </c>
      <c r="N1146">
        <v>1</v>
      </c>
      <c r="O1146">
        <v>91</v>
      </c>
      <c r="P1146">
        <v>214</v>
      </c>
      <c r="Q1146">
        <v>1134</v>
      </c>
      <c r="R1146" s="2">
        <f>(Table95[[#This Row],[lightly_active_minutes]]+Table95[[#This Row],[fairly_active_minutes]]+Table95[[#This Row],[very_active_minutes]])/1440</f>
        <v>0.21249999999999999</v>
      </c>
      <c r="S1146">
        <v>3093</v>
      </c>
    </row>
    <row r="1147" spans="1:19" x14ac:dyDescent="0.25">
      <c r="A1147">
        <v>8583815059</v>
      </c>
      <c r="B1147" s="1">
        <v>42487</v>
      </c>
      <c r="C1147" s="1" t="str">
        <f>TEXT(Table95[[#This Row],[activity_date]],"mmmm")</f>
        <v>April</v>
      </c>
      <c r="D1147" s="1" t="str">
        <f>TEXT(Table95[[#This Row],[activity_date]],"dddd")</f>
        <v>Wednesday</v>
      </c>
      <c r="E1147">
        <v>12474</v>
      </c>
      <c r="F1147" t="str" cm="1">
        <f t="array" ref="F1147">_xlfn.IFS(Table95[[#This Row],[total_steps]]&lt;5000, "Low",Table95[[#This Row],[total_steps]]&lt;10000,"Moderate",Table95[[#This Row],[total_steps]]&lt;15000,"High",Table95[[#This Row],[total_steps]]&gt;15000,"Very High")</f>
        <v>High</v>
      </c>
      <c r="G1147" t="str">
        <f>IF(Table95[[#This Row],[total_steps]]&gt;=10000,"Yes","No")</f>
        <v>Yes</v>
      </c>
      <c r="H1147" s="3">
        <v>9.7299995422363299</v>
      </c>
      <c r="I1147" s="3">
        <v>6.5999999046325701</v>
      </c>
      <c r="J1147" s="3">
        <v>0.270000010728836</v>
      </c>
      <c r="K1147" s="3">
        <v>2.8699998855590798</v>
      </c>
      <c r="L1147">
        <v>0</v>
      </c>
      <c r="M1147" t="str">
        <f>CHOOSE(MATCH(MAX(Table95[[#This Row],[very_active_distance]:[sedentary_active_distance]]),Table95[[#This Row],[very_active_distance]:[sedentary_active_distance]],0),"Very High","High","Moderate","Low")</f>
        <v>Very High</v>
      </c>
      <c r="N1147">
        <v>77</v>
      </c>
      <c r="O1147">
        <v>5</v>
      </c>
      <c r="P1147">
        <v>129</v>
      </c>
      <c r="Q1147">
        <v>1229</v>
      </c>
      <c r="R1147" s="2">
        <f>(Table95[[#This Row],[lightly_active_minutes]]+Table95[[#This Row],[fairly_active_minutes]]+Table95[[#This Row],[very_active_minutes]])/1440</f>
        <v>0.14652777777777778</v>
      </c>
      <c r="S1147">
        <v>3142</v>
      </c>
    </row>
    <row r="1148" spans="1:19" x14ac:dyDescent="0.25">
      <c r="A1148">
        <v>8583815059</v>
      </c>
      <c r="B1148" s="1">
        <v>42488</v>
      </c>
      <c r="C1148" s="1" t="str">
        <f>TEXT(Table95[[#This Row],[activity_date]],"mmmm")</f>
        <v>April</v>
      </c>
      <c r="D1148" s="1" t="str">
        <f>TEXT(Table95[[#This Row],[activity_date]],"dddd")</f>
        <v>Thursday</v>
      </c>
      <c r="E1148">
        <v>6174</v>
      </c>
      <c r="F1148" t="str" cm="1">
        <f t="array" ref="F1148">_xlfn.IFS(Table95[[#This Row],[total_steps]]&lt;5000, "Low",Table95[[#This Row],[total_steps]]&lt;10000,"Moderate",Table95[[#This Row],[total_steps]]&lt;15000,"High",Table95[[#This Row],[total_steps]]&gt;15000,"Very High")</f>
        <v>Moderate</v>
      </c>
      <c r="G1148" t="str">
        <f>IF(Table95[[#This Row],[total_steps]]&gt;=10000,"Yes","No")</f>
        <v>No</v>
      </c>
      <c r="H1148" s="3">
        <v>4.8200001716613796</v>
      </c>
      <c r="I1148" s="3">
        <v>0</v>
      </c>
      <c r="J1148" s="3">
        <v>1.20000004768372</v>
      </c>
      <c r="K1148" s="3">
        <v>3.6099998950958301</v>
      </c>
      <c r="L1148">
        <v>0</v>
      </c>
      <c r="M1148" t="str">
        <f>CHOOSE(MATCH(MAX(Table95[[#This Row],[very_active_distance]:[sedentary_active_distance]]),Table95[[#This Row],[very_active_distance]:[sedentary_active_distance]],0),"Very High","High","Moderate","Low")</f>
        <v>Moderate</v>
      </c>
      <c r="N1148">
        <v>0</v>
      </c>
      <c r="O1148">
        <v>28</v>
      </c>
      <c r="P1148">
        <v>203</v>
      </c>
      <c r="Q1148">
        <v>1209</v>
      </c>
      <c r="R1148" s="2">
        <f>(Table95[[#This Row],[lightly_active_minutes]]+Table95[[#This Row],[fairly_active_minutes]]+Table95[[#This Row],[very_active_minutes]])/1440</f>
        <v>0.16041666666666668</v>
      </c>
      <c r="S1148">
        <v>2757</v>
      </c>
    </row>
    <row r="1149" spans="1:19" x14ac:dyDescent="0.25">
      <c r="A1149">
        <v>8583815059</v>
      </c>
      <c r="B1149" s="1">
        <v>42489</v>
      </c>
      <c r="C1149" s="1" t="str">
        <f>TEXT(Table95[[#This Row],[activity_date]],"mmmm")</f>
        <v>April</v>
      </c>
      <c r="D1149" s="1" t="str">
        <f>TEXT(Table95[[#This Row],[activity_date]],"dddd")</f>
        <v>Friday</v>
      </c>
      <c r="E1149">
        <v>15168</v>
      </c>
      <c r="F1149" t="str" cm="1">
        <f t="array" ref="F114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49" t="str">
        <f>IF(Table95[[#This Row],[total_steps]]&gt;=10000,"Yes","No")</f>
        <v>Yes</v>
      </c>
      <c r="H1149" s="3">
        <v>11.829999923706101</v>
      </c>
      <c r="I1149" s="3">
        <v>3.9000000953674299</v>
      </c>
      <c r="J1149" s="3">
        <v>3</v>
      </c>
      <c r="K1149" s="3">
        <v>4.9200000762939498</v>
      </c>
      <c r="L1149">
        <v>0</v>
      </c>
      <c r="M1149" t="str">
        <f>CHOOSE(MATCH(MAX(Table95[[#This Row],[very_active_distance]:[sedentary_active_distance]]),Table95[[#This Row],[very_active_distance]:[sedentary_active_distance]],0),"Very High","High","Moderate","Low")</f>
        <v>Moderate</v>
      </c>
      <c r="N1149">
        <v>46</v>
      </c>
      <c r="O1149">
        <v>67</v>
      </c>
      <c r="P1149">
        <v>258</v>
      </c>
      <c r="Q1149">
        <v>1069</v>
      </c>
      <c r="R1149" s="2">
        <f>(Table95[[#This Row],[lightly_active_minutes]]+Table95[[#This Row],[fairly_active_minutes]]+Table95[[#This Row],[very_active_minutes]])/1440</f>
        <v>0.25763888888888886</v>
      </c>
      <c r="S1149">
        <v>3513</v>
      </c>
    </row>
    <row r="1150" spans="1:19" x14ac:dyDescent="0.25">
      <c r="A1150">
        <v>8583815059</v>
      </c>
      <c r="B1150" s="1">
        <v>42490</v>
      </c>
      <c r="C1150" s="1" t="str">
        <f>TEXT(Table95[[#This Row],[activity_date]],"mmmm")</f>
        <v>April</v>
      </c>
      <c r="D1150" s="1" t="str">
        <f>TEXT(Table95[[#This Row],[activity_date]],"dddd")</f>
        <v>Saturday</v>
      </c>
      <c r="E1150">
        <v>10085</v>
      </c>
      <c r="F1150" t="str" cm="1">
        <f t="array" ref="F1150">_xlfn.IFS(Table95[[#This Row],[total_steps]]&lt;5000, "Low",Table95[[#This Row],[total_steps]]&lt;10000,"Moderate",Table95[[#This Row],[total_steps]]&lt;15000,"High",Table95[[#This Row],[total_steps]]&gt;15000,"Very High")</f>
        <v>High</v>
      </c>
      <c r="G1150" t="str">
        <f>IF(Table95[[#This Row],[total_steps]]&gt;=10000,"Yes","No")</f>
        <v>Yes</v>
      </c>
      <c r="H1150" s="3">
        <v>7.8699998855590803</v>
      </c>
      <c r="I1150" s="3">
        <v>0.15000000596046401</v>
      </c>
      <c r="J1150" s="3">
        <v>1.2799999713897701</v>
      </c>
      <c r="K1150" s="3">
        <v>6.4299998283386204</v>
      </c>
      <c r="L1150">
        <v>0</v>
      </c>
      <c r="M1150" t="str">
        <f>CHOOSE(MATCH(MAX(Table95[[#This Row],[very_active_distance]:[sedentary_active_distance]]),Table95[[#This Row],[very_active_distance]:[sedentary_active_distance]],0),"Very High","High","Moderate","Low")</f>
        <v>Moderate</v>
      </c>
      <c r="N1150">
        <v>2</v>
      </c>
      <c r="O1150">
        <v>28</v>
      </c>
      <c r="P1150">
        <v>317</v>
      </c>
      <c r="Q1150">
        <v>1093</v>
      </c>
      <c r="R1150" s="2">
        <f>(Table95[[#This Row],[lightly_active_minutes]]+Table95[[#This Row],[fairly_active_minutes]]+Table95[[#This Row],[very_active_minutes]])/1440</f>
        <v>0.24097222222222223</v>
      </c>
      <c r="S1150">
        <v>3164</v>
      </c>
    </row>
    <row r="1151" spans="1:19" x14ac:dyDescent="0.25">
      <c r="A1151">
        <v>8583815059</v>
      </c>
      <c r="B1151" s="1">
        <v>42491</v>
      </c>
      <c r="C1151" s="1" t="str">
        <f>TEXT(Table95[[#This Row],[activity_date]],"mmmm")</f>
        <v>May</v>
      </c>
      <c r="D1151" s="1" t="str">
        <f>TEXT(Table95[[#This Row],[activity_date]],"dddd")</f>
        <v>Sunday</v>
      </c>
      <c r="E1151">
        <v>4512</v>
      </c>
      <c r="F1151" t="str" cm="1">
        <f t="array" ref="F1151">_xlfn.IFS(Table95[[#This Row],[total_steps]]&lt;5000, "Low",Table95[[#This Row],[total_steps]]&lt;10000,"Moderate",Table95[[#This Row],[total_steps]]&lt;15000,"High",Table95[[#This Row],[total_steps]]&gt;15000,"Very High")</f>
        <v>Low</v>
      </c>
      <c r="G1151" t="str">
        <f>IF(Table95[[#This Row],[total_steps]]&gt;=10000,"Yes","No")</f>
        <v>No</v>
      </c>
      <c r="H1151" s="3">
        <v>3.5199999809265101</v>
      </c>
      <c r="I1151" s="3">
        <v>0.77999997138977095</v>
      </c>
      <c r="J1151" s="3">
        <v>0.119999997317791</v>
      </c>
      <c r="K1151" s="3">
        <v>2.03999996185303</v>
      </c>
      <c r="L1151">
        <v>0</v>
      </c>
      <c r="M1151" t="str">
        <f>CHOOSE(MATCH(MAX(Table95[[#This Row],[very_active_distance]:[sedentary_active_distance]]),Table95[[#This Row],[very_active_distance]:[sedentary_active_distance]],0),"Very High","High","Moderate","Low")</f>
        <v>Moderate</v>
      </c>
      <c r="N1151">
        <v>10</v>
      </c>
      <c r="O1151">
        <v>2</v>
      </c>
      <c r="P1151">
        <v>117</v>
      </c>
      <c r="Q1151">
        <v>1311</v>
      </c>
      <c r="R1151" s="2">
        <f>(Table95[[#This Row],[lightly_active_minutes]]+Table95[[#This Row],[fairly_active_minutes]]+Table95[[#This Row],[very_active_minutes]])/1440</f>
        <v>8.9583333333333334E-2</v>
      </c>
      <c r="S1151">
        <v>2596</v>
      </c>
    </row>
    <row r="1152" spans="1:19" x14ac:dyDescent="0.25">
      <c r="A1152">
        <v>8583815059</v>
      </c>
      <c r="B1152" s="1">
        <v>42492</v>
      </c>
      <c r="C1152" s="1" t="str">
        <f>TEXT(Table95[[#This Row],[activity_date]],"mmmm")</f>
        <v>May</v>
      </c>
      <c r="D1152" s="1" t="str">
        <f>TEXT(Table95[[#This Row],[activity_date]],"dddd")</f>
        <v>Monday</v>
      </c>
      <c r="E1152">
        <v>8469</v>
      </c>
      <c r="F1152" t="str" cm="1">
        <f t="array" ref="F1152">_xlfn.IFS(Table95[[#This Row],[total_steps]]&lt;5000, "Low",Table95[[#This Row],[total_steps]]&lt;10000,"Moderate",Table95[[#This Row],[total_steps]]&lt;15000,"High",Table95[[#This Row],[total_steps]]&gt;15000,"Very High")</f>
        <v>Moderate</v>
      </c>
      <c r="G1152" t="str">
        <f>IF(Table95[[#This Row],[total_steps]]&gt;=10000,"Yes","No")</f>
        <v>No</v>
      </c>
      <c r="H1152" s="3">
        <v>6.6100001335143999</v>
      </c>
      <c r="I1152" s="3">
        <v>0</v>
      </c>
      <c r="J1152" s="3">
        <v>0</v>
      </c>
      <c r="K1152" s="3">
        <v>0</v>
      </c>
      <c r="L1152">
        <v>0</v>
      </c>
      <c r="M1152" t="str">
        <f>CHOOSE(MATCH(MAX(Table95[[#This Row],[very_active_distance]:[sedentary_active_distance]]),Table95[[#This Row],[very_active_distance]:[sedentary_active_distance]],0),"Very High","High","Moderate","Low")</f>
        <v>Very High</v>
      </c>
      <c r="N1152">
        <v>0</v>
      </c>
      <c r="O1152">
        <v>0</v>
      </c>
      <c r="P1152">
        <v>0</v>
      </c>
      <c r="Q1152">
        <v>1440</v>
      </c>
      <c r="R1152" s="2">
        <f>(Table95[[#This Row],[lightly_active_minutes]]+Table95[[#This Row],[fairly_active_minutes]]+Table95[[#This Row],[very_active_minutes]])/1440</f>
        <v>0</v>
      </c>
      <c r="S1152">
        <v>2894</v>
      </c>
    </row>
    <row r="1153" spans="1:19" x14ac:dyDescent="0.25">
      <c r="A1153">
        <v>8583815059</v>
      </c>
      <c r="B1153" s="1">
        <v>42493</v>
      </c>
      <c r="C1153" s="1" t="str">
        <f>TEXT(Table95[[#This Row],[activity_date]],"mmmm")</f>
        <v>May</v>
      </c>
      <c r="D1153" s="1" t="str">
        <f>TEXT(Table95[[#This Row],[activity_date]],"dddd")</f>
        <v>Tuesday</v>
      </c>
      <c r="E1153">
        <v>12015</v>
      </c>
      <c r="F1153" t="str" cm="1">
        <f t="array" ref="F1153">_xlfn.IFS(Table95[[#This Row],[total_steps]]&lt;5000, "Low",Table95[[#This Row],[total_steps]]&lt;10000,"Moderate",Table95[[#This Row],[total_steps]]&lt;15000,"High",Table95[[#This Row],[total_steps]]&gt;15000,"Very High")</f>
        <v>High</v>
      </c>
      <c r="G1153" t="str">
        <f>IF(Table95[[#This Row],[total_steps]]&gt;=10000,"Yes","No")</f>
        <v>Yes</v>
      </c>
      <c r="H1153" s="3">
        <v>9.3699998855590803</v>
      </c>
      <c r="I1153" s="3">
        <v>0</v>
      </c>
      <c r="J1153" s="3">
        <v>0</v>
      </c>
      <c r="K1153" s="3">
        <v>0</v>
      </c>
      <c r="L1153">
        <v>0</v>
      </c>
      <c r="M1153" t="str">
        <f>CHOOSE(MATCH(MAX(Table95[[#This Row],[very_active_distance]:[sedentary_active_distance]]),Table95[[#This Row],[very_active_distance]:[sedentary_active_distance]],0),"Very High","High","Moderate","Low")</f>
        <v>Very High</v>
      </c>
      <c r="N1153">
        <v>0</v>
      </c>
      <c r="O1153">
        <v>0</v>
      </c>
      <c r="P1153">
        <v>0</v>
      </c>
      <c r="Q1153">
        <v>1440</v>
      </c>
      <c r="R1153" s="2">
        <f>(Table95[[#This Row],[lightly_active_minutes]]+Table95[[#This Row],[fairly_active_minutes]]+Table95[[#This Row],[very_active_minutes]])/1440</f>
        <v>0</v>
      </c>
      <c r="S1153">
        <v>3212</v>
      </c>
    </row>
    <row r="1154" spans="1:19" x14ac:dyDescent="0.25">
      <c r="A1154">
        <v>8583815059</v>
      </c>
      <c r="B1154" s="1">
        <v>42494</v>
      </c>
      <c r="C1154" s="1" t="str">
        <f>TEXT(Table95[[#This Row],[activity_date]],"mmmm")</f>
        <v>May</v>
      </c>
      <c r="D1154" s="1" t="str">
        <f>TEXT(Table95[[#This Row],[activity_date]],"dddd")</f>
        <v>Wednesday</v>
      </c>
      <c r="E1154">
        <v>3588</v>
      </c>
      <c r="F1154" t="str" cm="1">
        <f t="array" ref="F1154">_xlfn.IFS(Table95[[#This Row],[total_steps]]&lt;5000, "Low",Table95[[#This Row],[total_steps]]&lt;10000,"Moderate",Table95[[#This Row],[total_steps]]&lt;15000,"High",Table95[[#This Row],[total_steps]]&gt;15000,"Very High")</f>
        <v>Low</v>
      </c>
      <c r="G1154" t="str">
        <f>IF(Table95[[#This Row],[total_steps]]&gt;=10000,"Yes","No")</f>
        <v>No</v>
      </c>
      <c r="H1154" s="3">
        <v>2.7999999523162802</v>
      </c>
      <c r="I1154" s="3">
        <v>0</v>
      </c>
      <c r="J1154" s="3">
        <v>0</v>
      </c>
      <c r="K1154" s="3">
        <v>0</v>
      </c>
      <c r="L1154">
        <v>0</v>
      </c>
      <c r="M1154" t="str">
        <f>CHOOSE(MATCH(MAX(Table95[[#This Row],[very_active_distance]:[sedentary_active_distance]]),Table95[[#This Row],[very_active_distance]:[sedentary_active_distance]],0),"Very High","High","Moderate","Low")</f>
        <v>Very High</v>
      </c>
      <c r="N1154">
        <v>0</v>
      </c>
      <c r="O1154">
        <v>0</v>
      </c>
      <c r="P1154">
        <v>0</v>
      </c>
      <c r="Q1154">
        <v>1440</v>
      </c>
      <c r="R1154" s="2">
        <f>(Table95[[#This Row],[lightly_active_minutes]]+Table95[[#This Row],[fairly_active_minutes]]+Table95[[#This Row],[very_active_minutes]])/1440</f>
        <v>0</v>
      </c>
      <c r="S1154">
        <v>2516</v>
      </c>
    </row>
    <row r="1155" spans="1:19" x14ac:dyDescent="0.25">
      <c r="A1155">
        <v>8583815059</v>
      </c>
      <c r="B1155" s="1">
        <v>42495</v>
      </c>
      <c r="C1155" s="1" t="str">
        <f>TEXT(Table95[[#This Row],[activity_date]],"mmmm")</f>
        <v>May</v>
      </c>
      <c r="D1155" s="1" t="str">
        <f>TEXT(Table95[[#This Row],[activity_date]],"dddd")</f>
        <v>Thursday</v>
      </c>
      <c r="E1155">
        <v>12427</v>
      </c>
      <c r="F1155" t="str" cm="1">
        <f t="array" ref="F1155">_xlfn.IFS(Table95[[#This Row],[total_steps]]&lt;5000, "Low",Table95[[#This Row],[total_steps]]&lt;10000,"Moderate",Table95[[#This Row],[total_steps]]&lt;15000,"High",Table95[[#This Row],[total_steps]]&gt;15000,"Very High")</f>
        <v>High</v>
      </c>
      <c r="G1155" t="str">
        <f>IF(Table95[[#This Row],[total_steps]]&gt;=10000,"Yes","No")</f>
        <v>Yes</v>
      </c>
      <c r="H1155" s="3">
        <v>9.6899995803833008</v>
      </c>
      <c r="I1155" s="3">
        <v>0</v>
      </c>
      <c r="J1155" s="3">
        <v>0</v>
      </c>
      <c r="K1155" s="3">
        <v>1.1799999475479099</v>
      </c>
      <c r="L1155">
        <v>0</v>
      </c>
      <c r="M1155" t="str">
        <f>CHOOSE(MATCH(MAX(Table95[[#This Row],[very_active_distance]:[sedentary_active_distance]]),Table95[[#This Row],[very_active_distance]:[sedentary_active_distance]],0),"Very High","High","Moderate","Low")</f>
        <v>Moderate</v>
      </c>
      <c r="N1155">
        <v>0</v>
      </c>
      <c r="O1155">
        <v>0</v>
      </c>
      <c r="P1155">
        <v>70</v>
      </c>
      <c r="Q1155">
        <v>1370</v>
      </c>
      <c r="R1155" s="2">
        <f>(Table95[[#This Row],[lightly_active_minutes]]+Table95[[#This Row],[fairly_active_minutes]]+Table95[[#This Row],[very_active_minutes]])/1440</f>
        <v>4.8611111111111112E-2</v>
      </c>
      <c r="S1155">
        <v>3266</v>
      </c>
    </row>
    <row r="1156" spans="1:19" x14ac:dyDescent="0.25">
      <c r="A1156">
        <v>8583815059</v>
      </c>
      <c r="B1156" s="1">
        <v>42496</v>
      </c>
      <c r="C1156" s="1" t="str">
        <f>TEXT(Table95[[#This Row],[activity_date]],"mmmm")</f>
        <v>May</v>
      </c>
      <c r="D1156" s="1" t="str">
        <f>TEXT(Table95[[#This Row],[activity_date]],"dddd")</f>
        <v>Friday</v>
      </c>
      <c r="E1156">
        <v>5843</v>
      </c>
      <c r="F1156" t="str" cm="1">
        <f t="array" ref="F1156">_xlfn.IFS(Table95[[#This Row],[total_steps]]&lt;5000, "Low",Table95[[#This Row],[total_steps]]&lt;10000,"Moderate",Table95[[#This Row],[total_steps]]&lt;15000,"High",Table95[[#This Row],[total_steps]]&gt;15000,"Very High")</f>
        <v>Moderate</v>
      </c>
      <c r="G1156" t="str">
        <f>IF(Table95[[#This Row],[total_steps]]&gt;=10000,"Yes","No")</f>
        <v>No</v>
      </c>
      <c r="H1156" s="3">
        <v>4.5599999427795401</v>
      </c>
      <c r="I1156" s="3">
        <v>0.140000000596046</v>
      </c>
      <c r="J1156" s="3">
        <v>1.1900000572204601</v>
      </c>
      <c r="K1156" s="3">
        <v>3.2300000190734899</v>
      </c>
      <c r="L1156">
        <v>0</v>
      </c>
      <c r="M1156" t="str">
        <f>CHOOSE(MATCH(MAX(Table95[[#This Row],[very_active_distance]:[sedentary_active_distance]]),Table95[[#This Row],[very_active_distance]:[sedentary_active_distance]],0),"Very High","High","Moderate","Low")</f>
        <v>Moderate</v>
      </c>
      <c r="N1156">
        <v>2</v>
      </c>
      <c r="O1156">
        <v>22</v>
      </c>
      <c r="P1156">
        <v>166</v>
      </c>
      <c r="Q1156">
        <v>1250</v>
      </c>
      <c r="R1156" s="2">
        <f>(Table95[[#This Row],[lightly_active_minutes]]+Table95[[#This Row],[fairly_active_minutes]]+Table95[[#This Row],[very_active_minutes]])/1440</f>
        <v>0.13194444444444445</v>
      </c>
      <c r="S1156">
        <v>2683</v>
      </c>
    </row>
    <row r="1157" spans="1:19" x14ac:dyDescent="0.25">
      <c r="A1157">
        <v>8583815059</v>
      </c>
      <c r="B1157" s="1">
        <v>42497</v>
      </c>
      <c r="C1157" s="1" t="str">
        <f>TEXT(Table95[[#This Row],[activity_date]],"mmmm")</f>
        <v>May</v>
      </c>
      <c r="D1157" s="1" t="str">
        <f>TEXT(Table95[[#This Row],[activity_date]],"dddd")</f>
        <v>Saturday</v>
      </c>
      <c r="E1157">
        <v>6117</v>
      </c>
      <c r="F1157" t="str" cm="1">
        <f t="array" ref="F1157">_xlfn.IFS(Table95[[#This Row],[total_steps]]&lt;5000, "Low",Table95[[#This Row],[total_steps]]&lt;10000,"Moderate",Table95[[#This Row],[total_steps]]&lt;15000,"High",Table95[[#This Row],[total_steps]]&gt;15000,"Very High")</f>
        <v>Moderate</v>
      </c>
      <c r="G1157" t="str">
        <f>IF(Table95[[#This Row],[total_steps]]&gt;=10000,"Yes","No")</f>
        <v>No</v>
      </c>
      <c r="H1157" s="3">
        <v>4.7699999809265101</v>
      </c>
      <c r="I1157" s="3">
        <v>0</v>
      </c>
      <c r="J1157" s="3">
        <v>0</v>
      </c>
      <c r="K1157" s="3">
        <v>4.7699999809265101</v>
      </c>
      <c r="L1157">
        <v>0</v>
      </c>
      <c r="M1157" t="str">
        <f>CHOOSE(MATCH(MAX(Table95[[#This Row],[very_active_distance]:[sedentary_active_distance]]),Table95[[#This Row],[very_active_distance]:[sedentary_active_distance]],0),"Very High","High","Moderate","Low")</f>
        <v>Moderate</v>
      </c>
      <c r="N1157">
        <v>0</v>
      </c>
      <c r="O1157">
        <v>0</v>
      </c>
      <c r="P1157">
        <v>250</v>
      </c>
      <c r="Q1157">
        <v>1190</v>
      </c>
      <c r="R1157" s="2">
        <f>(Table95[[#This Row],[lightly_active_minutes]]+Table95[[#This Row],[fairly_active_minutes]]+Table95[[#This Row],[very_active_minutes]])/1440</f>
        <v>0.1736111111111111</v>
      </c>
      <c r="S1157">
        <v>2810</v>
      </c>
    </row>
    <row r="1158" spans="1:19" x14ac:dyDescent="0.25">
      <c r="A1158">
        <v>8583815059</v>
      </c>
      <c r="B1158" s="1">
        <v>42498</v>
      </c>
      <c r="C1158" s="1" t="str">
        <f>TEXT(Table95[[#This Row],[activity_date]],"mmmm")</f>
        <v>May</v>
      </c>
      <c r="D1158" s="1" t="str">
        <f>TEXT(Table95[[#This Row],[activity_date]],"dddd")</f>
        <v>Sunday</v>
      </c>
      <c r="E1158">
        <v>9217</v>
      </c>
      <c r="F1158" t="str" cm="1">
        <f t="array" ref="F1158">_xlfn.IFS(Table95[[#This Row],[total_steps]]&lt;5000, "Low",Table95[[#This Row],[total_steps]]&lt;10000,"Moderate",Table95[[#This Row],[total_steps]]&lt;15000,"High",Table95[[#This Row],[total_steps]]&gt;15000,"Very High")</f>
        <v>Moderate</v>
      </c>
      <c r="G1158" t="str">
        <f>IF(Table95[[#This Row],[total_steps]]&gt;=10000,"Yes","No")</f>
        <v>No</v>
      </c>
      <c r="H1158" s="3">
        <v>7.1900000572204599</v>
      </c>
      <c r="I1158" s="3">
        <v>0.21999999880790699</v>
      </c>
      <c r="J1158" s="3">
        <v>3.3099999427795401</v>
      </c>
      <c r="K1158" s="3">
        <v>3.6600000858306898</v>
      </c>
      <c r="L1158">
        <v>0</v>
      </c>
      <c r="M1158" t="str">
        <f>CHOOSE(MATCH(MAX(Table95[[#This Row],[very_active_distance]:[sedentary_active_distance]]),Table95[[#This Row],[very_active_distance]:[sedentary_active_distance]],0),"Very High","High","Moderate","Low")</f>
        <v>Moderate</v>
      </c>
      <c r="N1158">
        <v>3</v>
      </c>
      <c r="O1158">
        <v>72</v>
      </c>
      <c r="P1158">
        <v>182</v>
      </c>
      <c r="Q1158">
        <v>1183</v>
      </c>
      <c r="R1158" s="2">
        <f>(Table95[[#This Row],[lightly_active_minutes]]+Table95[[#This Row],[fairly_active_minutes]]+Table95[[#This Row],[very_active_minutes]])/1440</f>
        <v>0.17847222222222223</v>
      </c>
      <c r="S1158">
        <v>2940</v>
      </c>
    </row>
    <row r="1159" spans="1:19" x14ac:dyDescent="0.25">
      <c r="A1159">
        <v>8583815059</v>
      </c>
      <c r="B1159" s="1">
        <v>42499</v>
      </c>
      <c r="C1159" s="1" t="str">
        <f>TEXT(Table95[[#This Row],[activity_date]],"mmmm")</f>
        <v>May</v>
      </c>
      <c r="D1159" s="1" t="str">
        <f>TEXT(Table95[[#This Row],[activity_date]],"dddd")</f>
        <v>Monday</v>
      </c>
      <c r="E1159">
        <v>9877</v>
      </c>
      <c r="F1159" t="str" cm="1">
        <f t="array" ref="F1159">_xlfn.IFS(Table95[[#This Row],[total_steps]]&lt;5000, "Low",Table95[[#This Row],[total_steps]]&lt;10000,"Moderate",Table95[[#This Row],[total_steps]]&lt;15000,"High",Table95[[#This Row],[total_steps]]&gt;15000,"Very High")</f>
        <v>Moderate</v>
      </c>
      <c r="G1159" t="str">
        <f>IF(Table95[[#This Row],[total_steps]]&gt;=10000,"Yes","No")</f>
        <v>No</v>
      </c>
      <c r="H1159" s="3">
        <v>7.6999998092651403</v>
      </c>
      <c r="I1159" s="3">
        <v>5.7600002288818404</v>
      </c>
      <c r="J1159" s="3">
        <v>0.17000000178813901</v>
      </c>
      <c r="K1159" s="3">
        <v>1.7300000190734901</v>
      </c>
      <c r="L1159">
        <v>0</v>
      </c>
      <c r="M1159" t="str">
        <f>CHOOSE(MATCH(MAX(Table95[[#This Row],[very_active_distance]:[sedentary_active_distance]]),Table95[[#This Row],[very_active_distance]:[sedentary_active_distance]],0),"Very High","High","Moderate","Low")</f>
        <v>Very High</v>
      </c>
      <c r="N1159">
        <v>66</v>
      </c>
      <c r="O1159">
        <v>4</v>
      </c>
      <c r="P1159">
        <v>110</v>
      </c>
      <c r="Q1159">
        <v>1260</v>
      </c>
      <c r="R1159" s="2">
        <f>(Table95[[#This Row],[lightly_active_minutes]]+Table95[[#This Row],[fairly_active_minutes]]+Table95[[#This Row],[very_active_minutes]])/1440</f>
        <v>0.125</v>
      </c>
      <c r="S1159">
        <v>2947</v>
      </c>
    </row>
    <row r="1160" spans="1:19" x14ac:dyDescent="0.25">
      <c r="A1160">
        <v>8583815059</v>
      </c>
      <c r="B1160" s="1">
        <v>42500</v>
      </c>
      <c r="C1160" s="1" t="str">
        <f>TEXT(Table95[[#This Row],[activity_date]],"mmmm")</f>
        <v>May</v>
      </c>
      <c r="D1160" s="1" t="str">
        <f>TEXT(Table95[[#This Row],[activity_date]],"dddd")</f>
        <v>Tuesday</v>
      </c>
      <c r="E1160">
        <v>8240</v>
      </c>
      <c r="F1160" t="str" cm="1">
        <f t="array" ref="F1160">_xlfn.IFS(Table95[[#This Row],[total_steps]]&lt;5000, "Low",Table95[[#This Row],[total_steps]]&lt;10000,"Moderate",Table95[[#This Row],[total_steps]]&lt;15000,"High",Table95[[#This Row],[total_steps]]&gt;15000,"Very High")</f>
        <v>Moderate</v>
      </c>
      <c r="G1160" t="str">
        <f>IF(Table95[[#This Row],[total_steps]]&gt;=10000,"Yes","No")</f>
        <v>No</v>
      </c>
      <c r="H1160" s="3">
        <v>6.4299998283386204</v>
      </c>
      <c r="I1160" s="3">
        <v>0.68999999761581399</v>
      </c>
      <c r="J1160" s="3">
        <v>2.0099999904632599</v>
      </c>
      <c r="K1160" s="3">
        <v>3.7200000286102299</v>
      </c>
      <c r="L1160">
        <v>0</v>
      </c>
      <c r="M1160" t="str">
        <f>CHOOSE(MATCH(MAX(Table95[[#This Row],[very_active_distance]:[sedentary_active_distance]]),Table95[[#This Row],[very_active_distance]:[sedentary_active_distance]],0),"Very High","High","Moderate","Low")</f>
        <v>Moderate</v>
      </c>
      <c r="N1160">
        <v>9</v>
      </c>
      <c r="O1160">
        <v>43</v>
      </c>
      <c r="P1160">
        <v>162</v>
      </c>
      <c r="Q1160">
        <v>1226</v>
      </c>
      <c r="R1160" s="2">
        <f>(Table95[[#This Row],[lightly_active_minutes]]+Table95[[#This Row],[fairly_active_minutes]]+Table95[[#This Row],[very_active_minutes]])/1440</f>
        <v>0.14861111111111111</v>
      </c>
      <c r="S1160">
        <v>2846</v>
      </c>
    </row>
    <row r="1161" spans="1:19" x14ac:dyDescent="0.25">
      <c r="A1161">
        <v>8583815059</v>
      </c>
      <c r="B1161" s="1">
        <v>42501</v>
      </c>
      <c r="C1161" s="1" t="str">
        <f>TEXT(Table95[[#This Row],[activity_date]],"mmmm")</f>
        <v>May</v>
      </c>
      <c r="D1161" s="1" t="str">
        <f>TEXT(Table95[[#This Row],[activity_date]],"dddd")</f>
        <v>Wednesday</v>
      </c>
      <c r="E1161">
        <v>8701</v>
      </c>
      <c r="F1161" t="str" cm="1">
        <f t="array" ref="F1161">_xlfn.IFS(Table95[[#This Row],[total_steps]]&lt;5000, "Low",Table95[[#This Row],[total_steps]]&lt;10000,"Moderate",Table95[[#This Row],[total_steps]]&lt;15000,"High",Table95[[#This Row],[total_steps]]&gt;15000,"Very High")</f>
        <v>Moderate</v>
      </c>
      <c r="G1161" t="str">
        <f>IF(Table95[[#This Row],[total_steps]]&gt;=10000,"Yes","No")</f>
        <v>No</v>
      </c>
      <c r="H1161" s="3">
        <v>6.78999996185303</v>
      </c>
      <c r="I1161" s="3">
        <v>0.37000000476837203</v>
      </c>
      <c r="J1161" s="3">
        <v>3.2400000095367401</v>
      </c>
      <c r="K1161" s="3">
        <v>3.1700000762939502</v>
      </c>
      <c r="L1161">
        <v>0</v>
      </c>
      <c r="M1161" t="str">
        <f>CHOOSE(MATCH(MAX(Table95[[#This Row],[very_active_distance]:[sedentary_active_distance]]),Table95[[#This Row],[very_active_distance]:[sedentary_active_distance]],0),"Very High","High","Moderate","Low")</f>
        <v>High</v>
      </c>
      <c r="N1161">
        <v>5</v>
      </c>
      <c r="O1161">
        <v>71</v>
      </c>
      <c r="P1161">
        <v>177</v>
      </c>
      <c r="Q1161">
        <v>1106</v>
      </c>
      <c r="R1161" s="2">
        <f>(Table95[[#This Row],[lightly_active_minutes]]+Table95[[#This Row],[fairly_active_minutes]]+Table95[[#This Row],[very_active_minutes]])/1440</f>
        <v>0.17569444444444443</v>
      </c>
      <c r="S1161">
        <v>2804</v>
      </c>
    </row>
    <row r="1162" spans="1:19" x14ac:dyDescent="0.25">
      <c r="A1162">
        <v>8792009665</v>
      </c>
      <c r="B1162" s="1">
        <v>42461</v>
      </c>
      <c r="C1162" s="1" t="str">
        <f>TEXT(Table95[[#This Row],[activity_date]],"mmmm")</f>
        <v>April</v>
      </c>
      <c r="D1162" s="1" t="str">
        <f>TEXT(Table95[[#This Row],[activity_date]],"dddd")</f>
        <v>Friday</v>
      </c>
      <c r="E1162">
        <v>4592</v>
      </c>
      <c r="F1162" t="str" cm="1">
        <f t="array" ref="F1162">_xlfn.IFS(Table95[[#This Row],[total_steps]]&lt;5000, "Low",Table95[[#This Row],[total_steps]]&lt;10000,"Moderate",Table95[[#This Row],[total_steps]]&lt;15000,"High",Table95[[#This Row],[total_steps]]&gt;15000,"Very High")</f>
        <v>Low</v>
      </c>
      <c r="G1162" t="str">
        <f>IF(Table95[[#This Row],[total_steps]]&gt;=10000,"Yes","No")</f>
        <v>No</v>
      </c>
      <c r="H1162" s="3">
        <v>2.9400000572204599</v>
      </c>
      <c r="I1162" s="3">
        <v>0.10000000149011599</v>
      </c>
      <c r="J1162" s="3">
        <v>0.140000000596046</v>
      </c>
      <c r="K1162" s="3">
        <v>2.7000000476837198</v>
      </c>
      <c r="L1162">
        <v>0</v>
      </c>
      <c r="M1162" t="str">
        <f>CHOOSE(MATCH(MAX(Table95[[#This Row],[very_active_distance]:[sedentary_active_distance]]),Table95[[#This Row],[very_active_distance]:[sedentary_active_distance]],0),"Very High","High","Moderate","Low")</f>
        <v>Moderate</v>
      </c>
      <c r="N1162">
        <v>4</v>
      </c>
      <c r="O1162">
        <v>8</v>
      </c>
      <c r="P1162">
        <v>176</v>
      </c>
      <c r="Q1162">
        <v>748</v>
      </c>
      <c r="R1162" s="2">
        <f>(Table95[[#This Row],[lightly_active_minutes]]+Table95[[#This Row],[fairly_active_minutes]]+Table95[[#This Row],[very_active_minutes]])/1440</f>
        <v>0.13055555555555556</v>
      </c>
      <c r="S1162">
        <v>2260</v>
      </c>
    </row>
    <row r="1163" spans="1:19" x14ac:dyDescent="0.25">
      <c r="A1163">
        <v>8792009665</v>
      </c>
      <c r="B1163" s="1">
        <v>42462</v>
      </c>
      <c r="C1163" s="1" t="str">
        <f>TEXT(Table95[[#This Row],[activity_date]],"mmmm")</f>
        <v>April</v>
      </c>
      <c r="D1163" s="1" t="str">
        <f>TEXT(Table95[[#This Row],[activity_date]],"dddd")</f>
        <v>Saturday</v>
      </c>
      <c r="E1163">
        <v>8452</v>
      </c>
      <c r="F1163" t="str" cm="1">
        <f t="array" ref="F1163">_xlfn.IFS(Table95[[#This Row],[total_steps]]&lt;5000, "Low",Table95[[#This Row],[total_steps]]&lt;10000,"Moderate",Table95[[#This Row],[total_steps]]&lt;15000,"High",Table95[[#This Row],[total_steps]]&gt;15000,"Very High")</f>
        <v>Moderate</v>
      </c>
      <c r="G1163" t="str">
        <f>IF(Table95[[#This Row],[total_steps]]&gt;=10000,"Yes","No")</f>
        <v>No</v>
      </c>
      <c r="H1163" s="3">
        <v>5.4099998474121103</v>
      </c>
      <c r="I1163" s="3">
        <v>0.259999990463257</v>
      </c>
      <c r="J1163" s="3">
        <v>0.38999998569488498</v>
      </c>
      <c r="K1163" s="3">
        <v>4.7600002288818404</v>
      </c>
      <c r="L1163">
        <v>0</v>
      </c>
      <c r="M1163" t="str">
        <f>CHOOSE(MATCH(MAX(Table95[[#This Row],[very_active_distance]:[sedentary_active_distance]]),Table95[[#This Row],[very_active_distance]:[sedentary_active_distance]],0),"Very High","High","Moderate","Low")</f>
        <v>Moderate</v>
      </c>
      <c r="N1163">
        <v>9</v>
      </c>
      <c r="O1163">
        <v>24</v>
      </c>
      <c r="P1163">
        <v>328</v>
      </c>
      <c r="Q1163">
        <v>1079</v>
      </c>
      <c r="R1163" s="2">
        <f>(Table95[[#This Row],[lightly_active_minutes]]+Table95[[#This Row],[fairly_active_minutes]]+Table95[[#This Row],[very_active_minutes]])/1440</f>
        <v>0.25069444444444444</v>
      </c>
      <c r="S1163">
        <v>3004</v>
      </c>
    </row>
    <row r="1164" spans="1:19" x14ac:dyDescent="0.25">
      <c r="A1164">
        <v>8792009665</v>
      </c>
      <c r="B1164" s="1">
        <v>42463</v>
      </c>
      <c r="C1164" s="1" t="str">
        <f>TEXT(Table95[[#This Row],[activity_date]],"mmmm")</f>
        <v>April</v>
      </c>
      <c r="D1164" s="1" t="str">
        <f>TEXT(Table95[[#This Row],[activity_date]],"dddd")</f>
        <v>Sunday</v>
      </c>
      <c r="E1164">
        <v>7238</v>
      </c>
      <c r="F1164" t="str" cm="1">
        <f t="array" ref="F1164">_xlfn.IFS(Table95[[#This Row],[total_steps]]&lt;5000, "Low",Table95[[#This Row],[total_steps]]&lt;10000,"Moderate",Table95[[#This Row],[total_steps]]&lt;15000,"High",Table95[[#This Row],[total_steps]]&gt;15000,"Very High")</f>
        <v>Moderate</v>
      </c>
      <c r="G1164" t="str">
        <f>IF(Table95[[#This Row],[total_steps]]&gt;=10000,"Yes","No")</f>
        <v>No</v>
      </c>
      <c r="H1164" s="3">
        <v>4.6300001144409197</v>
      </c>
      <c r="I1164" s="3">
        <v>0.109999999403954</v>
      </c>
      <c r="J1164" s="3">
        <v>0.230000004172325</v>
      </c>
      <c r="K1164" s="3">
        <v>4.28999996185303</v>
      </c>
      <c r="L1164">
        <v>0</v>
      </c>
      <c r="M1164" t="str">
        <f>CHOOSE(MATCH(MAX(Table95[[#This Row],[very_active_distance]:[sedentary_active_distance]]),Table95[[#This Row],[very_active_distance]:[sedentary_active_distance]],0),"Very High","High","Moderate","Low")</f>
        <v>Moderate</v>
      </c>
      <c r="N1164">
        <v>2</v>
      </c>
      <c r="O1164">
        <v>6</v>
      </c>
      <c r="P1164">
        <v>279</v>
      </c>
      <c r="Q1164">
        <v>636</v>
      </c>
      <c r="R1164" s="2">
        <f>(Table95[[#This Row],[lightly_active_minutes]]+Table95[[#This Row],[fairly_active_minutes]]+Table95[[#This Row],[very_active_minutes]])/1440</f>
        <v>0.19930555555555557</v>
      </c>
      <c r="S1164">
        <v>2667</v>
      </c>
    </row>
    <row r="1165" spans="1:19" x14ac:dyDescent="0.25">
      <c r="A1165">
        <v>8792009665</v>
      </c>
      <c r="B1165" s="1">
        <v>42464</v>
      </c>
      <c r="C1165" s="1" t="str">
        <f>TEXT(Table95[[#This Row],[activity_date]],"mmmm")</f>
        <v>April</v>
      </c>
      <c r="D1165" s="1" t="str">
        <f>TEXT(Table95[[#This Row],[activity_date]],"dddd")</f>
        <v>Monday</v>
      </c>
      <c r="E1165">
        <v>3821</v>
      </c>
      <c r="F1165" t="str" cm="1">
        <f t="array" ref="F1165">_xlfn.IFS(Table95[[#This Row],[total_steps]]&lt;5000, "Low",Table95[[#This Row],[total_steps]]&lt;10000,"Moderate",Table95[[#This Row],[total_steps]]&lt;15000,"High",Table95[[#This Row],[total_steps]]&gt;15000,"Very High")</f>
        <v>Low</v>
      </c>
      <c r="G1165" t="str">
        <f>IF(Table95[[#This Row],[total_steps]]&gt;=10000,"Yes","No")</f>
        <v>No</v>
      </c>
      <c r="H1165" s="3">
        <v>2.4500000476837198</v>
      </c>
      <c r="I1165" s="3">
        <v>0</v>
      </c>
      <c r="J1165" s="3">
        <v>0.21999999880790699</v>
      </c>
      <c r="K1165" s="3">
        <v>2.2300000190734899</v>
      </c>
      <c r="L1165">
        <v>0</v>
      </c>
      <c r="M1165" t="str">
        <f>CHOOSE(MATCH(MAX(Table95[[#This Row],[very_active_distance]:[sedentary_active_distance]]),Table95[[#This Row],[very_active_distance]:[sedentary_active_distance]],0),"Very High","High","Moderate","Low")</f>
        <v>Moderate</v>
      </c>
      <c r="N1165">
        <v>0</v>
      </c>
      <c r="O1165">
        <v>9</v>
      </c>
      <c r="P1165">
        <v>161</v>
      </c>
      <c r="Q1165">
        <v>675</v>
      </c>
      <c r="R1165" s="2">
        <f>(Table95[[#This Row],[lightly_active_minutes]]+Table95[[#This Row],[fairly_active_minutes]]+Table95[[#This Row],[very_active_minutes]])/1440</f>
        <v>0.11805555555555555</v>
      </c>
      <c r="S1165">
        <v>2229</v>
      </c>
    </row>
    <row r="1166" spans="1:19" x14ac:dyDescent="0.25">
      <c r="A1166">
        <v>8792009665</v>
      </c>
      <c r="B1166" s="1">
        <v>42465</v>
      </c>
      <c r="C1166" s="1" t="str">
        <f>TEXT(Table95[[#This Row],[activity_date]],"mmmm")</f>
        <v>April</v>
      </c>
      <c r="D1166" s="1" t="str">
        <f>TEXT(Table95[[#This Row],[activity_date]],"dddd")</f>
        <v>Tuesday</v>
      </c>
      <c r="E1166">
        <v>2332</v>
      </c>
      <c r="F1166" t="str" cm="1">
        <f t="array" ref="F1166">_xlfn.IFS(Table95[[#This Row],[total_steps]]&lt;5000, "Low",Table95[[#This Row],[total_steps]]&lt;10000,"Moderate",Table95[[#This Row],[total_steps]]&lt;15000,"High",Table95[[#This Row],[total_steps]]&gt;15000,"Very High")</f>
        <v>Low</v>
      </c>
      <c r="G1166" t="str">
        <f>IF(Table95[[#This Row],[total_steps]]&gt;=10000,"Yes","No")</f>
        <v>No</v>
      </c>
      <c r="H1166" s="3">
        <v>1.4900000095367401</v>
      </c>
      <c r="I1166" s="3">
        <v>9.9999997764825804E-3</v>
      </c>
      <c r="J1166" s="3">
        <v>0.18000000715255701</v>
      </c>
      <c r="K1166" s="3">
        <v>1.29999995231628</v>
      </c>
      <c r="L1166">
        <v>0</v>
      </c>
      <c r="M1166" t="str">
        <f>CHOOSE(MATCH(MAX(Table95[[#This Row],[very_active_distance]:[sedentary_active_distance]]),Table95[[#This Row],[very_active_distance]:[sedentary_active_distance]],0),"Very High","High","Moderate","Low")</f>
        <v>Moderate</v>
      </c>
      <c r="N1166">
        <v>1</v>
      </c>
      <c r="O1166">
        <v>10</v>
      </c>
      <c r="P1166">
        <v>111</v>
      </c>
      <c r="Q1166">
        <v>904</v>
      </c>
      <c r="R1166" s="2">
        <f>(Table95[[#This Row],[lightly_active_minutes]]+Table95[[#This Row],[fairly_active_minutes]]+Table95[[#This Row],[very_active_minutes]])/1440</f>
        <v>8.4722222222222227E-2</v>
      </c>
      <c r="S1166">
        <v>2100</v>
      </c>
    </row>
    <row r="1167" spans="1:19" x14ac:dyDescent="0.25">
      <c r="A1167">
        <v>8792009665</v>
      </c>
      <c r="B1167" s="1">
        <v>42466</v>
      </c>
      <c r="C1167" s="1" t="str">
        <f>TEXT(Table95[[#This Row],[activity_date]],"mmmm")</f>
        <v>April</v>
      </c>
      <c r="D1167" s="1" t="str">
        <f>TEXT(Table95[[#This Row],[activity_date]],"dddd")</f>
        <v>Wednesday</v>
      </c>
      <c r="E1167">
        <v>2121</v>
      </c>
      <c r="F1167" t="str" cm="1">
        <f t="array" ref="F1167">_xlfn.IFS(Table95[[#This Row],[total_steps]]&lt;5000, "Low",Table95[[#This Row],[total_steps]]&lt;10000,"Moderate",Table95[[#This Row],[total_steps]]&lt;15000,"High",Table95[[#This Row],[total_steps]]&gt;15000,"Very High")</f>
        <v>Low</v>
      </c>
      <c r="G1167" t="str">
        <f>IF(Table95[[#This Row],[total_steps]]&gt;=10000,"Yes","No")</f>
        <v>No</v>
      </c>
      <c r="H1167" s="3">
        <v>1.3600000143051101</v>
      </c>
      <c r="I1167" s="3">
        <v>0</v>
      </c>
      <c r="J1167" s="3">
        <v>0</v>
      </c>
      <c r="K1167" s="3">
        <v>1.3600000143051101</v>
      </c>
      <c r="L1167">
        <v>0</v>
      </c>
      <c r="M1167" t="str">
        <f>CHOOSE(MATCH(MAX(Table95[[#This Row],[very_active_distance]:[sedentary_active_distance]]),Table95[[#This Row],[very_active_distance]:[sedentary_active_distance]],0),"Very High","High","Moderate","Low")</f>
        <v>Moderate</v>
      </c>
      <c r="N1167">
        <v>0</v>
      </c>
      <c r="O1167">
        <v>0</v>
      </c>
      <c r="P1167">
        <v>122</v>
      </c>
      <c r="Q1167">
        <v>855</v>
      </c>
      <c r="R1167" s="2">
        <f>(Table95[[#This Row],[lightly_active_minutes]]+Table95[[#This Row],[fairly_active_minutes]]+Table95[[#This Row],[very_active_minutes]])/1440</f>
        <v>8.4722222222222227E-2</v>
      </c>
      <c r="S1167">
        <v>2114</v>
      </c>
    </row>
    <row r="1168" spans="1:19" x14ac:dyDescent="0.25">
      <c r="A1168">
        <v>8792009665</v>
      </c>
      <c r="B1168" s="1">
        <v>42467</v>
      </c>
      <c r="C1168" s="1" t="str">
        <f>TEXT(Table95[[#This Row],[activity_date]],"mmmm")</f>
        <v>April</v>
      </c>
      <c r="D1168" s="1" t="str">
        <f>TEXT(Table95[[#This Row],[activity_date]],"dddd")</f>
        <v>Thursday</v>
      </c>
      <c r="E1168">
        <v>1291</v>
      </c>
      <c r="F1168" t="str" cm="1">
        <f t="array" ref="F1168">_xlfn.IFS(Table95[[#This Row],[total_steps]]&lt;5000, "Low",Table95[[#This Row],[total_steps]]&lt;10000,"Moderate",Table95[[#This Row],[total_steps]]&lt;15000,"High",Table95[[#This Row],[total_steps]]&gt;15000,"Very High")</f>
        <v>Low</v>
      </c>
      <c r="G1168" t="str">
        <f>IF(Table95[[#This Row],[total_steps]]&gt;=10000,"Yes","No")</f>
        <v>No</v>
      </c>
      <c r="H1168" s="3">
        <v>0.82999998331069902</v>
      </c>
      <c r="I1168" s="3">
        <v>0</v>
      </c>
      <c r="J1168" s="3">
        <v>0</v>
      </c>
      <c r="K1168" s="3">
        <v>0.82999998331069902</v>
      </c>
      <c r="L1168">
        <v>0</v>
      </c>
      <c r="M1168" t="str">
        <f>CHOOSE(MATCH(MAX(Table95[[#This Row],[very_active_distance]:[sedentary_active_distance]]),Table95[[#This Row],[very_active_distance]:[sedentary_active_distance]],0),"Very High","High","Moderate","Low")</f>
        <v>Moderate</v>
      </c>
      <c r="N1168">
        <v>0</v>
      </c>
      <c r="O1168">
        <v>0</v>
      </c>
      <c r="P1168">
        <v>77</v>
      </c>
      <c r="Q1168">
        <v>888</v>
      </c>
      <c r="R1168" s="2">
        <f>(Table95[[#This Row],[lightly_active_minutes]]+Table95[[#This Row],[fairly_active_minutes]]+Table95[[#This Row],[very_active_minutes]])/1440</f>
        <v>5.347222222222222E-2</v>
      </c>
      <c r="S1168">
        <v>1961</v>
      </c>
    </row>
    <row r="1169" spans="1:19" x14ac:dyDescent="0.25">
      <c r="A1169">
        <v>8792009665</v>
      </c>
      <c r="B1169" s="1">
        <v>42468</v>
      </c>
      <c r="C1169" s="1" t="str">
        <f>TEXT(Table95[[#This Row],[activity_date]],"mmmm")</f>
        <v>April</v>
      </c>
      <c r="D1169" s="1" t="str">
        <f>TEXT(Table95[[#This Row],[activity_date]],"dddd")</f>
        <v>Friday</v>
      </c>
      <c r="E1169">
        <v>1467</v>
      </c>
      <c r="F1169" t="str" cm="1">
        <f t="array" ref="F1169">_xlfn.IFS(Table95[[#This Row],[total_steps]]&lt;5000, "Low",Table95[[#This Row],[total_steps]]&lt;10000,"Moderate",Table95[[#This Row],[total_steps]]&lt;15000,"High",Table95[[#This Row],[total_steps]]&gt;15000,"Very High")</f>
        <v>Low</v>
      </c>
      <c r="G1169" t="str">
        <f>IF(Table95[[#This Row],[total_steps]]&gt;=10000,"Yes","No")</f>
        <v>No</v>
      </c>
      <c r="H1169" s="3">
        <v>0.93999999761581399</v>
      </c>
      <c r="I1169" s="3">
        <v>0.10000000149011599</v>
      </c>
      <c r="J1169" s="3">
        <v>0.20999999344348899</v>
      </c>
      <c r="K1169" s="3">
        <v>0.62999999523162797</v>
      </c>
      <c r="L1169">
        <v>0</v>
      </c>
      <c r="M1169" t="str">
        <f>CHOOSE(MATCH(MAX(Table95[[#This Row],[very_active_distance]:[sedentary_active_distance]]),Table95[[#This Row],[very_active_distance]:[sedentary_active_distance]],0),"Very High","High","Moderate","Low")</f>
        <v>Moderate</v>
      </c>
      <c r="N1169">
        <v>2</v>
      </c>
      <c r="O1169">
        <v>8</v>
      </c>
      <c r="P1169">
        <v>71</v>
      </c>
      <c r="Q1169">
        <v>912</v>
      </c>
      <c r="R1169" s="2">
        <f>(Table95[[#This Row],[lightly_active_minutes]]+Table95[[#This Row],[fairly_active_minutes]]+Table95[[#This Row],[very_active_minutes]])/1440</f>
        <v>5.6250000000000001E-2</v>
      </c>
      <c r="S1169">
        <v>1953</v>
      </c>
    </row>
    <row r="1170" spans="1:19" x14ac:dyDescent="0.25">
      <c r="A1170">
        <v>8792009665</v>
      </c>
      <c r="B1170" s="1">
        <v>42469</v>
      </c>
      <c r="C1170" s="1" t="str">
        <f>TEXT(Table95[[#This Row],[activity_date]],"mmmm")</f>
        <v>April</v>
      </c>
      <c r="D1170" s="1" t="str">
        <f>TEXT(Table95[[#This Row],[activity_date]],"dddd")</f>
        <v>Saturday</v>
      </c>
      <c r="E1170">
        <v>1022</v>
      </c>
      <c r="F1170" t="str" cm="1">
        <f t="array" ref="F1170">_xlfn.IFS(Table95[[#This Row],[total_steps]]&lt;5000, "Low",Table95[[#This Row],[total_steps]]&lt;10000,"Moderate",Table95[[#This Row],[total_steps]]&lt;15000,"High",Table95[[#This Row],[total_steps]]&gt;15000,"Very High")</f>
        <v>Low</v>
      </c>
      <c r="G1170" t="str">
        <f>IF(Table95[[#This Row],[total_steps]]&gt;=10000,"Yes","No")</f>
        <v>No</v>
      </c>
      <c r="H1170" s="3">
        <v>0.64999997615814198</v>
      </c>
      <c r="I1170" s="3">
        <v>0</v>
      </c>
      <c r="J1170" s="3">
        <v>0</v>
      </c>
      <c r="K1170" s="3">
        <v>0.64999997615814198</v>
      </c>
      <c r="L1170">
        <v>0</v>
      </c>
      <c r="M1170" t="str">
        <f>CHOOSE(MATCH(MAX(Table95[[#This Row],[very_active_distance]:[sedentary_active_distance]]),Table95[[#This Row],[very_active_distance]:[sedentary_active_distance]],0),"Very High","High","Moderate","Low")</f>
        <v>Moderate</v>
      </c>
      <c r="N1170">
        <v>0</v>
      </c>
      <c r="O1170">
        <v>0</v>
      </c>
      <c r="P1170">
        <v>63</v>
      </c>
      <c r="Q1170">
        <v>739</v>
      </c>
      <c r="R1170" s="2">
        <f>(Table95[[#This Row],[lightly_active_minutes]]+Table95[[#This Row],[fairly_active_minutes]]+Table95[[#This Row],[very_active_minutes]])/1440</f>
        <v>4.3749999999999997E-2</v>
      </c>
      <c r="S1170">
        <v>1890</v>
      </c>
    </row>
    <row r="1171" spans="1:19" x14ac:dyDescent="0.25">
      <c r="A1171">
        <v>8792009665</v>
      </c>
      <c r="B1171" s="1">
        <v>42470</v>
      </c>
      <c r="C1171" s="1" t="str">
        <f>TEXT(Table95[[#This Row],[activity_date]],"mmmm")</f>
        <v>April</v>
      </c>
      <c r="D1171" s="1" t="str">
        <f>TEXT(Table95[[#This Row],[activity_date]],"dddd")</f>
        <v>Sunday</v>
      </c>
      <c r="E1171">
        <v>4605</v>
      </c>
      <c r="F1171" t="str" cm="1">
        <f t="array" ref="F1171">_xlfn.IFS(Table95[[#This Row],[total_steps]]&lt;5000, "Low",Table95[[#This Row],[total_steps]]&lt;10000,"Moderate",Table95[[#This Row],[total_steps]]&lt;15000,"High",Table95[[#This Row],[total_steps]]&gt;15000,"Very High")</f>
        <v>Low</v>
      </c>
      <c r="G1171" t="str">
        <f>IF(Table95[[#This Row],[total_steps]]&gt;=10000,"Yes","No")</f>
        <v>No</v>
      </c>
      <c r="H1171" s="3">
        <v>2.9500000476837198</v>
      </c>
      <c r="I1171" s="3">
        <v>0</v>
      </c>
      <c r="J1171" s="3">
        <v>0</v>
      </c>
      <c r="K1171" s="3">
        <v>2.9500000476837198</v>
      </c>
      <c r="L1171">
        <v>0</v>
      </c>
      <c r="M1171" t="str">
        <f>CHOOSE(MATCH(MAX(Table95[[#This Row],[very_active_distance]:[sedentary_active_distance]]),Table95[[#This Row],[very_active_distance]:[sedentary_active_distance]],0),"Very High","High","Moderate","Low")</f>
        <v>Moderate</v>
      </c>
      <c r="N1171">
        <v>0</v>
      </c>
      <c r="O1171">
        <v>0</v>
      </c>
      <c r="P1171">
        <v>179</v>
      </c>
      <c r="Q1171">
        <v>1261</v>
      </c>
      <c r="R1171" s="2">
        <f>(Table95[[#This Row],[lightly_active_minutes]]+Table95[[#This Row],[fairly_active_minutes]]+Table95[[#This Row],[very_active_minutes]])/1440</f>
        <v>0.12430555555555556</v>
      </c>
      <c r="S1171">
        <v>2253</v>
      </c>
    </row>
    <row r="1172" spans="1:19" x14ac:dyDescent="0.25">
      <c r="A1172">
        <v>8792009665</v>
      </c>
      <c r="B1172" s="1">
        <v>42471</v>
      </c>
      <c r="C1172" s="1" t="str">
        <f>TEXT(Table95[[#This Row],[activity_date]],"mmmm")</f>
        <v>April</v>
      </c>
      <c r="D1172" s="1" t="str">
        <f>TEXT(Table95[[#This Row],[activity_date]],"dddd")</f>
        <v>Monday</v>
      </c>
      <c r="E1172">
        <v>178</v>
      </c>
      <c r="F1172" t="str" cm="1">
        <f t="array" ref="F1172">_xlfn.IFS(Table95[[#This Row],[total_steps]]&lt;5000, "Low",Table95[[#This Row],[total_steps]]&lt;10000,"Moderate",Table95[[#This Row],[total_steps]]&lt;15000,"High",Table95[[#This Row],[total_steps]]&gt;15000,"Very High")</f>
        <v>Low</v>
      </c>
      <c r="G1172" t="str">
        <f>IF(Table95[[#This Row],[total_steps]]&gt;=10000,"Yes","No")</f>
        <v>No</v>
      </c>
      <c r="H1172" s="3">
        <v>0.109999999403954</v>
      </c>
      <c r="I1172" s="3">
        <v>0</v>
      </c>
      <c r="J1172" s="3">
        <v>0</v>
      </c>
      <c r="K1172" s="3">
        <v>0.109999999403954</v>
      </c>
      <c r="L1172">
        <v>0</v>
      </c>
      <c r="M1172" t="str">
        <f>CHOOSE(MATCH(MAX(Table95[[#This Row],[very_active_distance]:[sedentary_active_distance]]),Table95[[#This Row],[very_active_distance]:[sedentary_active_distance]],0),"Very High","High","Moderate","Low")</f>
        <v>Moderate</v>
      </c>
      <c r="N1172">
        <v>0</v>
      </c>
      <c r="O1172">
        <v>0</v>
      </c>
      <c r="P1172">
        <v>12</v>
      </c>
      <c r="Q1172">
        <v>1428</v>
      </c>
      <c r="R1172" s="2">
        <f>(Table95[[#This Row],[lightly_active_minutes]]+Table95[[#This Row],[fairly_active_minutes]]+Table95[[#This Row],[very_active_minutes]])/1440</f>
        <v>8.3333333333333332E-3</v>
      </c>
      <c r="S1172">
        <v>1725</v>
      </c>
    </row>
    <row r="1173" spans="1:19" x14ac:dyDescent="0.25">
      <c r="A1173">
        <v>8792009665</v>
      </c>
      <c r="B1173" s="1">
        <v>42472</v>
      </c>
      <c r="C1173" s="1" t="str">
        <f>TEXT(Table95[[#This Row],[activity_date]],"mmmm")</f>
        <v>April</v>
      </c>
      <c r="D1173" s="1" t="str">
        <f>TEXT(Table95[[#This Row],[activity_date]],"dddd")</f>
        <v>Tuesday</v>
      </c>
      <c r="E1173">
        <v>2564</v>
      </c>
      <c r="F1173" t="str" cm="1">
        <f t="array" ref="F1173">_xlfn.IFS(Table95[[#This Row],[total_steps]]&lt;5000, "Low",Table95[[#This Row],[total_steps]]&lt;10000,"Moderate",Table95[[#This Row],[total_steps]]&lt;15000,"High",Table95[[#This Row],[total_steps]]&gt;15000,"Very High")</f>
        <v>Low</v>
      </c>
      <c r="G1173" t="str">
        <f>IF(Table95[[#This Row],[total_steps]]&gt;=10000,"Yes","No")</f>
        <v>No</v>
      </c>
      <c r="H1173" s="3">
        <v>1.6399999856948899</v>
      </c>
      <c r="I1173" s="3">
        <v>0</v>
      </c>
      <c r="J1173" s="3">
        <v>0</v>
      </c>
      <c r="K1173" s="3">
        <v>1.6399999856948899</v>
      </c>
      <c r="L1173">
        <v>0</v>
      </c>
      <c r="M1173" t="str">
        <f>CHOOSE(MATCH(MAX(Table95[[#This Row],[very_active_distance]:[sedentary_active_distance]]),Table95[[#This Row],[very_active_distance]:[sedentary_active_distance]],0),"Very High","High","Moderate","Low")</f>
        <v>Moderate</v>
      </c>
      <c r="N1173">
        <v>0</v>
      </c>
      <c r="O1173">
        <v>0</v>
      </c>
      <c r="P1173">
        <v>116</v>
      </c>
      <c r="Q1173">
        <v>831</v>
      </c>
      <c r="R1173" s="2">
        <f>(Table95[[#This Row],[lightly_active_minutes]]+Table95[[#This Row],[fairly_active_minutes]]+Table95[[#This Row],[very_active_minutes]])/1440</f>
        <v>8.0555555555555561E-2</v>
      </c>
      <c r="S1173">
        <v>2044</v>
      </c>
    </row>
    <row r="1174" spans="1:19" x14ac:dyDescent="0.25">
      <c r="A1174">
        <v>8792009665</v>
      </c>
      <c r="B1174" s="1">
        <v>42473</v>
      </c>
      <c r="C1174" s="1" t="str">
        <f>TEXT(Table95[[#This Row],[activity_date]],"mmmm")</f>
        <v>April</v>
      </c>
      <c r="D1174" s="1" t="str">
        <f>TEXT(Table95[[#This Row],[activity_date]],"dddd")</f>
        <v>Wednesday</v>
      </c>
      <c r="E1174">
        <v>1320</v>
      </c>
      <c r="F1174" t="str" cm="1">
        <f t="array" ref="F1174">_xlfn.IFS(Table95[[#This Row],[total_steps]]&lt;5000, "Low",Table95[[#This Row],[total_steps]]&lt;10000,"Moderate",Table95[[#This Row],[total_steps]]&lt;15000,"High",Table95[[#This Row],[total_steps]]&gt;15000,"Very High")</f>
        <v>Low</v>
      </c>
      <c r="G1174" t="str">
        <f>IF(Table95[[#This Row],[total_steps]]&gt;=10000,"Yes","No")</f>
        <v>No</v>
      </c>
      <c r="H1174" s="3">
        <v>0.83999997377395597</v>
      </c>
      <c r="I1174" s="3">
        <v>0</v>
      </c>
      <c r="J1174" s="3">
        <v>0</v>
      </c>
      <c r="K1174" s="3">
        <v>0.83999997377395597</v>
      </c>
      <c r="L1174">
        <v>0</v>
      </c>
      <c r="M1174" t="str">
        <f>CHOOSE(MATCH(MAX(Table95[[#This Row],[very_active_distance]:[sedentary_active_distance]]),Table95[[#This Row],[very_active_distance]:[sedentary_active_distance]],0),"Very High","High","Moderate","Low")</f>
        <v>Moderate</v>
      </c>
      <c r="N1174">
        <v>0</v>
      </c>
      <c r="O1174">
        <v>0</v>
      </c>
      <c r="P1174">
        <v>82</v>
      </c>
      <c r="Q1174">
        <v>806</v>
      </c>
      <c r="R1174" s="2">
        <f>(Table95[[#This Row],[lightly_active_minutes]]+Table95[[#This Row],[fairly_active_minutes]]+Table95[[#This Row],[very_active_minutes]])/1440</f>
        <v>5.6944444444444443E-2</v>
      </c>
      <c r="S1174">
        <v>1934</v>
      </c>
    </row>
    <row r="1175" spans="1:19" x14ac:dyDescent="0.25">
      <c r="A1175">
        <v>8792009665</v>
      </c>
      <c r="B1175" s="1">
        <v>42474</v>
      </c>
      <c r="C1175" s="1" t="str">
        <f>TEXT(Table95[[#This Row],[activity_date]],"mmmm")</f>
        <v>April</v>
      </c>
      <c r="D1175" s="1" t="str">
        <f>TEXT(Table95[[#This Row],[activity_date]],"dddd")</f>
        <v>Thursday</v>
      </c>
      <c r="E1175">
        <v>1219</v>
      </c>
      <c r="F1175" t="str" cm="1">
        <f t="array" ref="F1175">_xlfn.IFS(Table95[[#This Row],[total_steps]]&lt;5000, "Low",Table95[[#This Row],[total_steps]]&lt;10000,"Moderate",Table95[[#This Row],[total_steps]]&lt;15000,"High",Table95[[#This Row],[total_steps]]&gt;15000,"Very High")</f>
        <v>Low</v>
      </c>
      <c r="G1175" t="str">
        <f>IF(Table95[[#This Row],[total_steps]]&gt;=10000,"Yes","No")</f>
        <v>No</v>
      </c>
      <c r="H1175" s="3">
        <v>0.77999997138977095</v>
      </c>
      <c r="I1175" s="3">
        <v>0</v>
      </c>
      <c r="J1175" s="3">
        <v>0</v>
      </c>
      <c r="K1175" s="3">
        <v>0.77999997138977095</v>
      </c>
      <c r="L1175">
        <v>0</v>
      </c>
      <c r="M1175" t="str">
        <f>CHOOSE(MATCH(MAX(Table95[[#This Row],[very_active_distance]:[sedentary_active_distance]]),Table95[[#This Row],[very_active_distance]:[sedentary_active_distance]],0),"Very High","High","Moderate","Low")</f>
        <v>Moderate</v>
      </c>
      <c r="N1175">
        <v>0</v>
      </c>
      <c r="O1175">
        <v>0</v>
      </c>
      <c r="P1175">
        <v>84</v>
      </c>
      <c r="Q1175">
        <v>853</v>
      </c>
      <c r="R1175" s="2">
        <f>(Table95[[#This Row],[lightly_active_minutes]]+Table95[[#This Row],[fairly_active_minutes]]+Table95[[#This Row],[very_active_minutes]])/1440</f>
        <v>5.8333333333333334E-2</v>
      </c>
      <c r="S1175">
        <v>1963</v>
      </c>
    </row>
    <row r="1176" spans="1:19" x14ac:dyDescent="0.25">
      <c r="A1176">
        <v>8792009665</v>
      </c>
      <c r="B1176" s="1">
        <v>42475</v>
      </c>
      <c r="C1176" s="1" t="str">
        <f>TEXT(Table95[[#This Row],[activity_date]],"mmmm")</f>
        <v>April</v>
      </c>
      <c r="D1176" s="1" t="str">
        <f>TEXT(Table95[[#This Row],[activity_date]],"dddd")</f>
        <v>Friday</v>
      </c>
      <c r="E1176">
        <v>2483</v>
      </c>
      <c r="F1176" t="str" cm="1">
        <f t="array" ref="F1176">_xlfn.IFS(Table95[[#This Row],[total_steps]]&lt;5000, "Low",Table95[[#This Row],[total_steps]]&lt;10000,"Moderate",Table95[[#This Row],[total_steps]]&lt;15000,"High",Table95[[#This Row],[total_steps]]&gt;15000,"Very High")</f>
        <v>Low</v>
      </c>
      <c r="G1176" t="str">
        <f>IF(Table95[[#This Row],[total_steps]]&gt;=10000,"Yes","No")</f>
        <v>No</v>
      </c>
      <c r="H1176" s="3">
        <v>1.5900000333786</v>
      </c>
      <c r="I1176" s="3">
        <v>0</v>
      </c>
      <c r="J1176" s="3">
        <v>0</v>
      </c>
      <c r="K1176" s="3">
        <v>1.5900000333786</v>
      </c>
      <c r="L1176">
        <v>0</v>
      </c>
      <c r="M1176" t="str">
        <f>CHOOSE(MATCH(MAX(Table95[[#This Row],[very_active_distance]:[sedentary_active_distance]]),Table95[[#This Row],[very_active_distance]:[sedentary_active_distance]],0),"Very High","High","Moderate","Low")</f>
        <v>Moderate</v>
      </c>
      <c r="N1176">
        <v>0</v>
      </c>
      <c r="O1176">
        <v>0</v>
      </c>
      <c r="P1176">
        <v>126</v>
      </c>
      <c r="Q1176">
        <v>937</v>
      </c>
      <c r="R1176" s="2">
        <f>(Table95[[#This Row],[lightly_active_minutes]]+Table95[[#This Row],[fairly_active_minutes]]+Table95[[#This Row],[very_active_minutes]])/1440</f>
        <v>8.7499999999999994E-2</v>
      </c>
      <c r="S1176">
        <v>2009</v>
      </c>
    </row>
    <row r="1177" spans="1:19" x14ac:dyDescent="0.25">
      <c r="A1177">
        <v>8792009665</v>
      </c>
      <c r="B1177" s="1">
        <v>42476</v>
      </c>
      <c r="C1177" s="1" t="str">
        <f>TEXT(Table95[[#This Row],[activity_date]],"mmmm")</f>
        <v>April</v>
      </c>
      <c r="D1177" s="1" t="str">
        <f>TEXT(Table95[[#This Row],[activity_date]],"dddd")</f>
        <v>Saturday</v>
      </c>
      <c r="E1177">
        <v>244</v>
      </c>
      <c r="F1177" t="str" cm="1">
        <f t="array" ref="F1177">_xlfn.IFS(Table95[[#This Row],[total_steps]]&lt;5000, "Low",Table95[[#This Row],[total_steps]]&lt;10000,"Moderate",Table95[[#This Row],[total_steps]]&lt;15000,"High",Table95[[#This Row],[total_steps]]&gt;15000,"Very High")</f>
        <v>Low</v>
      </c>
      <c r="G1177" t="str">
        <f>IF(Table95[[#This Row],[total_steps]]&gt;=10000,"Yes","No")</f>
        <v>No</v>
      </c>
      <c r="H1177" s="3">
        <v>0.15999999642372101</v>
      </c>
      <c r="I1177" s="3">
        <v>0</v>
      </c>
      <c r="J1177" s="3">
        <v>0</v>
      </c>
      <c r="K1177" s="3">
        <v>0.15999999642372101</v>
      </c>
      <c r="L1177">
        <v>0</v>
      </c>
      <c r="M1177" t="str">
        <f>CHOOSE(MATCH(MAX(Table95[[#This Row],[very_active_distance]:[sedentary_active_distance]]),Table95[[#This Row],[very_active_distance]:[sedentary_active_distance]],0),"Very High","High","Moderate","Low")</f>
        <v>Moderate</v>
      </c>
      <c r="N1177">
        <v>0</v>
      </c>
      <c r="O1177">
        <v>0</v>
      </c>
      <c r="P1177">
        <v>12</v>
      </c>
      <c r="Q1177">
        <v>1428</v>
      </c>
      <c r="R1177" s="2">
        <f>(Table95[[#This Row],[lightly_active_minutes]]+Table95[[#This Row],[fairly_active_minutes]]+Table95[[#This Row],[very_active_minutes]])/1440</f>
        <v>8.3333333333333332E-3</v>
      </c>
      <c r="S1177">
        <v>1721</v>
      </c>
    </row>
    <row r="1178" spans="1:19" x14ac:dyDescent="0.25">
      <c r="A1178">
        <v>8792009665</v>
      </c>
      <c r="B1178" s="1">
        <v>42480</v>
      </c>
      <c r="C1178" s="1" t="str">
        <f>TEXT(Table95[[#This Row],[activity_date]],"mmmm")</f>
        <v>April</v>
      </c>
      <c r="D1178" s="1" t="str">
        <f>TEXT(Table95[[#This Row],[activity_date]],"dddd")</f>
        <v>Wednesday</v>
      </c>
      <c r="E1178">
        <v>3147</v>
      </c>
      <c r="F1178" t="str" cm="1">
        <f t="array" ref="F1178">_xlfn.IFS(Table95[[#This Row],[total_steps]]&lt;5000, "Low",Table95[[#This Row],[total_steps]]&lt;10000,"Moderate",Table95[[#This Row],[total_steps]]&lt;15000,"High",Table95[[#This Row],[total_steps]]&gt;15000,"Very High")</f>
        <v>Low</v>
      </c>
      <c r="G1178" t="str">
        <f>IF(Table95[[#This Row],[total_steps]]&gt;=10000,"Yes","No")</f>
        <v>No</v>
      </c>
      <c r="H1178" s="3">
        <v>2.0099999904632599</v>
      </c>
      <c r="I1178" s="3">
        <v>0</v>
      </c>
      <c r="J1178" s="3">
        <v>0.28000000119209301</v>
      </c>
      <c r="K1178" s="3">
        <v>1.7400000095367401</v>
      </c>
      <c r="L1178">
        <v>0</v>
      </c>
      <c r="M1178" t="str">
        <f>CHOOSE(MATCH(MAX(Table95[[#This Row],[very_active_distance]:[sedentary_active_distance]]),Table95[[#This Row],[very_active_distance]:[sedentary_active_distance]],0),"Very High","High","Moderate","Low")</f>
        <v>Moderate</v>
      </c>
      <c r="N1178">
        <v>0</v>
      </c>
      <c r="O1178">
        <v>10</v>
      </c>
      <c r="P1178">
        <v>139</v>
      </c>
      <c r="Q1178">
        <v>744</v>
      </c>
      <c r="R1178" s="2">
        <f>(Table95[[#This Row],[lightly_active_minutes]]+Table95[[#This Row],[fairly_active_minutes]]+Table95[[#This Row],[very_active_minutes]])/1440</f>
        <v>0.10347222222222222</v>
      </c>
      <c r="S1178">
        <v>2188</v>
      </c>
    </row>
    <row r="1179" spans="1:19" x14ac:dyDescent="0.25">
      <c r="A1179">
        <v>8792009665</v>
      </c>
      <c r="B1179" s="1">
        <v>42481</v>
      </c>
      <c r="C1179" s="1" t="str">
        <f>TEXT(Table95[[#This Row],[activity_date]],"mmmm")</f>
        <v>April</v>
      </c>
      <c r="D1179" s="1" t="str">
        <f>TEXT(Table95[[#This Row],[activity_date]],"dddd")</f>
        <v>Thursday</v>
      </c>
      <c r="E1179">
        <v>144</v>
      </c>
      <c r="F1179" t="str" cm="1">
        <f t="array" ref="F1179">_xlfn.IFS(Table95[[#This Row],[total_steps]]&lt;5000, "Low",Table95[[#This Row],[total_steps]]&lt;10000,"Moderate",Table95[[#This Row],[total_steps]]&lt;15000,"High",Table95[[#This Row],[total_steps]]&gt;15000,"Very High")</f>
        <v>Low</v>
      </c>
      <c r="G1179" t="str">
        <f>IF(Table95[[#This Row],[total_steps]]&gt;=10000,"Yes","No")</f>
        <v>No</v>
      </c>
      <c r="H1179" s="3">
        <v>9.00000035762787E-2</v>
      </c>
      <c r="I1179" s="3">
        <v>0</v>
      </c>
      <c r="J1179" s="3">
        <v>0</v>
      </c>
      <c r="K1179" s="3">
        <v>9.00000035762787E-2</v>
      </c>
      <c r="L1179">
        <v>0</v>
      </c>
      <c r="M1179" t="str">
        <f>CHOOSE(MATCH(MAX(Table95[[#This Row],[very_active_distance]:[sedentary_active_distance]]),Table95[[#This Row],[very_active_distance]:[sedentary_active_distance]],0),"Very High","High","Moderate","Low")</f>
        <v>Moderate</v>
      </c>
      <c r="N1179">
        <v>0</v>
      </c>
      <c r="O1179">
        <v>0</v>
      </c>
      <c r="P1179">
        <v>9</v>
      </c>
      <c r="Q1179">
        <v>1431</v>
      </c>
      <c r="R1179" s="2">
        <f>(Table95[[#This Row],[lightly_active_minutes]]+Table95[[#This Row],[fairly_active_minutes]]+Table95[[#This Row],[very_active_minutes]])/1440</f>
        <v>6.2500000000000003E-3</v>
      </c>
      <c r="S1179">
        <v>1720</v>
      </c>
    </row>
    <row r="1180" spans="1:19" x14ac:dyDescent="0.25">
      <c r="A1180">
        <v>8792009665</v>
      </c>
      <c r="B1180" s="1">
        <v>42482</v>
      </c>
      <c r="C1180" s="1" t="str">
        <f>TEXT(Table95[[#This Row],[activity_date]],"mmmm")</f>
        <v>April</v>
      </c>
      <c r="D1180" s="1" t="str">
        <f>TEXT(Table95[[#This Row],[activity_date]],"dddd")</f>
        <v>Friday</v>
      </c>
      <c r="E1180">
        <v>4068</v>
      </c>
      <c r="F1180" t="str" cm="1">
        <f t="array" ref="F1180">_xlfn.IFS(Table95[[#This Row],[total_steps]]&lt;5000, "Low",Table95[[#This Row],[total_steps]]&lt;10000,"Moderate",Table95[[#This Row],[total_steps]]&lt;15000,"High",Table95[[#This Row],[total_steps]]&gt;15000,"Very High")</f>
        <v>Low</v>
      </c>
      <c r="G1180" t="str">
        <f>IF(Table95[[#This Row],[total_steps]]&gt;=10000,"Yes","No")</f>
        <v>No</v>
      </c>
      <c r="H1180" s="3">
        <v>2.5999999046325701</v>
      </c>
      <c r="I1180" s="3">
        <v>5.0000000745058101E-2</v>
      </c>
      <c r="J1180" s="3">
        <v>0.28000000119209301</v>
      </c>
      <c r="K1180" s="3">
        <v>2.2699999809265101</v>
      </c>
      <c r="L1180">
        <v>0</v>
      </c>
      <c r="M1180" t="str">
        <f>CHOOSE(MATCH(MAX(Table95[[#This Row],[very_active_distance]:[sedentary_active_distance]]),Table95[[#This Row],[very_active_distance]:[sedentary_active_distance]],0),"Very High","High","Moderate","Low")</f>
        <v>Moderate</v>
      </c>
      <c r="N1180">
        <v>1</v>
      </c>
      <c r="O1180">
        <v>20</v>
      </c>
      <c r="P1180">
        <v>195</v>
      </c>
      <c r="Q1180">
        <v>817</v>
      </c>
      <c r="R1180" s="2">
        <f>(Table95[[#This Row],[lightly_active_minutes]]+Table95[[#This Row],[fairly_active_minutes]]+Table95[[#This Row],[very_active_minutes]])/1440</f>
        <v>0.15</v>
      </c>
      <c r="S1180">
        <v>2419</v>
      </c>
    </row>
    <row r="1181" spans="1:19" x14ac:dyDescent="0.25">
      <c r="A1181">
        <v>8792009665</v>
      </c>
      <c r="B1181" s="1">
        <v>42483</v>
      </c>
      <c r="C1181" s="1" t="str">
        <f>TEXT(Table95[[#This Row],[activity_date]],"mmmm")</f>
        <v>April</v>
      </c>
      <c r="D1181" s="1" t="str">
        <f>TEXT(Table95[[#This Row],[activity_date]],"dddd")</f>
        <v>Saturday</v>
      </c>
      <c r="E1181">
        <v>5245</v>
      </c>
      <c r="F1181" t="str" cm="1">
        <f t="array" ref="F1181">_xlfn.IFS(Table95[[#This Row],[total_steps]]&lt;5000, "Low",Table95[[#This Row],[total_steps]]&lt;10000,"Moderate",Table95[[#This Row],[total_steps]]&lt;15000,"High",Table95[[#This Row],[total_steps]]&gt;15000,"Very High")</f>
        <v>Moderate</v>
      </c>
      <c r="G1181" t="str">
        <f>IF(Table95[[#This Row],[total_steps]]&gt;=10000,"Yes","No")</f>
        <v>No</v>
      </c>
      <c r="H1181" s="3">
        <v>3.3599998950958301</v>
      </c>
      <c r="I1181" s="3">
        <v>0.15999999642372101</v>
      </c>
      <c r="J1181" s="3">
        <v>0.43999999761581399</v>
      </c>
      <c r="K1181" s="3">
        <v>2.75</v>
      </c>
      <c r="L1181">
        <v>0</v>
      </c>
      <c r="M1181" t="str">
        <f>CHOOSE(MATCH(MAX(Table95[[#This Row],[very_active_distance]:[sedentary_active_distance]]),Table95[[#This Row],[very_active_distance]:[sedentary_active_distance]],0),"Very High","High","Moderate","Low")</f>
        <v>Moderate</v>
      </c>
      <c r="N1181">
        <v>8</v>
      </c>
      <c r="O1181">
        <v>45</v>
      </c>
      <c r="P1181">
        <v>232</v>
      </c>
      <c r="Q1181">
        <v>795</v>
      </c>
      <c r="R1181" s="2">
        <f>(Table95[[#This Row],[lightly_active_minutes]]+Table95[[#This Row],[fairly_active_minutes]]+Table95[[#This Row],[very_active_minutes]])/1440</f>
        <v>0.19791666666666666</v>
      </c>
      <c r="S1181">
        <v>2748</v>
      </c>
    </row>
    <row r="1182" spans="1:19" x14ac:dyDescent="0.25">
      <c r="A1182">
        <v>8792009665</v>
      </c>
      <c r="B1182" s="1">
        <v>42484</v>
      </c>
      <c r="C1182" s="1" t="str">
        <f>TEXT(Table95[[#This Row],[activity_date]],"mmmm")</f>
        <v>April</v>
      </c>
      <c r="D1182" s="1" t="str">
        <f>TEXT(Table95[[#This Row],[activity_date]],"dddd")</f>
        <v>Sunday</v>
      </c>
      <c r="E1182">
        <v>400</v>
      </c>
      <c r="F1182" t="str" cm="1">
        <f t="array" ref="F1182">_xlfn.IFS(Table95[[#This Row],[total_steps]]&lt;5000, "Low",Table95[[#This Row],[total_steps]]&lt;10000,"Moderate",Table95[[#This Row],[total_steps]]&lt;15000,"High",Table95[[#This Row],[total_steps]]&gt;15000,"Very High")</f>
        <v>Low</v>
      </c>
      <c r="G1182" t="str">
        <f>IF(Table95[[#This Row],[total_steps]]&gt;=10000,"Yes","No")</f>
        <v>No</v>
      </c>
      <c r="H1182" s="3">
        <v>0.259999990463257</v>
      </c>
      <c r="I1182" s="3">
        <v>3.9999999105930301E-2</v>
      </c>
      <c r="J1182" s="3">
        <v>5.0000000745058101E-2</v>
      </c>
      <c r="K1182" s="3">
        <v>0.15999999642372101</v>
      </c>
      <c r="L1182">
        <v>0</v>
      </c>
      <c r="M1182" t="str">
        <f>CHOOSE(MATCH(MAX(Table95[[#This Row],[very_active_distance]:[sedentary_active_distance]]),Table95[[#This Row],[very_active_distance]:[sedentary_active_distance]],0),"Very High","High","Moderate","Low")</f>
        <v>Moderate</v>
      </c>
      <c r="N1182">
        <v>3</v>
      </c>
      <c r="O1182">
        <v>8</v>
      </c>
      <c r="P1182">
        <v>19</v>
      </c>
      <c r="Q1182">
        <v>1410</v>
      </c>
      <c r="R1182" s="2">
        <f>(Table95[[#This Row],[lightly_active_minutes]]+Table95[[#This Row],[fairly_active_minutes]]+Table95[[#This Row],[very_active_minutes]])/1440</f>
        <v>2.0833333333333332E-2</v>
      </c>
      <c r="S1182">
        <v>1799</v>
      </c>
    </row>
    <row r="1183" spans="1:19" x14ac:dyDescent="0.25">
      <c r="A1183">
        <v>8792009665</v>
      </c>
      <c r="B1183" s="1">
        <v>42486</v>
      </c>
      <c r="C1183" s="1" t="str">
        <f>TEXT(Table95[[#This Row],[activity_date]],"mmmm")</f>
        <v>April</v>
      </c>
      <c r="D1183" s="1" t="str">
        <f>TEXT(Table95[[#This Row],[activity_date]],"dddd")</f>
        <v>Tuesday</v>
      </c>
      <c r="E1183">
        <v>1321</v>
      </c>
      <c r="F1183" t="str" cm="1">
        <f t="array" ref="F1183">_xlfn.IFS(Table95[[#This Row],[total_steps]]&lt;5000, "Low",Table95[[#This Row],[total_steps]]&lt;10000,"Moderate",Table95[[#This Row],[total_steps]]&lt;15000,"High",Table95[[#This Row],[total_steps]]&gt;15000,"Very High")</f>
        <v>Low</v>
      </c>
      <c r="G1183" t="str">
        <f>IF(Table95[[#This Row],[total_steps]]&gt;=10000,"Yes","No")</f>
        <v>No</v>
      </c>
      <c r="H1183" s="3">
        <v>0.85000002384185802</v>
      </c>
      <c r="I1183" s="3">
        <v>0</v>
      </c>
      <c r="J1183" s="3">
        <v>0</v>
      </c>
      <c r="K1183" s="3">
        <v>0.85000002384185802</v>
      </c>
      <c r="L1183">
        <v>0</v>
      </c>
      <c r="M1183" t="str">
        <f>CHOOSE(MATCH(MAX(Table95[[#This Row],[very_active_distance]:[sedentary_active_distance]]),Table95[[#This Row],[very_active_distance]:[sedentary_active_distance]],0),"Very High","High","Moderate","Low")</f>
        <v>Moderate</v>
      </c>
      <c r="N1183">
        <v>0</v>
      </c>
      <c r="O1183">
        <v>0</v>
      </c>
      <c r="P1183">
        <v>80</v>
      </c>
      <c r="Q1183">
        <v>1360</v>
      </c>
      <c r="R1183" s="2">
        <f>(Table95[[#This Row],[lightly_active_minutes]]+Table95[[#This Row],[fairly_active_minutes]]+Table95[[#This Row],[very_active_minutes]])/1440</f>
        <v>5.5555555555555552E-2</v>
      </c>
      <c r="S1183">
        <v>1928</v>
      </c>
    </row>
    <row r="1184" spans="1:19" x14ac:dyDescent="0.25">
      <c r="A1184">
        <v>8792009665</v>
      </c>
      <c r="B1184" s="1">
        <v>42487</v>
      </c>
      <c r="C1184" s="1" t="str">
        <f>TEXT(Table95[[#This Row],[activity_date]],"mmmm")</f>
        <v>April</v>
      </c>
      <c r="D1184" s="1" t="str">
        <f>TEXT(Table95[[#This Row],[activity_date]],"dddd")</f>
        <v>Wednesday</v>
      </c>
      <c r="E1184">
        <v>1758</v>
      </c>
      <c r="F1184" t="str" cm="1">
        <f t="array" ref="F1184">_xlfn.IFS(Table95[[#This Row],[total_steps]]&lt;5000, "Low",Table95[[#This Row],[total_steps]]&lt;10000,"Moderate",Table95[[#This Row],[total_steps]]&lt;15000,"High",Table95[[#This Row],[total_steps]]&gt;15000,"Very High")</f>
        <v>Low</v>
      </c>
      <c r="G1184" t="str">
        <f>IF(Table95[[#This Row],[total_steps]]&gt;=10000,"Yes","No")</f>
        <v>No</v>
      </c>
      <c r="H1184" s="3">
        <v>1.12999999523163</v>
      </c>
      <c r="I1184" s="3">
        <v>0</v>
      </c>
      <c r="J1184" s="3">
        <v>0</v>
      </c>
      <c r="K1184" s="3">
        <v>1.12999999523163</v>
      </c>
      <c r="L1184">
        <v>0</v>
      </c>
      <c r="M1184" t="str">
        <f>CHOOSE(MATCH(MAX(Table95[[#This Row],[very_active_distance]:[sedentary_active_distance]]),Table95[[#This Row],[very_active_distance]:[sedentary_active_distance]],0),"Very High","High","Moderate","Low")</f>
        <v>Moderate</v>
      </c>
      <c r="N1184">
        <v>0</v>
      </c>
      <c r="O1184">
        <v>0</v>
      </c>
      <c r="P1184">
        <v>112</v>
      </c>
      <c r="Q1184">
        <v>900</v>
      </c>
      <c r="R1184" s="2">
        <f>(Table95[[#This Row],[lightly_active_minutes]]+Table95[[#This Row],[fairly_active_minutes]]+Table95[[#This Row],[very_active_minutes]])/1440</f>
        <v>7.7777777777777779E-2</v>
      </c>
      <c r="S1184">
        <v>2067</v>
      </c>
    </row>
    <row r="1185" spans="1:19" x14ac:dyDescent="0.25">
      <c r="A1185">
        <v>8792009665</v>
      </c>
      <c r="B1185" s="1">
        <v>42488</v>
      </c>
      <c r="C1185" s="1" t="str">
        <f>TEXT(Table95[[#This Row],[activity_date]],"mmmm")</f>
        <v>April</v>
      </c>
      <c r="D1185" s="1" t="str">
        <f>TEXT(Table95[[#This Row],[activity_date]],"dddd")</f>
        <v>Thursday</v>
      </c>
      <c r="E1185">
        <v>6157</v>
      </c>
      <c r="F1185" t="str" cm="1">
        <f t="array" ref="F1185">_xlfn.IFS(Table95[[#This Row],[total_steps]]&lt;5000, "Low",Table95[[#This Row],[total_steps]]&lt;10000,"Moderate",Table95[[#This Row],[total_steps]]&lt;15000,"High",Table95[[#This Row],[total_steps]]&gt;15000,"Very High")</f>
        <v>Moderate</v>
      </c>
      <c r="G1185" t="str">
        <f>IF(Table95[[#This Row],[total_steps]]&gt;=10000,"Yes","No")</f>
        <v>No</v>
      </c>
      <c r="H1185" s="3">
        <v>3.9400000572204599</v>
      </c>
      <c r="I1185" s="3">
        <v>0</v>
      </c>
      <c r="J1185" s="3">
        <v>0</v>
      </c>
      <c r="K1185" s="3">
        <v>3.9400000572204599</v>
      </c>
      <c r="L1185">
        <v>0</v>
      </c>
      <c r="M1185" t="str">
        <f>CHOOSE(MATCH(MAX(Table95[[#This Row],[very_active_distance]:[sedentary_active_distance]]),Table95[[#This Row],[very_active_distance]:[sedentary_active_distance]],0),"Very High","High","Moderate","Low")</f>
        <v>Moderate</v>
      </c>
      <c r="N1185">
        <v>0</v>
      </c>
      <c r="O1185">
        <v>0</v>
      </c>
      <c r="P1185">
        <v>310</v>
      </c>
      <c r="Q1185">
        <v>714</v>
      </c>
      <c r="R1185" s="2">
        <f>(Table95[[#This Row],[lightly_active_minutes]]+Table95[[#This Row],[fairly_active_minutes]]+Table95[[#This Row],[very_active_minutes]])/1440</f>
        <v>0.21527777777777779</v>
      </c>
      <c r="S1185">
        <v>2780</v>
      </c>
    </row>
    <row r="1186" spans="1:19" x14ac:dyDescent="0.25">
      <c r="A1186">
        <v>8792009665</v>
      </c>
      <c r="B1186" s="1">
        <v>42489</v>
      </c>
      <c r="C1186" s="1" t="str">
        <f>TEXT(Table95[[#This Row],[activity_date]],"mmmm")</f>
        <v>April</v>
      </c>
      <c r="D1186" s="1" t="str">
        <f>TEXT(Table95[[#This Row],[activity_date]],"dddd")</f>
        <v>Friday</v>
      </c>
      <c r="E1186">
        <v>8360</v>
      </c>
      <c r="F1186" t="str" cm="1">
        <f t="array" ref="F1186">_xlfn.IFS(Table95[[#This Row],[total_steps]]&lt;5000, "Low",Table95[[#This Row],[total_steps]]&lt;10000,"Moderate",Table95[[#This Row],[total_steps]]&lt;15000,"High",Table95[[#This Row],[total_steps]]&gt;15000,"Very High")</f>
        <v>Moderate</v>
      </c>
      <c r="G1186" t="str">
        <f>IF(Table95[[#This Row],[total_steps]]&gt;=10000,"Yes","No")</f>
        <v>No</v>
      </c>
      <c r="H1186" s="3">
        <v>5.3499999046325701</v>
      </c>
      <c r="I1186" s="3">
        <v>0.140000000596046</v>
      </c>
      <c r="J1186" s="3">
        <v>0.28000000119209301</v>
      </c>
      <c r="K1186" s="3">
        <v>4.9299998283386204</v>
      </c>
      <c r="L1186">
        <v>0</v>
      </c>
      <c r="M1186" t="str">
        <f>CHOOSE(MATCH(MAX(Table95[[#This Row],[very_active_distance]:[sedentary_active_distance]]),Table95[[#This Row],[very_active_distance]:[sedentary_active_distance]],0),"Very High","High","Moderate","Low")</f>
        <v>Moderate</v>
      </c>
      <c r="N1186">
        <v>6</v>
      </c>
      <c r="O1186">
        <v>14</v>
      </c>
      <c r="P1186">
        <v>380</v>
      </c>
      <c r="Q1186">
        <v>634</v>
      </c>
      <c r="R1186" s="2">
        <f>(Table95[[#This Row],[lightly_active_minutes]]+Table95[[#This Row],[fairly_active_minutes]]+Table95[[#This Row],[very_active_minutes]])/1440</f>
        <v>0.27777777777777779</v>
      </c>
      <c r="S1186">
        <v>3101</v>
      </c>
    </row>
    <row r="1187" spans="1:19" x14ac:dyDescent="0.25">
      <c r="A1187">
        <v>8792009665</v>
      </c>
      <c r="B1187" s="1">
        <v>42490</v>
      </c>
      <c r="C1187" s="1" t="str">
        <f>TEXT(Table95[[#This Row],[activity_date]],"mmmm")</f>
        <v>April</v>
      </c>
      <c r="D1187" s="1" t="str">
        <f>TEXT(Table95[[#This Row],[activity_date]],"dddd")</f>
        <v>Saturday</v>
      </c>
      <c r="E1187">
        <v>7174</v>
      </c>
      <c r="F1187" t="str" cm="1">
        <f t="array" ref="F1187">_xlfn.IFS(Table95[[#This Row],[total_steps]]&lt;5000, "Low",Table95[[#This Row],[total_steps]]&lt;10000,"Moderate",Table95[[#This Row],[total_steps]]&lt;15000,"High",Table95[[#This Row],[total_steps]]&gt;15000,"Very High")</f>
        <v>Moderate</v>
      </c>
      <c r="G1187" t="str">
        <f>IF(Table95[[#This Row],[total_steps]]&gt;=10000,"Yes","No")</f>
        <v>No</v>
      </c>
      <c r="H1187" s="3">
        <v>4.5900001525878897</v>
      </c>
      <c r="I1187" s="3">
        <v>0.33000001311302202</v>
      </c>
      <c r="J1187" s="3">
        <v>0.36000001430511502</v>
      </c>
      <c r="K1187" s="3">
        <v>3.9100000858306898</v>
      </c>
      <c r="L1187">
        <v>0</v>
      </c>
      <c r="M1187" t="str">
        <f>CHOOSE(MATCH(MAX(Table95[[#This Row],[very_active_distance]:[sedentary_active_distance]]),Table95[[#This Row],[very_active_distance]:[sedentary_active_distance]],0),"Very High","High","Moderate","Low")</f>
        <v>Moderate</v>
      </c>
      <c r="N1187">
        <v>10</v>
      </c>
      <c r="O1187">
        <v>20</v>
      </c>
      <c r="P1187">
        <v>301</v>
      </c>
      <c r="Q1187">
        <v>749</v>
      </c>
      <c r="R1187" s="2">
        <f>(Table95[[#This Row],[lightly_active_minutes]]+Table95[[#This Row],[fairly_active_minutes]]+Table95[[#This Row],[very_active_minutes]])/1440</f>
        <v>0.2298611111111111</v>
      </c>
      <c r="S1187">
        <v>2896</v>
      </c>
    </row>
    <row r="1188" spans="1:19" x14ac:dyDescent="0.25">
      <c r="A1188">
        <v>8792009665</v>
      </c>
      <c r="B1188" s="1">
        <v>42491</v>
      </c>
      <c r="C1188" s="1" t="str">
        <f>TEXT(Table95[[#This Row],[activity_date]],"mmmm")</f>
        <v>May</v>
      </c>
      <c r="D1188" s="1" t="str">
        <f>TEXT(Table95[[#This Row],[activity_date]],"dddd")</f>
        <v>Sunday</v>
      </c>
      <c r="E1188">
        <v>1619</v>
      </c>
      <c r="F1188" t="str" cm="1">
        <f t="array" ref="F1188">_xlfn.IFS(Table95[[#This Row],[total_steps]]&lt;5000, "Low",Table95[[#This Row],[total_steps]]&lt;10000,"Moderate",Table95[[#This Row],[total_steps]]&lt;15000,"High",Table95[[#This Row],[total_steps]]&gt;15000,"Very High")</f>
        <v>Low</v>
      </c>
      <c r="G1188" t="str">
        <f>IF(Table95[[#This Row],[total_steps]]&gt;=10000,"Yes","No")</f>
        <v>No</v>
      </c>
      <c r="H1188" s="3">
        <v>1.03999996185303</v>
      </c>
      <c r="I1188" s="3">
        <v>0</v>
      </c>
      <c r="J1188" s="3">
        <v>0</v>
      </c>
      <c r="K1188" s="3">
        <v>1.03999996185303</v>
      </c>
      <c r="L1188">
        <v>0</v>
      </c>
      <c r="M1188" t="str">
        <f>CHOOSE(MATCH(MAX(Table95[[#This Row],[very_active_distance]:[sedentary_active_distance]]),Table95[[#This Row],[very_active_distance]:[sedentary_active_distance]],0),"Very High","High","Moderate","Low")</f>
        <v>Moderate</v>
      </c>
      <c r="N1188">
        <v>0</v>
      </c>
      <c r="O1188">
        <v>0</v>
      </c>
      <c r="P1188">
        <v>79</v>
      </c>
      <c r="Q1188">
        <v>834</v>
      </c>
      <c r="R1188" s="2">
        <f>(Table95[[#This Row],[lightly_active_minutes]]+Table95[[#This Row],[fairly_active_minutes]]+Table95[[#This Row],[very_active_minutes]])/1440</f>
        <v>5.486111111111111E-2</v>
      </c>
      <c r="S1188">
        <v>1962</v>
      </c>
    </row>
    <row r="1189" spans="1:19" x14ac:dyDescent="0.25">
      <c r="A1189">
        <v>8792009665</v>
      </c>
      <c r="B1189" s="1">
        <v>42492</v>
      </c>
      <c r="C1189" s="1" t="str">
        <f>TEXT(Table95[[#This Row],[activity_date]],"mmmm")</f>
        <v>May</v>
      </c>
      <c r="D1189" s="1" t="str">
        <f>TEXT(Table95[[#This Row],[activity_date]],"dddd")</f>
        <v>Monday</v>
      </c>
      <c r="E1189">
        <v>1831</v>
      </c>
      <c r="F1189" t="str" cm="1">
        <f t="array" ref="F1189">_xlfn.IFS(Table95[[#This Row],[total_steps]]&lt;5000, "Low",Table95[[#This Row],[total_steps]]&lt;10000,"Moderate",Table95[[#This Row],[total_steps]]&lt;15000,"High",Table95[[#This Row],[total_steps]]&gt;15000,"Very High")</f>
        <v>Low</v>
      </c>
      <c r="G1189" t="str">
        <f>IF(Table95[[#This Row],[total_steps]]&gt;=10000,"Yes","No")</f>
        <v>No</v>
      </c>
      <c r="H1189" s="3">
        <v>1.16999995708466</v>
      </c>
      <c r="I1189" s="3">
        <v>0</v>
      </c>
      <c r="J1189" s="3">
        <v>0</v>
      </c>
      <c r="K1189" s="3">
        <v>1.16999995708466</v>
      </c>
      <c r="L1189">
        <v>0</v>
      </c>
      <c r="M1189" t="str">
        <f>CHOOSE(MATCH(MAX(Table95[[#This Row],[very_active_distance]:[sedentary_active_distance]]),Table95[[#This Row],[very_active_distance]:[sedentary_active_distance]],0),"Very High","High","Moderate","Low")</f>
        <v>Moderate</v>
      </c>
      <c r="N1189">
        <v>0</v>
      </c>
      <c r="O1189">
        <v>0</v>
      </c>
      <c r="P1189">
        <v>101</v>
      </c>
      <c r="Q1189">
        <v>916</v>
      </c>
      <c r="R1189" s="2">
        <f>(Table95[[#This Row],[lightly_active_minutes]]+Table95[[#This Row],[fairly_active_minutes]]+Table95[[#This Row],[very_active_minutes]])/1440</f>
        <v>7.013888888888889E-2</v>
      </c>
      <c r="S1189">
        <v>2015</v>
      </c>
    </row>
    <row r="1190" spans="1:19" x14ac:dyDescent="0.25">
      <c r="A1190">
        <v>8792009665</v>
      </c>
      <c r="B1190" s="1">
        <v>42493</v>
      </c>
      <c r="C1190" s="1" t="str">
        <f>TEXT(Table95[[#This Row],[activity_date]],"mmmm")</f>
        <v>May</v>
      </c>
      <c r="D1190" s="1" t="str">
        <f>TEXT(Table95[[#This Row],[activity_date]],"dddd")</f>
        <v>Tuesday</v>
      </c>
      <c r="E1190">
        <v>2421</v>
      </c>
      <c r="F1190" t="str" cm="1">
        <f t="array" ref="F1190">_xlfn.IFS(Table95[[#This Row],[total_steps]]&lt;5000, "Low",Table95[[#This Row],[total_steps]]&lt;10000,"Moderate",Table95[[#This Row],[total_steps]]&lt;15000,"High",Table95[[#This Row],[total_steps]]&gt;15000,"Very High")</f>
        <v>Low</v>
      </c>
      <c r="G1190" t="str">
        <f>IF(Table95[[#This Row],[total_steps]]&gt;=10000,"Yes","No")</f>
        <v>No</v>
      </c>
      <c r="H1190" s="3">
        <v>1.54999995231628</v>
      </c>
      <c r="I1190" s="3">
        <v>0</v>
      </c>
      <c r="J1190" s="3">
        <v>0</v>
      </c>
      <c r="K1190" s="3">
        <v>1.54999995231628</v>
      </c>
      <c r="L1190">
        <v>0</v>
      </c>
      <c r="M1190" t="str">
        <f>CHOOSE(MATCH(MAX(Table95[[#This Row],[very_active_distance]:[sedentary_active_distance]]),Table95[[#This Row],[very_active_distance]:[sedentary_active_distance]],0),"Very High","High","Moderate","Low")</f>
        <v>Moderate</v>
      </c>
      <c r="N1190">
        <v>0</v>
      </c>
      <c r="O1190">
        <v>0</v>
      </c>
      <c r="P1190">
        <v>156</v>
      </c>
      <c r="Q1190">
        <v>739</v>
      </c>
      <c r="R1190" s="2">
        <f>(Table95[[#This Row],[lightly_active_minutes]]+Table95[[#This Row],[fairly_active_minutes]]+Table95[[#This Row],[very_active_minutes]])/1440</f>
        <v>0.10833333333333334</v>
      </c>
      <c r="S1190">
        <v>2297</v>
      </c>
    </row>
    <row r="1191" spans="1:19" x14ac:dyDescent="0.25">
      <c r="A1191">
        <v>8792009665</v>
      </c>
      <c r="B1191" s="1">
        <v>42494</v>
      </c>
      <c r="C1191" s="1" t="str">
        <f>TEXT(Table95[[#This Row],[activity_date]],"mmmm")</f>
        <v>May</v>
      </c>
      <c r="D1191" s="1" t="str">
        <f>TEXT(Table95[[#This Row],[activity_date]],"dddd")</f>
        <v>Wednesday</v>
      </c>
      <c r="E1191">
        <v>2283</v>
      </c>
      <c r="F1191" t="str" cm="1">
        <f t="array" ref="F1191">_xlfn.IFS(Table95[[#This Row],[total_steps]]&lt;5000, "Low",Table95[[#This Row],[total_steps]]&lt;10000,"Moderate",Table95[[#This Row],[total_steps]]&lt;15000,"High",Table95[[#This Row],[total_steps]]&gt;15000,"Very High")</f>
        <v>Low</v>
      </c>
      <c r="G1191" t="str">
        <f>IF(Table95[[#This Row],[total_steps]]&gt;=10000,"Yes","No")</f>
        <v>No</v>
      </c>
      <c r="H1191" s="3">
        <v>1.46000003814697</v>
      </c>
      <c r="I1191" s="3">
        <v>0</v>
      </c>
      <c r="J1191" s="3">
        <v>0</v>
      </c>
      <c r="K1191" s="3">
        <v>1.46000003814697</v>
      </c>
      <c r="L1191">
        <v>0</v>
      </c>
      <c r="M1191" t="str">
        <f>CHOOSE(MATCH(MAX(Table95[[#This Row],[very_active_distance]:[sedentary_active_distance]]),Table95[[#This Row],[very_active_distance]:[sedentary_active_distance]],0),"Very High","High","Moderate","Low")</f>
        <v>Moderate</v>
      </c>
      <c r="N1191">
        <v>0</v>
      </c>
      <c r="O1191">
        <v>0</v>
      </c>
      <c r="P1191">
        <v>129</v>
      </c>
      <c r="Q1191">
        <v>848</v>
      </c>
      <c r="R1191" s="2">
        <f>(Table95[[#This Row],[lightly_active_minutes]]+Table95[[#This Row],[fairly_active_minutes]]+Table95[[#This Row],[very_active_minutes]])/1440</f>
        <v>8.9583333333333334E-2</v>
      </c>
      <c r="S1191">
        <v>2067</v>
      </c>
    </row>
    <row r="1192" spans="1:19" x14ac:dyDescent="0.25">
      <c r="A1192">
        <v>8877689391</v>
      </c>
      <c r="B1192" s="1">
        <v>42461</v>
      </c>
      <c r="C1192" s="1" t="str">
        <f>TEXT(Table95[[#This Row],[activity_date]],"mmmm")</f>
        <v>April</v>
      </c>
      <c r="D1192" s="1" t="str">
        <f>TEXT(Table95[[#This Row],[activity_date]],"dddd")</f>
        <v>Friday</v>
      </c>
      <c r="E1192">
        <v>18700</v>
      </c>
      <c r="F1192" t="str" cm="1">
        <f t="array" ref="F119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92" t="str">
        <f>IF(Table95[[#This Row],[total_steps]]&gt;=10000,"Yes","No")</f>
        <v>Yes</v>
      </c>
      <c r="H1192" s="3">
        <v>15.819999694824199</v>
      </c>
      <c r="I1192" s="3">
        <v>8.6999998092651403</v>
      </c>
      <c r="J1192" s="3">
        <v>0.15999999642372101</v>
      </c>
      <c r="K1192" s="3">
        <v>6.9099998474121103</v>
      </c>
      <c r="L1192">
        <v>0</v>
      </c>
      <c r="M1192" t="str">
        <f>CHOOSE(MATCH(MAX(Table95[[#This Row],[very_active_distance]:[sedentary_active_distance]]),Table95[[#This Row],[very_active_distance]:[sedentary_active_distance]],0),"Very High","High","Moderate","Low")</f>
        <v>Very High</v>
      </c>
      <c r="N1192">
        <v>67</v>
      </c>
      <c r="O1192">
        <v>3</v>
      </c>
      <c r="P1192">
        <v>247</v>
      </c>
      <c r="Q1192">
        <v>1123</v>
      </c>
      <c r="R1192" s="2">
        <f>(Table95[[#This Row],[lightly_active_minutes]]+Table95[[#This Row],[fairly_active_minutes]]+Table95[[#This Row],[very_active_minutes]])/1440</f>
        <v>0.22013888888888888</v>
      </c>
      <c r="S1192">
        <v>3527</v>
      </c>
    </row>
    <row r="1193" spans="1:19" x14ac:dyDescent="0.25">
      <c r="A1193">
        <v>8877689391</v>
      </c>
      <c r="B1193" s="1">
        <v>42462</v>
      </c>
      <c r="C1193" s="1" t="str">
        <f>TEXT(Table95[[#This Row],[activity_date]],"mmmm")</f>
        <v>April</v>
      </c>
      <c r="D1193" s="1" t="str">
        <f>TEXT(Table95[[#This Row],[activity_date]],"dddd")</f>
        <v>Saturday</v>
      </c>
      <c r="E1193">
        <v>27572</v>
      </c>
      <c r="F1193" t="str" cm="1">
        <f t="array" ref="F1193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93" t="str">
        <f>IF(Table95[[#This Row],[total_steps]]&gt;=10000,"Yes","No")</f>
        <v>Yes</v>
      </c>
      <c r="H1193" s="3">
        <v>23.389999389648398</v>
      </c>
      <c r="I1193" s="3">
        <v>14.7200002670288</v>
      </c>
      <c r="J1193" s="3">
        <v>1.21000003814697</v>
      </c>
      <c r="K1193" s="3">
        <v>7.3400001525878897</v>
      </c>
      <c r="L1193">
        <v>9.9999997764825804E-3</v>
      </c>
      <c r="M1193" t="str">
        <f>CHOOSE(MATCH(MAX(Table95[[#This Row],[very_active_distance]:[sedentary_active_distance]]),Table95[[#This Row],[very_active_distance]:[sedentary_active_distance]],0),"Very High","High","Moderate","Low")</f>
        <v>Very High</v>
      </c>
      <c r="N1193">
        <v>116</v>
      </c>
      <c r="O1193">
        <v>24</v>
      </c>
      <c r="P1193">
        <v>260</v>
      </c>
      <c r="Q1193">
        <v>1040</v>
      </c>
      <c r="R1193" s="2">
        <f>(Table95[[#This Row],[lightly_active_minutes]]+Table95[[#This Row],[fairly_active_minutes]]+Table95[[#This Row],[very_active_minutes]])/1440</f>
        <v>0.27777777777777779</v>
      </c>
      <c r="S1193">
        <v>4220</v>
      </c>
    </row>
    <row r="1194" spans="1:19" x14ac:dyDescent="0.25">
      <c r="A1194">
        <v>8877689391</v>
      </c>
      <c r="B1194" s="1">
        <v>42463</v>
      </c>
      <c r="C1194" s="1" t="str">
        <f>TEXT(Table95[[#This Row],[activity_date]],"mmmm")</f>
        <v>April</v>
      </c>
      <c r="D1194" s="1" t="str">
        <f>TEXT(Table95[[#This Row],[activity_date]],"dddd")</f>
        <v>Sunday</v>
      </c>
      <c r="E1194">
        <v>15260</v>
      </c>
      <c r="F1194" t="str" cm="1">
        <f t="array" ref="F1194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94" t="str">
        <f>IF(Table95[[#This Row],[total_steps]]&gt;=10000,"Yes","No")</f>
        <v>Yes</v>
      </c>
      <c r="H1194" s="3">
        <v>8.1899995803833008</v>
      </c>
      <c r="I1194" s="3">
        <v>1.79999995231628</v>
      </c>
      <c r="J1194" s="3">
        <v>0.75</v>
      </c>
      <c r="K1194" s="3">
        <v>5.5700001716613796</v>
      </c>
      <c r="L1194">
        <v>0</v>
      </c>
      <c r="M1194" t="str">
        <f>CHOOSE(MATCH(MAX(Table95[[#This Row],[very_active_distance]:[sedentary_active_distance]]),Table95[[#This Row],[very_active_distance]:[sedentary_active_distance]],0),"Very High","High","Moderate","Low")</f>
        <v>Moderate</v>
      </c>
      <c r="N1194">
        <v>106</v>
      </c>
      <c r="O1194">
        <v>17</v>
      </c>
      <c r="P1194">
        <v>259</v>
      </c>
      <c r="Q1194">
        <v>1058</v>
      </c>
      <c r="R1194" s="2">
        <f>(Table95[[#This Row],[lightly_active_minutes]]+Table95[[#This Row],[fairly_active_minutes]]+Table95[[#This Row],[very_active_minutes]])/1440</f>
        <v>0.26527777777777778</v>
      </c>
      <c r="S1194">
        <v>3864</v>
      </c>
    </row>
    <row r="1195" spans="1:19" x14ac:dyDescent="0.25">
      <c r="A1195">
        <v>8877689391</v>
      </c>
      <c r="B1195" s="1">
        <v>42464</v>
      </c>
      <c r="C1195" s="1" t="str">
        <f>TEXT(Table95[[#This Row],[activity_date]],"mmmm")</f>
        <v>April</v>
      </c>
      <c r="D1195" s="1" t="str">
        <f>TEXT(Table95[[#This Row],[activity_date]],"dddd")</f>
        <v>Monday</v>
      </c>
      <c r="E1195">
        <v>20779</v>
      </c>
      <c r="F1195" t="str" cm="1">
        <f t="array" ref="F1195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95" t="str">
        <f>IF(Table95[[#This Row],[total_steps]]&gt;=10000,"Yes","No")</f>
        <v>Yes</v>
      </c>
      <c r="H1195" s="3">
        <v>18.409999847412099</v>
      </c>
      <c r="I1195" s="3">
        <v>11.7299995422363</v>
      </c>
      <c r="J1195" s="3">
        <v>0.64999997615814198</v>
      </c>
      <c r="K1195" s="3">
        <v>6</v>
      </c>
      <c r="L1195">
        <v>0</v>
      </c>
      <c r="M1195" t="str">
        <f>CHOOSE(MATCH(MAX(Table95[[#This Row],[very_active_distance]:[sedentary_active_distance]]),Table95[[#This Row],[very_active_distance]:[sedentary_active_distance]],0),"Very High","High","Moderate","Low")</f>
        <v>Very High</v>
      </c>
      <c r="N1195">
        <v>78</v>
      </c>
      <c r="O1195">
        <v>16</v>
      </c>
      <c r="P1195">
        <v>208</v>
      </c>
      <c r="Q1195">
        <v>1138</v>
      </c>
      <c r="R1195" s="2">
        <f>(Table95[[#This Row],[lightly_active_minutes]]+Table95[[#This Row],[fairly_active_minutes]]+Table95[[#This Row],[very_active_minutes]])/1440</f>
        <v>0.20972222222222223</v>
      </c>
      <c r="S1195">
        <v>3662</v>
      </c>
    </row>
    <row r="1196" spans="1:19" x14ac:dyDescent="0.25">
      <c r="A1196">
        <v>8877689391</v>
      </c>
      <c r="B1196" s="1">
        <v>42465</v>
      </c>
      <c r="C1196" s="1" t="str">
        <f>TEXT(Table95[[#This Row],[activity_date]],"mmmm")</f>
        <v>April</v>
      </c>
      <c r="D1196" s="1" t="str">
        <f>TEXT(Table95[[#This Row],[activity_date]],"dddd")</f>
        <v>Tuesday</v>
      </c>
      <c r="E1196">
        <v>10695</v>
      </c>
      <c r="F1196" t="str" cm="1">
        <f t="array" ref="F1196">_xlfn.IFS(Table95[[#This Row],[total_steps]]&lt;5000, "Low",Table95[[#This Row],[total_steps]]&lt;10000,"Moderate",Table95[[#This Row],[total_steps]]&lt;15000,"High",Table95[[#This Row],[total_steps]]&gt;15000,"Very High")</f>
        <v>High</v>
      </c>
      <c r="G1196" t="str">
        <f>IF(Table95[[#This Row],[total_steps]]&gt;=10000,"Yes","No")</f>
        <v>Yes</v>
      </c>
      <c r="H1196" s="3">
        <v>8.1199998855590803</v>
      </c>
      <c r="I1196" s="3">
        <v>0.769999980926514</v>
      </c>
      <c r="J1196" s="3">
        <v>0.18000000715255701</v>
      </c>
      <c r="K1196" s="3">
        <v>7.0900001525878897</v>
      </c>
      <c r="L1196">
        <v>9.9999997764825804E-3</v>
      </c>
      <c r="M1196" t="str">
        <f>CHOOSE(MATCH(MAX(Table95[[#This Row],[very_active_distance]:[sedentary_active_distance]]),Table95[[#This Row],[very_active_distance]:[sedentary_active_distance]],0),"Very High","High","Moderate","Low")</f>
        <v>Moderate</v>
      </c>
      <c r="N1196">
        <v>10</v>
      </c>
      <c r="O1196">
        <v>3</v>
      </c>
      <c r="P1196">
        <v>246</v>
      </c>
      <c r="Q1196">
        <v>1181</v>
      </c>
      <c r="R1196" s="2">
        <f>(Table95[[#This Row],[lightly_active_minutes]]+Table95[[#This Row],[fairly_active_minutes]]+Table95[[#This Row],[very_active_minutes]])/1440</f>
        <v>0.17986111111111111</v>
      </c>
      <c r="S1196">
        <v>2834</v>
      </c>
    </row>
    <row r="1197" spans="1:19" x14ac:dyDescent="0.25">
      <c r="A1197">
        <v>8877689391</v>
      </c>
      <c r="B1197" s="1">
        <v>42466</v>
      </c>
      <c r="C1197" s="1" t="str">
        <f>TEXT(Table95[[#This Row],[activity_date]],"mmmm")</f>
        <v>April</v>
      </c>
      <c r="D1197" s="1" t="str">
        <f>TEXT(Table95[[#This Row],[activity_date]],"dddd")</f>
        <v>Wednesday</v>
      </c>
      <c r="E1197">
        <v>24136</v>
      </c>
      <c r="F1197" t="str" cm="1">
        <f t="array" ref="F1197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97" t="str">
        <f>IF(Table95[[#This Row],[total_steps]]&gt;=10000,"Yes","No")</f>
        <v>Yes</v>
      </c>
      <c r="H1197" s="3">
        <v>20.909999847412099</v>
      </c>
      <c r="I1197" s="3">
        <v>12.2200002670288</v>
      </c>
      <c r="J1197" s="3">
        <v>0.54000002145767201</v>
      </c>
      <c r="K1197" s="3">
        <v>8.0799999237060494</v>
      </c>
      <c r="L1197">
        <v>0</v>
      </c>
      <c r="M1197" t="str">
        <f>CHOOSE(MATCH(MAX(Table95[[#This Row],[very_active_distance]:[sedentary_active_distance]]),Table95[[#This Row],[very_active_distance]:[sedentary_active_distance]],0),"Very High","High","Moderate","Low")</f>
        <v>Very High</v>
      </c>
      <c r="N1197">
        <v>87</v>
      </c>
      <c r="O1197">
        <v>16</v>
      </c>
      <c r="P1197">
        <v>318</v>
      </c>
      <c r="Q1197">
        <v>1019</v>
      </c>
      <c r="R1197" s="2">
        <f>(Table95[[#This Row],[lightly_active_minutes]]+Table95[[#This Row],[fairly_active_minutes]]+Table95[[#This Row],[very_active_minutes]])/1440</f>
        <v>0.29236111111111113</v>
      </c>
      <c r="S1197">
        <v>4039</v>
      </c>
    </row>
    <row r="1198" spans="1:19" x14ac:dyDescent="0.25">
      <c r="A1198">
        <v>8877689391</v>
      </c>
      <c r="B1198" s="1">
        <v>42467</v>
      </c>
      <c r="C1198" s="1" t="str">
        <f>TEXT(Table95[[#This Row],[activity_date]],"mmmm")</f>
        <v>April</v>
      </c>
      <c r="D1198" s="1" t="str">
        <f>TEXT(Table95[[#This Row],[activity_date]],"dddd")</f>
        <v>Thursday</v>
      </c>
      <c r="E1198">
        <v>10910</v>
      </c>
      <c r="F1198" t="str" cm="1">
        <f t="array" ref="F1198">_xlfn.IFS(Table95[[#This Row],[total_steps]]&lt;5000, "Low",Table95[[#This Row],[total_steps]]&lt;10000,"Moderate",Table95[[#This Row],[total_steps]]&lt;15000,"High",Table95[[#This Row],[total_steps]]&gt;15000,"Very High")</f>
        <v>High</v>
      </c>
      <c r="G1198" t="str">
        <f>IF(Table95[[#This Row],[total_steps]]&gt;=10000,"Yes","No")</f>
        <v>Yes</v>
      </c>
      <c r="H1198" s="3">
        <v>8.4200000762939506</v>
      </c>
      <c r="I1198" s="3">
        <v>2.96000003814697</v>
      </c>
      <c r="J1198" s="3">
        <v>0.38999998569488498</v>
      </c>
      <c r="K1198" s="3">
        <v>5.0300002098083496</v>
      </c>
      <c r="L1198">
        <v>0</v>
      </c>
      <c r="M1198" t="str">
        <f>CHOOSE(MATCH(MAX(Table95[[#This Row],[very_active_distance]:[sedentary_active_distance]]),Table95[[#This Row],[very_active_distance]:[sedentary_active_distance]],0),"Very High","High","Moderate","Low")</f>
        <v>Moderate</v>
      </c>
      <c r="N1198">
        <v>32</v>
      </c>
      <c r="O1198">
        <v>11</v>
      </c>
      <c r="P1198">
        <v>212</v>
      </c>
      <c r="Q1198">
        <v>1185</v>
      </c>
      <c r="R1198" s="2">
        <f>(Table95[[#This Row],[lightly_active_minutes]]+Table95[[#This Row],[fairly_active_minutes]]+Table95[[#This Row],[very_active_minutes]])/1440</f>
        <v>0.17708333333333334</v>
      </c>
      <c r="S1198">
        <v>2947</v>
      </c>
    </row>
    <row r="1199" spans="1:19" x14ac:dyDescent="0.25">
      <c r="A1199">
        <v>8877689391</v>
      </c>
      <c r="B1199" s="1">
        <v>42468</v>
      </c>
      <c r="C1199" s="1" t="str">
        <f>TEXT(Table95[[#This Row],[activity_date]],"mmmm")</f>
        <v>April</v>
      </c>
      <c r="D1199" s="1" t="str">
        <f>TEXT(Table95[[#This Row],[activity_date]],"dddd")</f>
        <v>Friday</v>
      </c>
      <c r="E1199">
        <v>23014</v>
      </c>
      <c r="F1199" t="str" cm="1">
        <f t="array" ref="F119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199" t="str">
        <f>IF(Table95[[#This Row],[total_steps]]&gt;=10000,"Yes","No")</f>
        <v>Yes</v>
      </c>
      <c r="H1199" s="3">
        <v>20.389999389648398</v>
      </c>
      <c r="I1199" s="3">
        <v>11.1000003814697</v>
      </c>
      <c r="J1199" s="3">
        <v>0.62999999523162797</v>
      </c>
      <c r="K1199" s="3">
        <v>8.6199998855590803</v>
      </c>
      <c r="L1199">
        <v>0</v>
      </c>
      <c r="M1199" t="str">
        <f>CHOOSE(MATCH(MAX(Table95[[#This Row],[very_active_distance]:[sedentary_active_distance]]),Table95[[#This Row],[very_active_distance]:[sedentary_active_distance]],0),"Very High","High","Moderate","Low")</f>
        <v>Very High</v>
      </c>
      <c r="N1199">
        <v>70</v>
      </c>
      <c r="O1199">
        <v>29</v>
      </c>
      <c r="P1199">
        <v>359</v>
      </c>
      <c r="Q1199">
        <v>982</v>
      </c>
      <c r="R1199" s="2">
        <f>(Table95[[#This Row],[lightly_active_minutes]]+Table95[[#This Row],[fairly_active_minutes]]+Table95[[#This Row],[very_active_minutes]])/1440</f>
        <v>0.31805555555555554</v>
      </c>
      <c r="S1199">
        <v>4196</v>
      </c>
    </row>
    <row r="1200" spans="1:19" x14ac:dyDescent="0.25">
      <c r="A1200">
        <v>8877689391</v>
      </c>
      <c r="B1200" s="1">
        <v>42469</v>
      </c>
      <c r="C1200" s="1" t="str">
        <f>TEXT(Table95[[#This Row],[activity_date]],"mmmm")</f>
        <v>April</v>
      </c>
      <c r="D1200" s="1" t="str">
        <f>TEXT(Table95[[#This Row],[activity_date]],"dddd")</f>
        <v>Saturday</v>
      </c>
      <c r="E1200">
        <v>16470</v>
      </c>
      <c r="F1200" t="str" cm="1">
        <f t="array" ref="F1200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00" t="str">
        <f>IF(Table95[[#This Row],[total_steps]]&gt;=10000,"Yes","No")</f>
        <v>Yes</v>
      </c>
      <c r="H1200" s="3">
        <v>8.0699996948242205</v>
      </c>
      <c r="I1200" s="3">
        <v>0</v>
      </c>
      <c r="J1200" s="3">
        <v>1.9999999552965199E-2</v>
      </c>
      <c r="K1200" s="3">
        <v>8.0200004577636701</v>
      </c>
      <c r="L1200">
        <v>0</v>
      </c>
      <c r="M1200" t="str">
        <f>CHOOSE(MATCH(MAX(Table95[[#This Row],[very_active_distance]:[sedentary_active_distance]]),Table95[[#This Row],[very_active_distance]:[sedentary_active_distance]],0),"Very High","High","Moderate","Low")</f>
        <v>Moderate</v>
      </c>
      <c r="N1200">
        <v>90</v>
      </c>
      <c r="O1200">
        <v>9</v>
      </c>
      <c r="P1200">
        <v>289</v>
      </c>
      <c r="Q1200">
        <v>1052</v>
      </c>
      <c r="R1200" s="2">
        <f>(Table95[[#This Row],[lightly_active_minutes]]+Table95[[#This Row],[fairly_active_minutes]]+Table95[[#This Row],[very_active_minutes]])/1440</f>
        <v>0.26944444444444443</v>
      </c>
      <c r="S1200">
        <v>3841</v>
      </c>
    </row>
    <row r="1201" spans="1:19" x14ac:dyDescent="0.25">
      <c r="A1201">
        <v>8877689391</v>
      </c>
      <c r="B1201" s="1">
        <v>42470</v>
      </c>
      <c r="C1201" s="1" t="str">
        <f>TEXT(Table95[[#This Row],[activity_date]],"mmmm")</f>
        <v>April</v>
      </c>
      <c r="D1201" s="1" t="str">
        <f>TEXT(Table95[[#This Row],[activity_date]],"dddd")</f>
        <v>Sunday</v>
      </c>
      <c r="E1201">
        <v>28497</v>
      </c>
      <c r="F1201" t="str" cm="1">
        <f t="array" ref="F1201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01" t="str">
        <f>IF(Table95[[#This Row],[total_steps]]&gt;=10000,"Yes","No")</f>
        <v>Yes</v>
      </c>
      <c r="H1201" s="3">
        <v>27.530000686645501</v>
      </c>
      <c r="I1201" s="3">
        <v>21.920000076293899</v>
      </c>
      <c r="J1201" s="3">
        <v>1.12000000476837</v>
      </c>
      <c r="K1201" s="3">
        <v>4.46000003814697</v>
      </c>
      <c r="L1201">
        <v>0</v>
      </c>
      <c r="M1201" t="str">
        <f>CHOOSE(MATCH(MAX(Table95[[#This Row],[very_active_distance]:[sedentary_active_distance]]),Table95[[#This Row],[very_active_distance]:[sedentary_active_distance]],0),"Very High","High","Moderate","Low")</f>
        <v>Very High</v>
      </c>
      <c r="N1201">
        <v>128</v>
      </c>
      <c r="O1201">
        <v>46</v>
      </c>
      <c r="P1201">
        <v>211</v>
      </c>
      <c r="Q1201">
        <v>1055</v>
      </c>
      <c r="R1201" s="2">
        <f>(Table95[[#This Row],[lightly_active_minutes]]+Table95[[#This Row],[fairly_active_minutes]]+Table95[[#This Row],[very_active_minutes]])/1440</f>
        <v>0.2673611111111111</v>
      </c>
      <c r="S1201">
        <v>4526</v>
      </c>
    </row>
    <row r="1202" spans="1:19" x14ac:dyDescent="0.25">
      <c r="A1202">
        <v>8877689391</v>
      </c>
      <c r="B1202" s="1">
        <v>42471</v>
      </c>
      <c r="C1202" s="1" t="str">
        <f>TEXT(Table95[[#This Row],[activity_date]],"mmmm")</f>
        <v>April</v>
      </c>
      <c r="D1202" s="1" t="str">
        <f>TEXT(Table95[[#This Row],[activity_date]],"dddd")</f>
        <v>Monday</v>
      </c>
      <c r="E1202">
        <v>10622</v>
      </c>
      <c r="F1202" t="str" cm="1">
        <f t="array" ref="F1202">_xlfn.IFS(Table95[[#This Row],[total_steps]]&lt;5000, "Low",Table95[[#This Row],[total_steps]]&lt;10000,"Moderate",Table95[[#This Row],[total_steps]]&lt;15000,"High",Table95[[#This Row],[total_steps]]&gt;15000,"Very High")</f>
        <v>High</v>
      </c>
      <c r="G1202" t="str">
        <f>IF(Table95[[#This Row],[total_steps]]&gt;=10000,"Yes","No")</f>
        <v>Yes</v>
      </c>
      <c r="H1202" s="3">
        <v>8.0600004196166992</v>
      </c>
      <c r="I1202" s="3">
        <v>1.4700000286102299</v>
      </c>
      <c r="J1202" s="3">
        <v>0.15000000596046401</v>
      </c>
      <c r="K1202" s="3">
        <v>6.3699998855590803</v>
      </c>
      <c r="L1202">
        <v>9.9999997764825804E-3</v>
      </c>
      <c r="M1202" t="str">
        <f>CHOOSE(MATCH(MAX(Table95[[#This Row],[very_active_distance]:[sedentary_active_distance]]),Table95[[#This Row],[very_active_distance]:[sedentary_active_distance]],0),"Very High","High","Moderate","Low")</f>
        <v>Moderate</v>
      </c>
      <c r="N1202">
        <v>18</v>
      </c>
      <c r="O1202">
        <v>7</v>
      </c>
      <c r="P1202">
        <v>225</v>
      </c>
      <c r="Q1202">
        <v>1190</v>
      </c>
      <c r="R1202" s="2">
        <f>(Table95[[#This Row],[lightly_active_minutes]]+Table95[[#This Row],[fairly_active_minutes]]+Table95[[#This Row],[very_active_minutes]])/1440</f>
        <v>0.1736111111111111</v>
      </c>
      <c r="S1202">
        <v>2820</v>
      </c>
    </row>
    <row r="1203" spans="1:19" x14ac:dyDescent="0.25">
      <c r="A1203">
        <v>8877689391</v>
      </c>
      <c r="B1203" s="1">
        <v>42472</v>
      </c>
      <c r="C1203" s="1" t="str">
        <f>TEXT(Table95[[#This Row],[activity_date]],"mmmm")</f>
        <v>April</v>
      </c>
      <c r="D1203" s="1" t="str">
        <f>TEXT(Table95[[#This Row],[activity_date]],"dddd")</f>
        <v>Tuesday</v>
      </c>
      <c r="E1203">
        <v>23186</v>
      </c>
      <c r="F1203" t="str" cm="1">
        <f t="array" ref="F1203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03" t="str">
        <f>IF(Table95[[#This Row],[total_steps]]&gt;=10000,"Yes","No")</f>
        <v>Yes</v>
      </c>
      <c r="H1203" s="3">
        <v>20.399999618530298</v>
      </c>
      <c r="I1203" s="3">
        <v>12.2200002670288</v>
      </c>
      <c r="J1203" s="3">
        <v>0.34000000357627902</v>
      </c>
      <c r="K1203" s="3">
        <v>7.8200001716613796</v>
      </c>
      <c r="L1203">
        <v>0</v>
      </c>
      <c r="M1203" t="str">
        <f>CHOOSE(MATCH(MAX(Table95[[#This Row],[very_active_distance]:[sedentary_active_distance]]),Table95[[#This Row],[very_active_distance]:[sedentary_active_distance]],0),"Very High","High","Moderate","Low")</f>
        <v>Very High</v>
      </c>
      <c r="N1203">
        <v>85</v>
      </c>
      <c r="O1203">
        <v>7</v>
      </c>
      <c r="P1203">
        <v>312</v>
      </c>
      <c r="Q1203">
        <v>1036</v>
      </c>
      <c r="R1203" s="2">
        <f>(Table95[[#This Row],[lightly_active_minutes]]+Table95[[#This Row],[fairly_active_minutes]]+Table95[[#This Row],[very_active_minutes]])/1440</f>
        <v>0.28055555555555556</v>
      </c>
      <c r="S1203">
        <v>3921</v>
      </c>
    </row>
    <row r="1204" spans="1:19" x14ac:dyDescent="0.25">
      <c r="A1204">
        <v>8877689391</v>
      </c>
      <c r="B1204" s="1">
        <v>42472</v>
      </c>
      <c r="C1204" s="1" t="str">
        <f>TEXT(Table95[[#This Row],[activity_date]],"mmmm")</f>
        <v>April</v>
      </c>
      <c r="D1204" s="1" t="str">
        <f>TEXT(Table95[[#This Row],[activity_date]],"dddd")</f>
        <v>Tuesday</v>
      </c>
      <c r="E1204">
        <v>2350</v>
      </c>
      <c r="F1204" t="str" cm="1">
        <f t="array" ref="F1204">_xlfn.IFS(Table95[[#This Row],[total_steps]]&lt;5000, "Low",Table95[[#This Row],[total_steps]]&lt;10000,"Moderate",Table95[[#This Row],[total_steps]]&lt;15000,"High",Table95[[#This Row],[total_steps]]&gt;15000,"Very High")</f>
        <v>Low</v>
      </c>
      <c r="G1204" t="str">
        <f>IF(Table95[[#This Row],[total_steps]]&gt;=10000,"Yes","No")</f>
        <v>No</v>
      </c>
      <c r="H1204" s="3">
        <v>1.7799999713897701</v>
      </c>
      <c r="I1204" s="3">
        <v>0</v>
      </c>
      <c r="J1204" s="3">
        <v>0</v>
      </c>
      <c r="K1204" s="3">
        <v>1.7799999713897701</v>
      </c>
      <c r="L1204">
        <v>0</v>
      </c>
      <c r="M1204" t="str">
        <f>CHOOSE(MATCH(MAX(Table95[[#This Row],[very_active_distance]:[sedentary_active_distance]]),Table95[[#This Row],[very_active_distance]:[sedentary_active_distance]],0),"Very High","High","Moderate","Low")</f>
        <v>Moderate</v>
      </c>
      <c r="N1204">
        <v>0</v>
      </c>
      <c r="O1204">
        <v>0</v>
      </c>
      <c r="P1204">
        <v>58</v>
      </c>
      <c r="Q1204">
        <v>531</v>
      </c>
      <c r="R1204" s="2">
        <f>(Table95[[#This Row],[lightly_active_minutes]]+Table95[[#This Row],[fairly_active_minutes]]+Table95[[#This Row],[very_active_minutes]])/1440</f>
        <v>4.027777777777778E-2</v>
      </c>
      <c r="S1204">
        <v>938</v>
      </c>
    </row>
    <row r="1205" spans="1:19" x14ac:dyDescent="0.25">
      <c r="A1205">
        <v>8877689391</v>
      </c>
      <c r="B1205" s="1">
        <v>42473</v>
      </c>
      <c r="C1205" s="1" t="str">
        <f>TEXT(Table95[[#This Row],[activity_date]],"mmmm")</f>
        <v>April</v>
      </c>
      <c r="D1205" s="1" t="str">
        <f>TEXT(Table95[[#This Row],[activity_date]],"dddd")</f>
        <v>Wednesday</v>
      </c>
      <c r="E1205">
        <v>15337</v>
      </c>
      <c r="F1205" t="str" cm="1">
        <f t="array" ref="F1205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05" t="str">
        <f>IF(Table95[[#This Row],[total_steps]]&gt;=10000,"Yes","No")</f>
        <v>Yes</v>
      </c>
      <c r="H1205" s="3">
        <v>9.5799999237060494</v>
      </c>
      <c r="I1205" s="3">
        <v>3.5499999523162802</v>
      </c>
      <c r="J1205" s="3">
        <v>0.37999999523162797</v>
      </c>
      <c r="K1205" s="3">
        <v>5.6399998664856001</v>
      </c>
      <c r="L1205">
        <v>0</v>
      </c>
      <c r="M1205" t="str">
        <f>CHOOSE(MATCH(MAX(Table95[[#This Row],[very_active_distance]:[sedentary_active_distance]]),Table95[[#This Row],[very_active_distance]:[sedentary_active_distance]],0),"Very High","High","Moderate","Low")</f>
        <v>Moderate</v>
      </c>
      <c r="N1205">
        <v>108</v>
      </c>
      <c r="O1205">
        <v>18</v>
      </c>
      <c r="P1205">
        <v>216</v>
      </c>
      <c r="Q1205">
        <v>1098</v>
      </c>
      <c r="R1205" s="2">
        <f>(Table95[[#This Row],[lightly_active_minutes]]+Table95[[#This Row],[fairly_active_minutes]]+Table95[[#This Row],[very_active_minutes]])/1440</f>
        <v>0.23749999999999999</v>
      </c>
      <c r="S1205">
        <v>3566</v>
      </c>
    </row>
    <row r="1206" spans="1:19" x14ac:dyDescent="0.25">
      <c r="A1206">
        <v>8877689391</v>
      </c>
      <c r="B1206" s="1">
        <v>42474</v>
      </c>
      <c r="C1206" s="1" t="str">
        <f>TEXT(Table95[[#This Row],[activity_date]],"mmmm")</f>
        <v>April</v>
      </c>
      <c r="D1206" s="1" t="str">
        <f>TEXT(Table95[[#This Row],[activity_date]],"dddd")</f>
        <v>Thursday</v>
      </c>
      <c r="E1206">
        <v>21129</v>
      </c>
      <c r="F1206" t="str" cm="1">
        <f t="array" ref="F1206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06" t="str">
        <f>IF(Table95[[#This Row],[total_steps]]&gt;=10000,"Yes","No")</f>
        <v>Yes</v>
      </c>
      <c r="H1206" s="3">
        <v>18.9799995422363</v>
      </c>
      <c r="I1206" s="3">
        <v>10.550000190734901</v>
      </c>
      <c r="J1206" s="3">
        <v>0.58999997377395597</v>
      </c>
      <c r="K1206" s="3">
        <v>7.75</v>
      </c>
      <c r="L1206">
        <v>1.9999999552965199E-2</v>
      </c>
      <c r="M1206" t="str">
        <f>CHOOSE(MATCH(MAX(Table95[[#This Row],[very_active_distance]:[sedentary_active_distance]]),Table95[[#This Row],[very_active_distance]:[sedentary_active_distance]],0),"Very High","High","Moderate","Low")</f>
        <v>Very High</v>
      </c>
      <c r="N1206">
        <v>68</v>
      </c>
      <c r="O1206">
        <v>13</v>
      </c>
      <c r="P1206">
        <v>298</v>
      </c>
      <c r="Q1206">
        <v>1061</v>
      </c>
      <c r="R1206" s="2">
        <f>(Table95[[#This Row],[lightly_active_minutes]]+Table95[[#This Row],[fairly_active_minutes]]+Table95[[#This Row],[very_active_minutes]])/1440</f>
        <v>0.26319444444444445</v>
      </c>
      <c r="S1206">
        <v>3793</v>
      </c>
    </row>
    <row r="1207" spans="1:19" x14ac:dyDescent="0.25">
      <c r="A1207">
        <v>8877689391</v>
      </c>
      <c r="B1207" s="1">
        <v>42475</v>
      </c>
      <c r="C1207" s="1" t="str">
        <f>TEXT(Table95[[#This Row],[activity_date]],"mmmm")</f>
        <v>April</v>
      </c>
      <c r="D1207" s="1" t="str">
        <f>TEXT(Table95[[#This Row],[activity_date]],"dddd")</f>
        <v>Friday</v>
      </c>
      <c r="E1207">
        <v>13422</v>
      </c>
      <c r="F1207" t="str" cm="1">
        <f t="array" ref="F1207">_xlfn.IFS(Table95[[#This Row],[total_steps]]&lt;5000, "Low",Table95[[#This Row],[total_steps]]&lt;10000,"Moderate",Table95[[#This Row],[total_steps]]&lt;15000,"High",Table95[[#This Row],[total_steps]]&gt;15000,"Very High")</f>
        <v>High</v>
      </c>
      <c r="G1207" t="str">
        <f>IF(Table95[[#This Row],[total_steps]]&gt;=10000,"Yes","No")</f>
        <v>Yes</v>
      </c>
      <c r="H1207" s="3">
        <v>7.1700000762939498</v>
      </c>
      <c r="I1207" s="3">
        <v>5.0000000745058101E-2</v>
      </c>
      <c r="J1207" s="3">
        <v>5.0000000745058101E-2</v>
      </c>
      <c r="K1207" s="3">
        <v>7.0100002288818404</v>
      </c>
      <c r="L1207">
        <v>9.9999997764825804E-3</v>
      </c>
      <c r="M1207" t="str">
        <f>CHOOSE(MATCH(MAX(Table95[[#This Row],[very_active_distance]:[sedentary_active_distance]]),Table95[[#This Row],[very_active_distance]:[sedentary_active_distance]],0),"Very High","High","Moderate","Low")</f>
        <v>Moderate</v>
      </c>
      <c r="N1207">
        <v>106</v>
      </c>
      <c r="O1207">
        <v>1</v>
      </c>
      <c r="P1207">
        <v>281</v>
      </c>
      <c r="Q1207">
        <v>1052</v>
      </c>
      <c r="R1207" s="2">
        <f>(Table95[[#This Row],[lightly_active_minutes]]+Table95[[#This Row],[fairly_active_minutes]]+Table95[[#This Row],[very_active_minutes]])/1440</f>
        <v>0.26944444444444443</v>
      </c>
      <c r="S1207">
        <v>3934</v>
      </c>
    </row>
    <row r="1208" spans="1:19" x14ac:dyDescent="0.25">
      <c r="A1208">
        <v>8877689391</v>
      </c>
      <c r="B1208" s="1">
        <v>42476</v>
      </c>
      <c r="C1208" s="1" t="str">
        <f>TEXT(Table95[[#This Row],[activity_date]],"mmmm")</f>
        <v>April</v>
      </c>
      <c r="D1208" s="1" t="str">
        <f>TEXT(Table95[[#This Row],[activity_date]],"dddd")</f>
        <v>Saturday</v>
      </c>
      <c r="E1208">
        <v>29326</v>
      </c>
      <c r="F1208" t="str" cm="1">
        <f t="array" ref="F1208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08" t="str">
        <f>IF(Table95[[#This Row],[total_steps]]&gt;=10000,"Yes","No")</f>
        <v>Yes</v>
      </c>
      <c r="H1208" s="3">
        <v>25.290000915527301</v>
      </c>
      <c r="I1208" s="3">
        <v>13.2399997711182</v>
      </c>
      <c r="J1208" s="3">
        <v>1.21000003814697</v>
      </c>
      <c r="K1208" s="3">
        <v>10.710000038146999</v>
      </c>
      <c r="L1208">
        <v>0</v>
      </c>
      <c r="M1208" t="str">
        <f>CHOOSE(MATCH(MAX(Table95[[#This Row],[very_active_distance]:[sedentary_active_distance]]),Table95[[#This Row],[very_active_distance]:[sedentary_active_distance]],0),"Very High","High","Moderate","Low")</f>
        <v>Very High</v>
      </c>
      <c r="N1208">
        <v>94</v>
      </c>
      <c r="O1208">
        <v>29</v>
      </c>
      <c r="P1208">
        <v>429</v>
      </c>
      <c r="Q1208">
        <v>888</v>
      </c>
      <c r="R1208" s="2">
        <f>(Table95[[#This Row],[lightly_active_minutes]]+Table95[[#This Row],[fairly_active_minutes]]+Table95[[#This Row],[very_active_minutes]])/1440</f>
        <v>0.38333333333333336</v>
      </c>
      <c r="S1208">
        <v>4547</v>
      </c>
    </row>
    <row r="1209" spans="1:19" x14ac:dyDescent="0.25">
      <c r="A1209">
        <v>8877689391</v>
      </c>
      <c r="B1209" s="1">
        <v>42477</v>
      </c>
      <c r="C1209" s="1" t="str">
        <f>TEXT(Table95[[#This Row],[activity_date]],"mmmm")</f>
        <v>April</v>
      </c>
      <c r="D1209" s="1" t="str">
        <f>TEXT(Table95[[#This Row],[activity_date]],"dddd")</f>
        <v>Sunday</v>
      </c>
      <c r="E1209">
        <v>15118</v>
      </c>
      <c r="F1209" t="str" cm="1">
        <f t="array" ref="F120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09" t="str">
        <f>IF(Table95[[#This Row],[total_steps]]&gt;=10000,"Yes","No")</f>
        <v>Yes</v>
      </c>
      <c r="H1209" s="3">
        <v>8.8699998855590803</v>
      </c>
      <c r="I1209" s="3">
        <v>0</v>
      </c>
      <c r="J1209" s="3">
        <v>7.0000000298023196E-2</v>
      </c>
      <c r="K1209" s="3">
        <v>8.7899999618530291</v>
      </c>
      <c r="L1209">
        <v>0</v>
      </c>
      <c r="M1209" t="str">
        <f>CHOOSE(MATCH(MAX(Table95[[#This Row],[very_active_distance]:[sedentary_active_distance]]),Table95[[#This Row],[very_active_distance]:[sedentary_active_distance]],0),"Very High","High","Moderate","Low")</f>
        <v>Moderate</v>
      </c>
      <c r="N1209">
        <v>58</v>
      </c>
      <c r="O1209">
        <v>15</v>
      </c>
      <c r="P1209">
        <v>307</v>
      </c>
      <c r="Q1209">
        <v>1060</v>
      </c>
      <c r="R1209" s="2">
        <f>(Table95[[#This Row],[lightly_active_minutes]]+Table95[[#This Row],[fairly_active_minutes]]+Table95[[#This Row],[very_active_minutes]])/1440</f>
        <v>0.2638888888888889</v>
      </c>
      <c r="S1209">
        <v>3545</v>
      </c>
    </row>
    <row r="1210" spans="1:19" x14ac:dyDescent="0.25">
      <c r="A1210">
        <v>8877689391</v>
      </c>
      <c r="B1210" s="1">
        <v>42478</v>
      </c>
      <c r="C1210" s="1" t="str">
        <f>TEXT(Table95[[#This Row],[activity_date]],"mmmm")</f>
        <v>April</v>
      </c>
      <c r="D1210" s="1" t="str">
        <f>TEXT(Table95[[#This Row],[activity_date]],"dddd")</f>
        <v>Monday</v>
      </c>
      <c r="E1210">
        <v>11423</v>
      </c>
      <c r="F1210" t="str" cm="1">
        <f t="array" ref="F1210">_xlfn.IFS(Table95[[#This Row],[total_steps]]&lt;5000, "Low",Table95[[#This Row],[total_steps]]&lt;10000,"Moderate",Table95[[#This Row],[total_steps]]&lt;15000,"High",Table95[[#This Row],[total_steps]]&gt;15000,"Very High")</f>
        <v>High</v>
      </c>
      <c r="G1210" t="str">
        <f>IF(Table95[[#This Row],[total_steps]]&gt;=10000,"Yes","No")</f>
        <v>Yes</v>
      </c>
      <c r="H1210" s="3">
        <v>8.6700000762939506</v>
      </c>
      <c r="I1210" s="3">
        <v>2.4400000572204599</v>
      </c>
      <c r="J1210" s="3">
        <v>0.270000010728836</v>
      </c>
      <c r="K1210" s="3">
        <v>5.9400000572204599</v>
      </c>
      <c r="L1210">
        <v>0</v>
      </c>
      <c r="M1210" t="str">
        <f>CHOOSE(MATCH(MAX(Table95[[#This Row],[very_active_distance]:[sedentary_active_distance]]),Table95[[#This Row],[very_active_distance]:[sedentary_active_distance]],0),"Very High","High","Moderate","Low")</f>
        <v>Moderate</v>
      </c>
      <c r="N1210">
        <v>29</v>
      </c>
      <c r="O1210">
        <v>5</v>
      </c>
      <c r="P1210">
        <v>191</v>
      </c>
      <c r="Q1210">
        <v>1215</v>
      </c>
      <c r="R1210" s="2">
        <f>(Table95[[#This Row],[lightly_active_minutes]]+Table95[[#This Row],[fairly_active_minutes]]+Table95[[#This Row],[very_active_minutes]])/1440</f>
        <v>0.15625</v>
      </c>
      <c r="S1210">
        <v>2761</v>
      </c>
    </row>
    <row r="1211" spans="1:19" x14ac:dyDescent="0.25">
      <c r="A1211">
        <v>8877689391</v>
      </c>
      <c r="B1211" s="1">
        <v>42479</v>
      </c>
      <c r="C1211" s="1" t="str">
        <f>TEXT(Table95[[#This Row],[activity_date]],"mmmm")</f>
        <v>April</v>
      </c>
      <c r="D1211" s="1" t="str">
        <f>TEXT(Table95[[#This Row],[activity_date]],"dddd")</f>
        <v>Tuesday</v>
      </c>
      <c r="E1211">
        <v>18785</v>
      </c>
      <c r="F1211" t="str" cm="1">
        <f t="array" ref="F1211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11" t="str">
        <f>IF(Table95[[#This Row],[total_steps]]&gt;=10000,"Yes","No")</f>
        <v>Yes</v>
      </c>
      <c r="H1211" s="3">
        <v>17.399999618530298</v>
      </c>
      <c r="I1211" s="3">
        <v>12.1499996185303</v>
      </c>
      <c r="J1211" s="3">
        <v>0.18000000715255701</v>
      </c>
      <c r="K1211" s="3">
        <v>5.0300002098083496</v>
      </c>
      <c r="L1211">
        <v>0</v>
      </c>
      <c r="M1211" t="str">
        <f>CHOOSE(MATCH(MAX(Table95[[#This Row],[very_active_distance]:[sedentary_active_distance]]),Table95[[#This Row],[very_active_distance]:[sedentary_active_distance]],0),"Very High","High","Moderate","Low")</f>
        <v>Very High</v>
      </c>
      <c r="N1211">
        <v>82</v>
      </c>
      <c r="O1211">
        <v>13</v>
      </c>
      <c r="P1211">
        <v>214</v>
      </c>
      <c r="Q1211">
        <v>1131</v>
      </c>
      <c r="R1211" s="2">
        <f>(Table95[[#This Row],[lightly_active_minutes]]+Table95[[#This Row],[fairly_active_minutes]]+Table95[[#This Row],[very_active_minutes]])/1440</f>
        <v>0.21458333333333332</v>
      </c>
      <c r="S1211">
        <v>3676</v>
      </c>
    </row>
    <row r="1212" spans="1:19" x14ac:dyDescent="0.25">
      <c r="A1212">
        <v>8877689391</v>
      </c>
      <c r="B1212" s="1">
        <v>42480</v>
      </c>
      <c r="C1212" s="1" t="str">
        <f>TEXT(Table95[[#This Row],[activity_date]],"mmmm")</f>
        <v>April</v>
      </c>
      <c r="D1212" s="1" t="str">
        <f>TEXT(Table95[[#This Row],[activity_date]],"dddd")</f>
        <v>Wednesday</v>
      </c>
      <c r="E1212">
        <v>19948</v>
      </c>
      <c r="F1212" t="str" cm="1">
        <f t="array" ref="F121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12" t="str">
        <f>IF(Table95[[#This Row],[total_steps]]&gt;=10000,"Yes","No")</f>
        <v>Yes</v>
      </c>
      <c r="H1212" s="3">
        <v>18.110000610351602</v>
      </c>
      <c r="I1212" s="3">
        <v>11.0200004577637</v>
      </c>
      <c r="J1212" s="3">
        <v>0.68999999761581399</v>
      </c>
      <c r="K1212" s="3">
        <v>6.3400001525878897</v>
      </c>
      <c r="L1212">
        <v>0</v>
      </c>
      <c r="M1212" t="str">
        <f>CHOOSE(MATCH(MAX(Table95[[#This Row],[very_active_distance]:[sedentary_active_distance]]),Table95[[#This Row],[very_active_distance]:[sedentary_active_distance]],0),"Very High","High","Moderate","Low")</f>
        <v>Very High</v>
      </c>
      <c r="N1212">
        <v>73</v>
      </c>
      <c r="O1212">
        <v>19</v>
      </c>
      <c r="P1212">
        <v>225</v>
      </c>
      <c r="Q1212">
        <v>1123</v>
      </c>
      <c r="R1212" s="2">
        <f>(Table95[[#This Row],[lightly_active_minutes]]+Table95[[#This Row],[fairly_active_minutes]]+Table95[[#This Row],[very_active_minutes]])/1440</f>
        <v>0.22013888888888888</v>
      </c>
      <c r="S1212">
        <v>3679</v>
      </c>
    </row>
    <row r="1213" spans="1:19" x14ac:dyDescent="0.25">
      <c r="A1213">
        <v>8877689391</v>
      </c>
      <c r="B1213" s="1">
        <v>42481</v>
      </c>
      <c r="C1213" s="1" t="str">
        <f>TEXT(Table95[[#This Row],[activity_date]],"mmmm")</f>
        <v>April</v>
      </c>
      <c r="D1213" s="1" t="str">
        <f>TEXT(Table95[[#This Row],[activity_date]],"dddd")</f>
        <v>Thursday</v>
      </c>
      <c r="E1213">
        <v>19377</v>
      </c>
      <c r="F1213" t="str" cm="1">
        <f t="array" ref="F1213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13" t="str">
        <f>IF(Table95[[#This Row],[total_steps]]&gt;=10000,"Yes","No")</f>
        <v>Yes</v>
      </c>
      <c r="H1213" s="3">
        <v>17.620000839233398</v>
      </c>
      <c r="I1213" s="3">
        <v>12.289999961853001</v>
      </c>
      <c r="J1213" s="3">
        <v>0.41999998688697798</v>
      </c>
      <c r="K1213" s="3">
        <v>4.8899998664856001</v>
      </c>
      <c r="L1213">
        <v>0</v>
      </c>
      <c r="M1213" t="str">
        <f>CHOOSE(MATCH(MAX(Table95[[#This Row],[very_active_distance]:[sedentary_active_distance]]),Table95[[#This Row],[very_active_distance]:[sedentary_active_distance]],0),"Very High","High","Moderate","Low")</f>
        <v>Very High</v>
      </c>
      <c r="N1213">
        <v>82</v>
      </c>
      <c r="O1213">
        <v>13</v>
      </c>
      <c r="P1213">
        <v>226</v>
      </c>
      <c r="Q1213">
        <v>1119</v>
      </c>
      <c r="R1213" s="2">
        <f>(Table95[[#This Row],[lightly_active_minutes]]+Table95[[#This Row],[fairly_active_minutes]]+Table95[[#This Row],[very_active_minutes]])/1440</f>
        <v>0.22291666666666668</v>
      </c>
      <c r="S1213">
        <v>3659</v>
      </c>
    </row>
    <row r="1214" spans="1:19" x14ac:dyDescent="0.25">
      <c r="A1214">
        <v>8877689391</v>
      </c>
      <c r="B1214" s="1">
        <v>42482</v>
      </c>
      <c r="C1214" s="1" t="str">
        <f>TEXT(Table95[[#This Row],[activity_date]],"mmmm")</f>
        <v>April</v>
      </c>
      <c r="D1214" s="1" t="str">
        <f>TEXT(Table95[[#This Row],[activity_date]],"dddd")</f>
        <v>Friday</v>
      </c>
      <c r="E1214">
        <v>18258</v>
      </c>
      <c r="F1214" t="str" cm="1">
        <f t="array" ref="F1214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14" t="str">
        <f>IF(Table95[[#This Row],[total_steps]]&gt;=10000,"Yes","No")</f>
        <v>Yes</v>
      </c>
      <c r="H1214" s="3">
        <v>16.309999465942401</v>
      </c>
      <c r="I1214" s="3">
        <v>10.2299995422363</v>
      </c>
      <c r="J1214" s="3">
        <v>2.9999999329447701E-2</v>
      </c>
      <c r="K1214" s="3">
        <v>5.9699997901916504</v>
      </c>
      <c r="L1214">
        <v>5.0000000745058101E-2</v>
      </c>
      <c r="M1214" t="str">
        <f>CHOOSE(MATCH(MAX(Table95[[#This Row],[very_active_distance]:[sedentary_active_distance]]),Table95[[#This Row],[very_active_distance]:[sedentary_active_distance]],0),"Very High","High","Moderate","Low")</f>
        <v>Very High</v>
      </c>
      <c r="N1214">
        <v>61</v>
      </c>
      <c r="O1214">
        <v>2</v>
      </c>
      <c r="P1214">
        <v>236</v>
      </c>
      <c r="Q1214">
        <v>1141</v>
      </c>
      <c r="R1214" s="2">
        <f>(Table95[[#This Row],[lightly_active_minutes]]+Table95[[#This Row],[fairly_active_minutes]]+Table95[[#This Row],[very_active_minutes]])/1440</f>
        <v>0.2076388888888889</v>
      </c>
      <c r="S1214">
        <v>3427</v>
      </c>
    </row>
    <row r="1215" spans="1:19" x14ac:dyDescent="0.25">
      <c r="A1215">
        <v>8877689391</v>
      </c>
      <c r="B1215" s="1">
        <v>42483</v>
      </c>
      <c r="C1215" s="1" t="str">
        <f>TEXT(Table95[[#This Row],[activity_date]],"mmmm")</f>
        <v>April</v>
      </c>
      <c r="D1215" s="1" t="str">
        <f>TEXT(Table95[[#This Row],[activity_date]],"dddd")</f>
        <v>Saturday</v>
      </c>
      <c r="E1215">
        <v>11200</v>
      </c>
      <c r="F1215" t="str" cm="1">
        <f t="array" ref="F1215">_xlfn.IFS(Table95[[#This Row],[total_steps]]&lt;5000, "Low",Table95[[#This Row],[total_steps]]&lt;10000,"Moderate",Table95[[#This Row],[total_steps]]&lt;15000,"High",Table95[[#This Row],[total_steps]]&gt;15000,"Very High")</f>
        <v>High</v>
      </c>
      <c r="G1215" t="str">
        <f>IF(Table95[[#This Row],[total_steps]]&gt;=10000,"Yes","No")</f>
        <v>Yes</v>
      </c>
      <c r="H1215" s="3">
        <v>7.4299998283386204</v>
      </c>
      <c r="I1215" s="3">
        <v>0</v>
      </c>
      <c r="J1215" s="3">
        <v>0</v>
      </c>
      <c r="K1215" s="3">
        <v>7.4000000953674299</v>
      </c>
      <c r="L1215">
        <v>9.9999997764825804E-3</v>
      </c>
      <c r="M1215" t="str">
        <f>CHOOSE(MATCH(MAX(Table95[[#This Row],[very_active_distance]:[sedentary_active_distance]]),Table95[[#This Row],[very_active_distance]:[sedentary_active_distance]],0),"Very High","High","Moderate","Low")</f>
        <v>Moderate</v>
      </c>
      <c r="N1215">
        <v>102</v>
      </c>
      <c r="O1215">
        <v>6</v>
      </c>
      <c r="P1215">
        <v>300</v>
      </c>
      <c r="Q1215">
        <v>1032</v>
      </c>
      <c r="R1215" s="2">
        <f>(Table95[[#This Row],[lightly_active_minutes]]+Table95[[#This Row],[fairly_active_minutes]]+Table95[[#This Row],[very_active_minutes]])/1440</f>
        <v>0.28333333333333333</v>
      </c>
      <c r="S1215">
        <v>3891</v>
      </c>
    </row>
    <row r="1216" spans="1:19" x14ac:dyDescent="0.25">
      <c r="A1216">
        <v>8877689391</v>
      </c>
      <c r="B1216" s="1">
        <v>42484</v>
      </c>
      <c r="C1216" s="1" t="str">
        <f>TEXT(Table95[[#This Row],[activity_date]],"mmmm")</f>
        <v>April</v>
      </c>
      <c r="D1216" s="1" t="str">
        <f>TEXT(Table95[[#This Row],[activity_date]],"dddd")</f>
        <v>Sunday</v>
      </c>
      <c r="E1216">
        <v>16674</v>
      </c>
      <c r="F1216" t="str" cm="1">
        <f t="array" ref="F1216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16" t="str">
        <f>IF(Table95[[#This Row],[total_steps]]&gt;=10000,"Yes","No")</f>
        <v>Yes</v>
      </c>
      <c r="H1216" s="3">
        <v>15.7399997711182</v>
      </c>
      <c r="I1216" s="3">
        <v>11.0100002288818</v>
      </c>
      <c r="J1216" s="3">
        <v>9.9999997764825804E-3</v>
      </c>
      <c r="K1216" s="3">
        <v>4.6900000572204599</v>
      </c>
      <c r="L1216">
        <v>0</v>
      </c>
      <c r="M1216" t="str">
        <f>CHOOSE(MATCH(MAX(Table95[[#This Row],[very_active_distance]:[sedentary_active_distance]]),Table95[[#This Row],[very_active_distance]:[sedentary_active_distance]],0),"Very High","High","Moderate","Low")</f>
        <v>Very High</v>
      </c>
      <c r="N1216">
        <v>64</v>
      </c>
      <c r="O1216">
        <v>1</v>
      </c>
      <c r="P1216">
        <v>227</v>
      </c>
      <c r="Q1216">
        <v>1148</v>
      </c>
      <c r="R1216" s="2">
        <f>(Table95[[#This Row],[lightly_active_minutes]]+Table95[[#This Row],[fairly_active_minutes]]+Table95[[#This Row],[very_active_minutes]])/1440</f>
        <v>0.20277777777777778</v>
      </c>
      <c r="S1216">
        <v>3455</v>
      </c>
    </row>
    <row r="1217" spans="1:19" x14ac:dyDescent="0.25">
      <c r="A1217">
        <v>8877689391</v>
      </c>
      <c r="B1217" s="1">
        <v>42485</v>
      </c>
      <c r="C1217" s="1" t="str">
        <f>TEXT(Table95[[#This Row],[activity_date]],"mmmm")</f>
        <v>April</v>
      </c>
      <c r="D1217" s="1" t="str">
        <f>TEXT(Table95[[#This Row],[activity_date]],"dddd")</f>
        <v>Monday</v>
      </c>
      <c r="E1217">
        <v>12986</v>
      </c>
      <c r="F1217" t="str" cm="1">
        <f t="array" ref="F1217">_xlfn.IFS(Table95[[#This Row],[total_steps]]&lt;5000, "Low",Table95[[#This Row],[total_steps]]&lt;10000,"Moderate",Table95[[#This Row],[total_steps]]&lt;15000,"High",Table95[[#This Row],[total_steps]]&gt;15000,"Very High")</f>
        <v>High</v>
      </c>
      <c r="G1217" t="str">
        <f>IF(Table95[[#This Row],[total_steps]]&gt;=10000,"Yes","No")</f>
        <v>Yes</v>
      </c>
      <c r="H1217" s="3">
        <v>8.7399997711181605</v>
      </c>
      <c r="I1217" s="3">
        <v>2.3699998855590798</v>
      </c>
      <c r="J1217" s="3">
        <v>7.0000000298023196E-2</v>
      </c>
      <c r="K1217" s="3">
        <v>6.2699999809265101</v>
      </c>
      <c r="L1217">
        <v>9.9999997764825804E-3</v>
      </c>
      <c r="M1217" t="str">
        <f>CHOOSE(MATCH(MAX(Table95[[#This Row],[very_active_distance]:[sedentary_active_distance]]),Table95[[#This Row],[very_active_distance]:[sedentary_active_distance]],0),"Very High","High","Moderate","Low")</f>
        <v>Moderate</v>
      </c>
      <c r="N1217">
        <v>113</v>
      </c>
      <c r="O1217">
        <v>8</v>
      </c>
      <c r="P1217">
        <v>218</v>
      </c>
      <c r="Q1217">
        <v>1101</v>
      </c>
      <c r="R1217" s="2">
        <f>(Table95[[#This Row],[lightly_active_minutes]]+Table95[[#This Row],[fairly_active_minutes]]+Table95[[#This Row],[very_active_minutes]])/1440</f>
        <v>0.23541666666666666</v>
      </c>
      <c r="S1217">
        <v>3802</v>
      </c>
    </row>
    <row r="1218" spans="1:19" x14ac:dyDescent="0.25">
      <c r="A1218">
        <v>8877689391</v>
      </c>
      <c r="B1218" s="1">
        <v>42486</v>
      </c>
      <c r="C1218" s="1" t="str">
        <f>TEXT(Table95[[#This Row],[activity_date]],"mmmm")</f>
        <v>April</v>
      </c>
      <c r="D1218" s="1" t="str">
        <f>TEXT(Table95[[#This Row],[activity_date]],"dddd")</f>
        <v>Tuesday</v>
      </c>
      <c r="E1218">
        <v>11101</v>
      </c>
      <c r="F1218" t="str" cm="1">
        <f t="array" ref="F1218">_xlfn.IFS(Table95[[#This Row],[total_steps]]&lt;5000, "Low",Table95[[#This Row],[total_steps]]&lt;10000,"Moderate",Table95[[#This Row],[total_steps]]&lt;15000,"High",Table95[[#This Row],[total_steps]]&gt;15000,"Very High")</f>
        <v>High</v>
      </c>
      <c r="G1218" t="str">
        <f>IF(Table95[[#This Row],[total_steps]]&gt;=10000,"Yes","No")</f>
        <v>Yes</v>
      </c>
      <c r="H1218" s="3">
        <v>8.4300003051757795</v>
      </c>
      <c r="I1218" s="3">
        <v>1.7599999904632599</v>
      </c>
      <c r="J1218" s="3">
        <v>0.129999995231628</v>
      </c>
      <c r="K1218" s="3">
        <v>6.5</v>
      </c>
      <c r="L1218">
        <v>0</v>
      </c>
      <c r="M1218" t="str">
        <f>CHOOSE(MATCH(MAX(Table95[[#This Row],[very_active_distance]:[sedentary_active_distance]]),Table95[[#This Row],[very_active_distance]:[sedentary_active_distance]],0),"Very High","High","Moderate","Low")</f>
        <v>Moderate</v>
      </c>
      <c r="N1218">
        <v>22</v>
      </c>
      <c r="O1218">
        <v>3</v>
      </c>
      <c r="P1218">
        <v>258</v>
      </c>
      <c r="Q1218">
        <v>1157</v>
      </c>
      <c r="R1218" s="2">
        <f>(Table95[[#This Row],[lightly_active_minutes]]+Table95[[#This Row],[fairly_active_minutes]]+Table95[[#This Row],[very_active_minutes]])/1440</f>
        <v>0.19652777777777777</v>
      </c>
      <c r="S1218">
        <v>2860</v>
      </c>
    </row>
    <row r="1219" spans="1:19" x14ac:dyDescent="0.25">
      <c r="A1219">
        <v>8877689391</v>
      </c>
      <c r="B1219" s="1">
        <v>42487</v>
      </c>
      <c r="C1219" s="1" t="str">
        <f>TEXT(Table95[[#This Row],[activity_date]],"mmmm")</f>
        <v>April</v>
      </c>
      <c r="D1219" s="1" t="str">
        <f>TEXT(Table95[[#This Row],[activity_date]],"dddd")</f>
        <v>Wednesday</v>
      </c>
      <c r="E1219">
        <v>23629</v>
      </c>
      <c r="F1219" t="str" cm="1">
        <f t="array" ref="F1219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19" t="str">
        <f>IF(Table95[[#This Row],[total_steps]]&gt;=10000,"Yes","No")</f>
        <v>Yes</v>
      </c>
      <c r="H1219" s="3">
        <v>20.649999618530298</v>
      </c>
      <c r="I1219" s="3">
        <v>13.069999694824199</v>
      </c>
      <c r="J1219" s="3">
        <v>0.43999999761581399</v>
      </c>
      <c r="K1219" s="3">
        <v>7.0999999046325701</v>
      </c>
      <c r="L1219">
        <v>0</v>
      </c>
      <c r="M1219" t="str">
        <f>CHOOSE(MATCH(MAX(Table95[[#This Row],[very_active_distance]:[sedentary_active_distance]]),Table95[[#This Row],[very_active_distance]:[sedentary_active_distance]],0),"Very High","High","Moderate","Low")</f>
        <v>Very High</v>
      </c>
      <c r="N1219">
        <v>93</v>
      </c>
      <c r="O1219">
        <v>8</v>
      </c>
      <c r="P1219">
        <v>235</v>
      </c>
      <c r="Q1219">
        <v>1104</v>
      </c>
      <c r="R1219" s="2">
        <f>(Table95[[#This Row],[lightly_active_minutes]]+Table95[[#This Row],[fairly_active_minutes]]+Table95[[#This Row],[very_active_minutes]])/1440</f>
        <v>0.23333333333333334</v>
      </c>
      <c r="S1219">
        <v>3808</v>
      </c>
    </row>
    <row r="1220" spans="1:19" x14ac:dyDescent="0.25">
      <c r="A1220">
        <v>8877689391</v>
      </c>
      <c r="B1220" s="1">
        <v>42488</v>
      </c>
      <c r="C1220" s="1" t="str">
        <f>TEXT(Table95[[#This Row],[activity_date]],"mmmm")</f>
        <v>April</v>
      </c>
      <c r="D1220" s="1" t="str">
        <f>TEXT(Table95[[#This Row],[activity_date]],"dddd")</f>
        <v>Thursday</v>
      </c>
      <c r="E1220">
        <v>14890</v>
      </c>
      <c r="F1220" t="str" cm="1">
        <f t="array" ref="F1220">_xlfn.IFS(Table95[[#This Row],[total_steps]]&lt;5000, "Low",Table95[[#This Row],[total_steps]]&lt;10000,"Moderate",Table95[[#This Row],[total_steps]]&lt;15000,"High",Table95[[#This Row],[total_steps]]&gt;15000,"Very High")</f>
        <v>High</v>
      </c>
      <c r="G1220" t="str">
        <f>IF(Table95[[#This Row],[total_steps]]&gt;=10000,"Yes","No")</f>
        <v>Yes</v>
      </c>
      <c r="H1220" s="3">
        <v>11.300000190734901</v>
      </c>
      <c r="I1220" s="3">
        <v>4.9299998283386204</v>
      </c>
      <c r="J1220" s="3">
        <v>0.37999999523162797</v>
      </c>
      <c r="K1220" s="3">
        <v>5.9699997901916504</v>
      </c>
      <c r="L1220">
        <v>0</v>
      </c>
      <c r="M1220" t="str">
        <f>CHOOSE(MATCH(MAX(Table95[[#This Row],[very_active_distance]:[sedentary_active_distance]]),Table95[[#This Row],[very_active_distance]:[sedentary_active_distance]],0),"Very High","High","Moderate","Low")</f>
        <v>Moderate</v>
      </c>
      <c r="N1220">
        <v>58</v>
      </c>
      <c r="O1220">
        <v>8</v>
      </c>
      <c r="P1220">
        <v>231</v>
      </c>
      <c r="Q1220">
        <v>1143</v>
      </c>
      <c r="R1220" s="2">
        <f>(Table95[[#This Row],[lightly_active_minutes]]+Table95[[#This Row],[fairly_active_minutes]]+Table95[[#This Row],[very_active_minutes]])/1440</f>
        <v>0.20624999999999999</v>
      </c>
      <c r="S1220">
        <v>3060</v>
      </c>
    </row>
    <row r="1221" spans="1:19" x14ac:dyDescent="0.25">
      <c r="A1221">
        <v>8877689391</v>
      </c>
      <c r="B1221" s="1">
        <v>42489</v>
      </c>
      <c r="C1221" s="1" t="str">
        <f>TEXT(Table95[[#This Row],[activity_date]],"mmmm")</f>
        <v>April</v>
      </c>
      <c r="D1221" s="1" t="str">
        <f>TEXT(Table95[[#This Row],[activity_date]],"dddd")</f>
        <v>Friday</v>
      </c>
      <c r="E1221">
        <v>9733</v>
      </c>
      <c r="F1221" t="str" cm="1">
        <f t="array" ref="F1221">_xlfn.IFS(Table95[[#This Row],[total_steps]]&lt;5000, "Low",Table95[[#This Row],[total_steps]]&lt;10000,"Moderate",Table95[[#This Row],[total_steps]]&lt;15000,"High",Table95[[#This Row],[total_steps]]&gt;15000,"Very High")</f>
        <v>Moderate</v>
      </c>
      <c r="G1221" t="str">
        <f>IF(Table95[[#This Row],[total_steps]]&gt;=10000,"Yes","No")</f>
        <v>No</v>
      </c>
      <c r="H1221" s="3">
        <v>7.3899998664856001</v>
      </c>
      <c r="I1221" s="3">
        <v>1.37999999523163</v>
      </c>
      <c r="J1221" s="3">
        <v>0.17000000178813901</v>
      </c>
      <c r="K1221" s="3">
        <v>5.78999996185303</v>
      </c>
      <c r="L1221">
        <v>0</v>
      </c>
      <c r="M1221" t="str">
        <f>CHOOSE(MATCH(MAX(Table95[[#This Row],[very_active_distance]:[sedentary_active_distance]]),Table95[[#This Row],[very_active_distance]:[sedentary_active_distance]],0),"Very High","High","Moderate","Low")</f>
        <v>Moderate</v>
      </c>
      <c r="N1221">
        <v>18</v>
      </c>
      <c r="O1221">
        <v>5</v>
      </c>
      <c r="P1221">
        <v>210</v>
      </c>
      <c r="Q1221">
        <v>1207</v>
      </c>
      <c r="R1221" s="2">
        <f>(Table95[[#This Row],[lightly_active_minutes]]+Table95[[#This Row],[fairly_active_minutes]]+Table95[[#This Row],[very_active_minutes]])/1440</f>
        <v>0.16180555555555556</v>
      </c>
      <c r="S1221">
        <v>2698</v>
      </c>
    </row>
    <row r="1222" spans="1:19" x14ac:dyDescent="0.25">
      <c r="A1222">
        <v>8877689391</v>
      </c>
      <c r="B1222" s="1">
        <v>42490</v>
      </c>
      <c r="C1222" s="1" t="str">
        <f>TEXT(Table95[[#This Row],[activity_date]],"mmmm")</f>
        <v>April</v>
      </c>
      <c r="D1222" s="1" t="str">
        <f>TEXT(Table95[[#This Row],[activity_date]],"dddd")</f>
        <v>Saturday</v>
      </c>
      <c r="E1222">
        <v>27745</v>
      </c>
      <c r="F1222" t="str" cm="1">
        <f t="array" ref="F1222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22" t="str">
        <f>IF(Table95[[#This Row],[total_steps]]&gt;=10000,"Yes","No")</f>
        <v>Yes</v>
      </c>
      <c r="H1222" s="3">
        <v>26.719999313354499</v>
      </c>
      <c r="I1222" s="3">
        <v>21.659999847412099</v>
      </c>
      <c r="J1222" s="3">
        <v>7.9999998211860698E-2</v>
      </c>
      <c r="K1222" s="3">
        <v>4.9299998283386204</v>
      </c>
      <c r="L1222">
        <v>0</v>
      </c>
      <c r="M1222" t="str">
        <f>CHOOSE(MATCH(MAX(Table95[[#This Row],[very_active_distance]:[sedentary_active_distance]]),Table95[[#This Row],[very_active_distance]:[sedentary_active_distance]],0),"Very High","High","Moderate","Low")</f>
        <v>Very High</v>
      </c>
      <c r="N1222">
        <v>124</v>
      </c>
      <c r="O1222">
        <v>4</v>
      </c>
      <c r="P1222">
        <v>223</v>
      </c>
      <c r="Q1222">
        <v>1089</v>
      </c>
      <c r="R1222" s="2">
        <f>(Table95[[#This Row],[lightly_active_minutes]]+Table95[[#This Row],[fairly_active_minutes]]+Table95[[#This Row],[very_active_minutes]])/1440</f>
        <v>0.24374999999999999</v>
      </c>
      <c r="S1222">
        <v>4398</v>
      </c>
    </row>
    <row r="1223" spans="1:19" x14ac:dyDescent="0.25">
      <c r="A1223">
        <v>8877689391</v>
      </c>
      <c r="B1223" s="1">
        <v>42491</v>
      </c>
      <c r="C1223" s="1" t="str">
        <f>TEXT(Table95[[#This Row],[activity_date]],"mmmm")</f>
        <v>May</v>
      </c>
      <c r="D1223" s="1" t="str">
        <f>TEXT(Table95[[#This Row],[activity_date]],"dddd")</f>
        <v>Sunday</v>
      </c>
      <c r="E1223">
        <v>10930</v>
      </c>
      <c r="F1223" t="str" cm="1">
        <f t="array" ref="F1223">_xlfn.IFS(Table95[[#This Row],[total_steps]]&lt;5000, "Low",Table95[[#This Row],[total_steps]]&lt;10000,"Moderate",Table95[[#This Row],[total_steps]]&lt;15000,"High",Table95[[#This Row],[total_steps]]&gt;15000,"Very High")</f>
        <v>High</v>
      </c>
      <c r="G1223" t="str">
        <f>IF(Table95[[#This Row],[total_steps]]&gt;=10000,"Yes","No")</f>
        <v>Yes</v>
      </c>
      <c r="H1223" s="3">
        <v>8.3199996948242205</v>
      </c>
      <c r="I1223" s="3">
        <v>3.1300001144409202</v>
      </c>
      <c r="J1223" s="3">
        <v>0.56999999284744296</v>
      </c>
      <c r="K1223" s="3">
        <v>4.5700001716613796</v>
      </c>
      <c r="L1223">
        <v>0</v>
      </c>
      <c r="M1223" t="str">
        <f>CHOOSE(MATCH(MAX(Table95[[#This Row],[very_active_distance]:[sedentary_active_distance]]),Table95[[#This Row],[very_active_distance]:[sedentary_active_distance]],0),"Very High","High","Moderate","Low")</f>
        <v>Moderate</v>
      </c>
      <c r="N1223">
        <v>36</v>
      </c>
      <c r="O1223">
        <v>12</v>
      </c>
      <c r="P1223">
        <v>166</v>
      </c>
      <c r="Q1223">
        <v>1226</v>
      </c>
      <c r="R1223" s="2">
        <f>(Table95[[#This Row],[lightly_active_minutes]]+Table95[[#This Row],[fairly_active_minutes]]+Table95[[#This Row],[very_active_minutes]])/1440</f>
        <v>0.14861111111111111</v>
      </c>
      <c r="S1223">
        <v>2786</v>
      </c>
    </row>
    <row r="1224" spans="1:19" x14ac:dyDescent="0.25">
      <c r="A1224">
        <v>8877689391</v>
      </c>
      <c r="B1224" s="1">
        <v>42492</v>
      </c>
      <c r="C1224" s="1" t="str">
        <f>TEXT(Table95[[#This Row],[activity_date]],"mmmm")</f>
        <v>May</v>
      </c>
      <c r="D1224" s="1" t="str">
        <f>TEXT(Table95[[#This Row],[activity_date]],"dddd")</f>
        <v>Monday</v>
      </c>
      <c r="E1224">
        <v>4790</v>
      </c>
      <c r="F1224" t="str" cm="1">
        <f t="array" ref="F1224">_xlfn.IFS(Table95[[#This Row],[total_steps]]&lt;5000, "Low",Table95[[#This Row],[total_steps]]&lt;10000,"Moderate",Table95[[#This Row],[total_steps]]&lt;15000,"High",Table95[[#This Row],[total_steps]]&gt;15000,"Very High")</f>
        <v>Low</v>
      </c>
      <c r="G1224" t="str">
        <f>IF(Table95[[#This Row],[total_steps]]&gt;=10000,"Yes","No")</f>
        <v>No</v>
      </c>
      <c r="H1224" s="3">
        <v>3.6400001049041699</v>
      </c>
      <c r="I1224" s="3">
        <v>0</v>
      </c>
      <c r="J1224" s="3">
        <v>0</v>
      </c>
      <c r="K1224" s="3">
        <v>3.5599999427795401</v>
      </c>
      <c r="L1224">
        <v>0</v>
      </c>
      <c r="M1224" t="str">
        <f>CHOOSE(MATCH(MAX(Table95[[#This Row],[very_active_distance]:[sedentary_active_distance]]),Table95[[#This Row],[very_active_distance]:[sedentary_active_distance]],0),"Very High","High","Moderate","Low")</f>
        <v>Moderate</v>
      </c>
      <c r="N1224">
        <v>0</v>
      </c>
      <c r="O1224">
        <v>0</v>
      </c>
      <c r="P1224">
        <v>105</v>
      </c>
      <c r="Q1224">
        <v>1335</v>
      </c>
      <c r="R1224" s="2">
        <f>(Table95[[#This Row],[lightly_active_minutes]]+Table95[[#This Row],[fairly_active_minutes]]+Table95[[#This Row],[very_active_minutes]])/1440</f>
        <v>7.2916666666666671E-2</v>
      </c>
      <c r="S1224">
        <v>2189</v>
      </c>
    </row>
    <row r="1225" spans="1:19" x14ac:dyDescent="0.25">
      <c r="A1225">
        <v>8877689391</v>
      </c>
      <c r="B1225" s="1">
        <v>42493</v>
      </c>
      <c r="C1225" s="1" t="str">
        <f>TEXT(Table95[[#This Row],[activity_date]],"mmmm")</f>
        <v>May</v>
      </c>
      <c r="D1225" s="1" t="str">
        <f>TEXT(Table95[[#This Row],[activity_date]],"dddd")</f>
        <v>Tuesday</v>
      </c>
      <c r="E1225">
        <v>10818</v>
      </c>
      <c r="F1225" t="str" cm="1">
        <f t="array" ref="F1225">_xlfn.IFS(Table95[[#This Row],[total_steps]]&lt;5000, "Low",Table95[[#This Row],[total_steps]]&lt;10000,"Moderate",Table95[[#This Row],[total_steps]]&lt;15000,"High",Table95[[#This Row],[total_steps]]&gt;15000,"Very High")</f>
        <v>High</v>
      </c>
      <c r="G1225" t="str">
        <f>IF(Table95[[#This Row],[total_steps]]&gt;=10000,"Yes","No")</f>
        <v>Yes</v>
      </c>
      <c r="H1225" s="3">
        <v>8.2100000381469709</v>
      </c>
      <c r="I1225" s="3">
        <v>1.3899999856948899</v>
      </c>
      <c r="J1225" s="3">
        <v>0.10000000149011599</v>
      </c>
      <c r="K1225" s="3">
        <v>6.6700000762939498</v>
      </c>
      <c r="L1225">
        <v>9.9999997764825804E-3</v>
      </c>
      <c r="M1225" t="str">
        <f>CHOOSE(MATCH(MAX(Table95[[#This Row],[very_active_distance]:[sedentary_active_distance]]),Table95[[#This Row],[very_active_distance]:[sedentary_active_distance]],0),"Very High","High","Moderate","Low")</f>
        <v>Moderate</v>
      </c>
      <c r="N1225">
        <v>19</v>
      </c>
      <c r="O1225">
        <v>3</v>
      </c>
      <c r="P1225">
        <v>229</v>
      </c>
      <c r="Q1225">
        <v>1189</v>
      </c>
      <c r="R1225" s="2">
        <f>(Table95[[#This Row],[lightly_active_minutes]]+Table95[[#This Row],[fairly_active_minutes]]+Table95[[#This Row],[very_active_minutes]])/1440</f>
        <v>0.17430555555555555</v>
      </c>
      <c r="S1225">
        <v>2817</v>
      </c>
    </row>
    <row r="1226" spans="1:19" x14ac:dyDescent="0.25">
      <c r="A1226">
        <v>8877689391</v>
      </c>
      <c r="B1226" s="1">
        <v>42494</v>
      </c>
      <c r="C1226" s="1" t="str">
        <f>TEXT(Table95[[#This Row],[activity_date]],"mmmm")</f>
        <v>May</v>
      </c>
      <c r="D1226" s="1" t="str">
        <f>TEXT(Table95[[#This Row],[activity_date]],"dddd")</f>
        <v>Wednesday</v>
      </c>
      <c r="E1226">
        <v>18193</v>
      </c>
      <c r="F1226" t="str" cm="1">
        <f t="array" ref="F1226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26" t="str">
        <f>IF(Table95[[#This Row],[total_steps]]&gt;=10000,"Yes","No")</f>
        <v>Yes</v>
      </c>
      <c r="H1226" s="3">
        <v>16.299999237060501</v>
      </c>
      <c r="I1226" s="3">
        <v>10.420000076293899</v>
      </c>
      <c r="J1226" s="3">
        <v>0.31000000238418601</v>
      </c>
      <c r="K1226" s="3">
        <v>5.5300002098083496</v>
      </c>
      <c r="L1226">
        <v>0</v>
      </c>
      <c r="M1226" t="str">
        <f>CHOOSE(MATCH(MAX(Table95[[#This Row],[very_active_distance]:[sedentary_active_distance]]),Table95[[#This Row],[very_active_distance]:[sedentary_active_distance]],0),"Very High","High","Moderate","Low")</f>
        <v>Very High</v>
      </c>
      <c r="N1226">
        <v>66</v>
      </c>
      <c r="O1226">
        <v>8</v>
      </c>
      <c r="P1226">
        <v>212</v>
      </c>
      <c r="Q1226">
        <v>1154</v>
      </c>
      <c r="R1226" s="2">
        <f>(Table95[[#This Row],[lightly_active_minutes]]+Table95[[#This Row],[fairly_active_minutes]]+Table95[[#This Row],[very_active_minutes]])/1440</f>
        <v>0.1986111111111111</v>
      </c>
      <c r="S1226">
        <v>3477</v>
      </c>
    </row>
    <row r="1227" spans="1:19" x14ac:dyDescent="0.25">
      <c r="A1227">
        <v>8877689391</v>
      </c>
      <c r="B1227" s="1">
        <v>42495</v>
      </c>
      <c r="C1227" s="1" t="str">
        <f>TEXT(Table95[[#This Row],[activity_date]],"mmmm")</f>
        <v>May</v>
      </c>
      <c r="D1227" s="1" t="str">
        <f>TEXT(Table95[[#This Row],[activity_date]],"dddd")</f>
        <v>Thursday</v>
      </c>
      <c r="E1227">
        <v>14055</v>
      </c>
      <c r="F1227" t="str" cm="1">
        <f t="array" ref="F1227">_xlfn.IFS(Table95[[#This Row],[total_steps]]&lt;5000, "Low",Table95[[#This Row],[total_steps]]&lt;10000,"Moderate",Table95[[#This Row],[total_steps]]&lt;15000,"High",Table95[[#This Row],[total_steps]]&gt;15000,"Very High")</f>
        <v>High</v>
      </c>
      <c r="G1227" t="str">
        <f>IF(Table95[[#This Row],[total_steps]]&gt;=10000,"Yes","No")</f>
        <v>Yes</v>
      </c>
      <c r="H1227" s="3">
        <v>10.670000076293899</v>
      </c>
      <c r="I1227" s="3">
        <v>5.46000003814697</v>
      </c>
      <c r="J1227" s="3">
        <v>0.81999999284744296</v>
      </c>
      <c r="K1227" s="3">
        <v>4.3699998855590803</v>
      </c>
      <c r="L1227">
        <v>0</v>
      </c>
      <c r="M1227" t="str">
        <f>CHOOSE(MATCH(MAX(Table95[[#This Row],[very_active_distance]:[sedentary_active_distance]]),Table95[[#This Row],[very_active_distance]:[sedentary_active_distance]],0),"Very High","High","Moderate","Low")</f>
        <v>Very High</v>
      </c>
      <c r="N1227">
        <v>67</v>
      </c>
      <c r="O1227">
        <v>15</v>
      </c>
      <c r="P1227">
        <v>188</v>
      </c>
      <c r="Q1227">
        <v>1170</v>
      </c>
      <c r="R1227" s="2">
        <f>(Table95[[#This Row],[lightly_active_minutes]]+Table95[[#This Row],[fairly_active_minutes]]+Table95[[#This Row],[very_active_minutes]])/1440</f>
        <v>0.1875</v>
      </c>
      <c r="S1227">
        <v>3052</v>
      </c>
    </row>
    <row r="1228" spans="1:19" x14ac:dyDescent="0.25">
      <c r="A1228">
        <v>8877689391</v>
      </c>
      <c r="B1228" s="1">
        <v>42496</v>
      </c>
      <c r="C1228" s="1" t="str">
        <f>TEXT(Table95[[#This Row],[activity_date]],"mmmm")</f>
        <v>May</v>
      </c>
      <c r="D1228" s="1" t="str">
        <f>TEXT(Table95[[#This Row],[activity_date]],"dddd")</f>
        <v>Friday</v>
      </c>
      <c r="E1228">
        <v>21727</v>
      </c>
      <c r="F1228" t="str" cm="1">
        <f t="array" ref="F1228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28" t="str">
        <f>IF(Table95[[#This Row],[total_steps]]&gt;=10000,"Yes","No")</f>
        <v>Yes</v>
      </c>
      <c r="H1228" s="3">
        <v>19.340000152587901</v>
      </c>
      <c r="I1228" s="3">
        <v>12.789999961853001</v>
      </c>
      <c r="J1228" s="3">
        <v>0.28999999165535001</v>
      </c>
      <c r="K1228" s="3">
        <v>6.1599998474121103</v>
      </c>
      <c r="L1228">
        <v>0</v>
      </c>
      <c r="M1228" t="str">
        <f>CHOOSE(MATCH(MAX(Table95[[#This Row],[very_active_distance]:[sedentary_active_distance]]),Table95[[#This Row],[very_active_distance]:[sedentary_active_distance]],0),"Very High","High","Moderate","Low")</f>
        <v>Very High</v>
      </c>
      <c r="N1228">
        <v>96</v>
      </c>
      <c r="O1228">
        <v>17</v>
      </c>
      <c r="P1228">
        <v>232</v>
      </c>
      <c r="Q1228">
        <v>1095</v>
      </c>
      <c r="R1228" s="2">
        <f>(Table95[[#This Row],[lightly_active_minutes]]+Table95[[#This Row],[fairly_active_minutes]]+Table95[[#This Row],[very_active_minutes]])/1440</f>
        <v>0.23958333333333334</v>
      </c>
      <c r="S1228">
        <v>4015</v>
      </c>
    </row>
    <row r="1229" spans="1:19" x14ac:dyDescent="0.25">
      <c r="A1229">
        <v>8877689391</v>
      </c>
      <c r="B1229" s="1">
        <v>42497</v>
      </c>
      <c r="C1229" s="1" t="str">
        <f>TEXT(Table95[[#This Row],[activity_date]],"mmmm")</f>
        <v>May</v>
      </c>
      <c r="D1229" s="1" t="str">
        <f>TEXT(Table95[[#This Row],[activity_date]],"dddd")</f>
        <v>Saturday</v>
      </c>
      <c r="E1229">
        <v>12332</v>
      </c>
      <c r="F1229" t="str" cm="1">
        <f t="array" ref="F1229">_xlfn.IFS(Table95[[#This Row],[total_steps]]&lt;5000, "Low",Table95[[#This Row],[total_steps]]&lt;10000,"Moderate",Table95[[#This Row],[total_steps]]&lt;15000,"High",Table95[[#This Row],[total_steps]]&gt;15000,"Very High")</f>
        <v>High</v>
      </c>
      <c r="G1229" t="str">
        <f>IF(Table95[[#This Row],[total_steps]]&gt;=10000,"Yes","No")</f>
        <v>Yes</v>
      </c>
      <c r="H1229" s="3">
        <v>8.1300001144409197</v>
      </c>
      <c r="I1229" s="3">
        <v>7.9999998211860698E-2</v>
      </c>
      <c r="J1229" s="3">
        <v>0.95999997854232799</v>
      </c>
      <c r="K1229" s="3">
        <v>6.9899997711181596</v>
      </c>
      <c r="L1229">
        <v>0</v>
      </c>
      <c r="M1229" t="str">
        <f>CHOOSE(MATCH(MAX(Table95[[#This Row],[very_active_distance]:[sedentary_active_distance]]),Table95[[#This Row],[very_active_distance]:[sedentary_active_distance]],0),"Very High","High","Moderate","Low")</f>
        <v>Moderate</v>
      </c>
      <c r="N1229">
        <v>105</v>
      </c>
      <c r="O1229">
        <v>28</v>
      </c>
      <c r="P1229">
        <v>271</v>
      </c>
      <c r="Q1229">
        <v>1036</v>
      </c>
      <c r="R1229" s="2">
        <f>(Table95[[#This Row],[lightly_active_minutes]]+Table95[[#This Row],[fairly_active_minutes]]+Table95[[#This Row],[very_active_minutes]])/1440</f>
        <v>0.28055555555555556</v>
      </c>
      <c r="S1229">
        <v>4142</v>
      </c>
    </row>
    <row r="1230" spans="1:19" x14ac:dyDescent="0.25">
      <c r="A1230">
        <v>8877689391</v>
      </c>
      <c r="B1230" s="1">
        <v>42498</v>
      </c>
      <c r="C1230" s="1" t="str">
        <f>TEXT(Table95[[#This Row],[activity_date]],"mmmm")</f>
        <v>May</v>
      </c>
      <c r="D1230" s="1" t="str">
        <f>TEXT(Table95[[#This Row],[activity_date]],"dddd")</f>
        <v>Sunday</v>
      </c>
      <c r="E1230">
        <v>10686</v>
      </c>
      <c r="F1230" t="str" cm="1">
        <f t="array" ref="F1230">_xlfn.IFS(Table95[[#This Row],[total_steps]]&lt;5000, "Low",Table95[[#This Row],[total_steps]]&lt;10000,"Moderate",Table95[[#This Row],[total_steps]]&lt;15000,"High",Table95[[#This Row],[total_steps]]&gt;15000,"Very High")</f>
        <v>High</v>
      </c>
      <c r="G1230" t="str">
        <f>IF(Table95[[#This Row],[total_steps]]&gt;=10000,"Yes","No")</f>
        <v>Yes</v>
      </c>
      <c r="H1230" s="3">
        <v>8.1099996566772496</v>
      </c>
      <c r="I1230" s="3">
        <v>1.08000004291534</v>
      </c>
      <c r="J1230" s="3">
        <v>0.20000000298023199</v>
      </c>
      <c r="K1230" s="3">
        <v>6.8000001907348597</v>
      </c>
      <c r="L1230">
        <v>0</v>
      </c>
      <c r="M1230" t="str">
        <f>CHOOSE(MATCH(MAX(Table95[[#This Row],[very_active_distance]:[sedentary_active_distance]]),Table95[[#This Row],[very_active_distance]:[sedentary_active_distance]],0),"Very High","High","Moderate","Low")</f>
        <v>Moderate</v>
      </c>
      <c r="N1230">
        <v>17</v>
      </c>
      <c r="O1230">
        <v>4</v>
      </c>
      <c r="P1230">
        <v>245</v>
      </c>
      <c r="Q1230">
        <v>1174</v>
      </c>
      <c r="R1230" s="2">
        <f>(Table95[[#This Row],[lightly_active_minutes]]+Table95[[#This Row],[fairly_active_minutes]]+Table95[[#This Row],[very_active_minutes]])/1440</f>
        <v>0.18472222222222223</v>
      </c>
      <c r="S1230">
        <v>2847</v>
      </c>
    </row>
    <row r="1231" spans="1:19" x14ac:dyDescent="0.25">
      <c r="A1231">
        <v>8877689391</v>
      </c>
      <c r="B1231" s="1">
        <v>42499</v>
      </c>
      <c r="C1231" s="1" t="str">
        <f>TEXT(Table95[[#This Row],[activity_date]],"mmmm")</f>
        <v>May</v>
      </c>
      <c r="D1231" s="1" t="str">
        <f>TEXT(Table95[[#This Row],[activity_date]],"dddd")</f>
        <v>Monday</v>
      </c>
      <c r="E1231">
        <v>20226</v>
      </c>
      <c r="F1231" t="str" cm="1">
        <f t="array" ref="F1231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31" t="str">
        <f>IF(Table95[[#This Row],[total_steps]]&gt;=10000,"Yes","No")</f>
        <v>Yes</v>
      </c>
      <c r="H1231" s="3">
        <v>18.25</v>
      </c>
      <c r="I1231" s="3">
        <v>11.1000003814697</v>
      </c>
      <c r="J1231" s="3">
        <v>0.80000001192092896</v>
      </c>
      <c r="K1231" s="3">
        <v>6.2399997711181596</v>
      </c>
      <c r="L1231">
        <v>5.0000000745058101E-2</v>
      </c>
      <c r="M1231" t="str">
        <f>CHOOSE(MATCH(MAX(Table95[[#This Row],[very_active_distance]:[sedentary_active_distance]]),Table95[[#This Row],[very_active_distance]:[sedentary_active_distance]],0),"Very High","High","Moderate","Low")</f>
        <v>Very High</v>
      </c>
      <c r="N1231">
        <v>73</v>
      </c>
      <c r="O1231">
        <v>19</v>
      </c>
      <c r="P1231">
        <v>217</v>
      </c>
      <c r="Q1231">
        <v>1131</v>
      </c>
      <c r="R1231" s="2">
        <f>(Table95[[#This Row],[lightly_active_minutes]]+Table95[[#This Row],[fairly_active_minutes]]+Table95[[#This Row],[very_active_minutes]])/1440</f>
        <v>0.21458333333333332</v>
      </c>
      <c r="S1231">
        <v>3710</v>
      </c>
    </row>
    <row r="1232" spans="1:19" x14ac:dyDescent="0.25">
      <c r="A1232">
        <v>8877689391</v>
      </c>
      <c r="B1232" s="1">
        <v>42500</v>
      </c>
      <c r="C1232" s="1" t="str">
        <f>TEXT(Table95[[#This Row],[activity_date]],"mmmm")</f>
        <v>May</v>
      </c>
      <c r="D1232" s="1" t="str">
        <f>TEXT(Table95[[#This Row],[activity_date]],"dddd")</f>
        <v>Tuesday</v>
      </c>
      <c r="E1232">
        <v>10733</v>
      </c>
      <c r="F1232" t="str" cm="1">
        <f t="array" ref="F1232">_xlfn.IFS(Table95[[#This Row],[total_steps]]&lt;5000, "Low",Table95[[#This Row],[total_steps]]&lt;10000,"Moderate",Table95[[#This Row],[total_steps]]&lt;15000,"High",Table95[[#This Row],[total_steps]]&gt;15000,"Very High")</f>
        <v>High</v>
      </c>
      <c r="G1232" t="str">
        <f>IF(Table95[[#This Row],[total_steps]]&gt;=10000,"Yes","No")</f>
        <v>Yes</v>
      </c>
      <c r="H1232" s="3">
        <v>8.1499996185302699</v>
      </c>
      <c r="I1232" s="3">
        <v>1.3500000238418599</v>
      </c>
      <c r="J1232" s="3">
        <v>0.46000000834464999</v>
      </c>
      <c r="K1232" s="3">
        <v>6.2800002098083496</v>
      </c>
      <c r="L1232">
        <v>0</v>
      </c>
      <c r="M1232" t="str">
        <f>CHOOSE(MATCH(MAX(Table95[[#This Row],[very_active_distance]:[sedentary_active_distance]]),Table95[[#This Row],[very_active_distance]:[sedentary_active_distance]],0),"Very High","High","Moderate","Low")</f>
        <v>Moderate</v>
      </c>
      <c r="N1232">
        <v>18</v>
      </c>
      <c r="O1232">
        <v>11</v>
      </c>
      <c r="P1232">
        <v>224</v>
      </c>
      <c r="Q1232">
        <v>1187</v>
      </c>
      <c r="R1232" s="2">
        <f>(Table95[[#This Row],[lightly_active_minutes]]+Table95[[#This Row],[fairly_active_minutes]]+Table95[[#This Row],[very_active_minutes]])/1440</f>
        <v>0.17569444444444443</v>
      </c>
      <c r="S1232">
        <v>2832</v>
      </c>
    </row>
    <row r="1233" spans="1:19" x14ac:dyDescent="0.25">
      <c r="A1233">
        <v>8877689391</v>
      </c>
      <c r="B1233" s="1">
        <v>42501</v>
      </c>
      <c r="C1233" s="1" t="str">
        <f>TEXT(Table95[[#This Row],[activity_date]],"mmmm")</f>
        <v>May</v>
      </c>
      <c r="D1233" s="1" t="str">
        <f>TEXT(Table95[[#This Row],[activity_date]],"dddd")</f>
        <v>Wednesday</v>
      </c>
      <c r="E1233">
        <v>21420</v>
      </c>
      <c r="F1233" t="str" cm="1">
        <f t="array" ref="F1233">_xlfn.IFS(Table95[[#This Row],[total_steps]]&lt;5000, "Low",Table95[[#This Row],[total_steps]]&lt;10000,"Moderate",Table95[[#This Row],[total_steps]]&lt;15000,"High",Table95[[#This Row],[total_steps]]&gt;15000,"Very High")</f>
        <v>Very High</v>
      </c>
      <c r="G1233" t="str">
        <f>IF(Table95[[#This Row],[total_steps]]&gt;=10000,"Yes","No")</f>
        <v>Yes</v>
      </c>
      <c r="H1233" s="3">
        <v>19.559999465942401</v>
      </c>
      <c r="I1233" s="3">
        <v>13.2200002670288</v>
      </c>
      <c r="J1233" s="3">
        <v>0.40999999642372098</v>
      </c>
      <c r="K1233" s="3">
        <v>5.8899998664856001</v>
      </c>
      <c r="L1233">
        <v>0</v>
      </c>
      <c r="M1233" t="str">
        <f>CHOOSE(MATCH(MAX(Table95[[#This Row],[very_active_distance]:[sedentary_active_distance]]),Table95[[#This Row],[very_active_distance]:[sedentary_active_distance]],0),"Very High","High","Moderate","Low")</f>
        <v>Very High</v>
      </c>
      <c r="N1233">
        <v>88</v>
      </c>
      <c r="O1233">
        <v>12</v>
      </c>
      <c r="P1233">
        <v>213</v>
      </c>
      <c r="Q1233">
        <v>1127</v>
      </c>
      <c r="R1233" s="2">
        <f>(Table95[[#This Row],[lightly_active_minutes]]+Table95[[#This Row],[fairly_active_minutes]]+Table95[[#This Row],[very_active_minutes]])/1440</f>
        <v>0.21736111111111112</v>
      </c>
      <c r="S1233">
        <v>3832</v>
      </c>
    </row>
    <row r="1234" spans="1:19" x14ac:dyDescent="0.25">
      <c r="A1234">
        <v>8877689391</v>
      </c>
      <c r="B1234" s="1">
        <v>42502</v>
      </c>
      <c r="C1234" s="1" t="str">
        <f>TEXT(Table95[[#This Row],[activity_date]],"mmmm")</f>
        <v>May</v>
      </c>
      <c r="D1234" s="1" t="str">
        <f>TEXT(Table95[[#This Row],[activity_date]],"dddd")</f>
        <v>Thursday</v>
      </c>
      <c r="E1234">
        <v>8064</v>
      </c>
      <c r="F1234" t="str" cm="1">
        <f t="array" ref="F1234">_xlfn.IFS(Table95[[#This Row],[total_steps]]&lt;5000, "Low",Table95[[#This Row],[total_steps]]&lt;10000,"Moderate",Table95[[#This Row],[total_steps]]&lt;15000,"High",Table95[[#This Row],[total_steps]]&gt;15000,"Very High")</f>
        <v>Moderate</v>
      </c>
      <c r="G1234" t="str">
        <f>IF(Table95[[#This Row],[total_steps]]&gt;=10000,"Yes","No")</f>
        <v>No</v>
      </c>
      <c r="H1234" s="3">
        <v>6.1199998855590803</v>
      </c>
      <c r="I1234" s="3">
        <v>1.8200000524520901</v>
      </c>
      <c r="J1234" s="3">
        <v>3.9999999105930301E-2</v>
      </c>
      <c r="K1234" s="3">
        <v>4.25</v>
      </c>
      <c r="L1234">
        <v>0</v>
      </c>
      <c r="M1234" t="str">
        <f>CHOOSE(MATCH(MAX(Table95[[#This Row],[very_active_distance]:[sedentary_active_distance]]),Table95[[#This Row],[very_active_distance]:[sedentary_active_distance]],0),"Very High","High","Moderate","Low")</f>
        <v>Moderate</v>
      </c>
      <c r="N1234">
        <v>23</v>
      </c>
      <c r="O1234">
        <v>1</v>
      </c>
      <c r="P1234">
        <v>137</v>
      </c>
      <c r="Q1234">
        <v>770</v>
      </c>
      <c r="R1234" s="2">
        <f>(Table95[[#This Row],[lightly_active_minutes]]+Table95[[#This Row],[fairly_active_minutes]]+Table95[[#This Row],[very_active_minutes]])/1440</f>
        <v>0.11180555555555556</v>
      </c>
      <c r="S1234">
        <v>1849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fitbit_data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Maleka Ramchandani</dc:creator>
  <cp:lastModifiedBy>Maleka Ramchandani</cp:lastModifiedBy>
  <dcterms:created xsi:type="dcterms:W3CDTF">2025-07-31T09:36:01Z</dcterms:created>
  <dcterms:modified xsi:type="dcterms:W3CDTF">2025-07-31T11:48:08Z</dcterms:modified>
</cp:coreProperties>
</file>