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709919C9-FF1D-4B9F-800A-3098B2171B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MW" sheetId="1" r:id="rId1"/>
  </sheets>
  <definedNames>
    <definedName name="_xlnm._FilterDatabase" localSheetId="0" hidden="1">KMW!$A$1:$J$57</definedName>
  </definedNames>
  <calcPr calcId="191029"/>
</workbook>
</file>

<file path=xl/calcChain.xml><?xml version="1.0" encoding="utf-8"?>
<calcChain xmlns="http://schemas.openxmlformats.org/spreadsheetml/2006/main">
  <c r="G57" i="1" l="1"/>
  <c r="G56" i="1"/>
  <c r="G55" i="1"/>
  <c r="G54" i="1"/>
  <c r="G53" i="1"/>
  <c r="G52" i="1"/>
  <c r="G51" i="1"/>
  <c r="G48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50" i="1"/>
  <c r="G50" i="1" s="1"/>
  <c r="F49" i="1"/>
  <c r="G49" i="1" s="1"/>
  <c r="F47" i="1"/>
  <c r="G47" i="1" s="1"/>
  <c r="F43" i="1"/>
  <c r="G43" i="1" s="1"/>
  <c r="E30" i="1"/>
  <c r="E29" i="1"/>
</calcChain>
</file>

<file path=xl/sharedStrings.xml><?xml version="1.0" encoding="utf-8"?>
<sst xmlns="http://schemas.openxmlformats.org/spreadsheetml/2006/main" count="292" uniqueCount="49">
  <si>
    <t>Item</t>
  </si>
  <si>
    <t>Descripción</t>
  </si>
  <si>
    <t>UM</t>
  </si>
  <si>
    <t>UM por caja</t>
  </si>
  <si>
    <t>Volumen (m3)</t>
  </si>
  <si>
    <t>Peso (kg)</t>
  </si>
  <si>
    <t>Precio por UM (USD)</t>
  </si>
  <si>
    <t>Roturas</t>
  </si>
  <si>
    <t>Marca</t>
  </si>
  <si>
    <t>Origen</t>
  </si>
  <si>
    <t>3057</t>
  </si>
  <si>
    <t xml:space="preserve">BRILLIANCE STEMLESS 450 ML  </t>
  </si>
  <si>
    <t>BRILLIANCE GOBLET</t>
  </si>
  <si>
    <t>Brillance Wine Diamond Shape</t>
  </si>
  <si>
    <t>Endeavor Espresso</t>
  </si>
  <si>
    <t>Gibraltar Rocks</t>
  </si>
  <si>
    <t>Perception Rocks</t>
  </si>
  <si>
    <t>TREND SWERVE BOTTLE WITH LID</t>
  </si>
  <si>
    <t>Perception Banquet Goblet</t>
  </si>
  <si>
    <t>Perception Tall Goblet</t>
  </si>
  <si>
    <t>Perception Tall Wine</t>
  </si>
  <si>
    <t>Perception Flute</t>
  </si>
  <si>
    <t>Gibraltar Cooler (DuraTuff)</t>
  </si>
  <si>
    <t>Gibraltar Beverage (DuraTuff)</t>
  </si>
  <si>
    <t>Endeavor Rocks  (DuraTuff)</t>
  </si>
  <si>
    <t>Endeavor Double Old Fashioned  (DuraTuff)</t>
  </si>
  <si>
    <t>Endeavor Beverage  (DuraTuff)</t>
  </si>
  <si>
    <t>Perception Wine</t>
  </si>
  <si>
    <t>Embassy - Copa Cerveza 355 Ml</t>
  </si>
  <si>
    <t>Delicate - Copa Vino 350 Ml</t>
  </si>
  <si>
    <t>Delicate - Copa Vino 440 Ml</t>
  </si>
  <si>
    <t>Delicate - Copa Vino 550 Ml</t>
  </si>
  <si>
    <t>Delicate - Copa Flauta 180 Ml</t>
  </si>
  <si>
    <t>Sonoma - Copa Flauta 177 Ml</t>
  </si>
  <si>
    <t>Sonoma - Copa Vino 355 Ml</t>
  </si>
  <si>
    <t>Sonoma - Copa Vino 472 Ml</t>
  </si>
  <si>
    <t>Gibraltar - Vaso Rocks 208 Ml</t>
  </si>
  <si>
    <t>Picadilly - Vaso Beverage 355 Ml</t>
  </si>
  <si>
    <t>Picadilly - Vaso DOF  355 Ml</t>
  </si>
  <si>
    <t>UN</t>
  </si>
  <si>
    <t>si</t>
  </si>
  <si>
    <t>Libbey</t>
  </si>
  <si>
    <t>China</t>
  </si>
  <si>
    <t>Gibraltar Rocks 296 ml</t>
  </si>
  <si>
    <t xml:space="preserve">Chicago Shot </t>
  </si>
  <si>
    <t>Nob Hill Juice</t>
  </si>
  <si>
    <t>Nob Hill 303ml</t>
  </si>
  <si>
    <t>Teardrop Flute</t>
  </si>
  <si>
    <t>Nob Hill 340ml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</si>
</sst>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6" formatCode="_ * #,##0.0000_ ;_ * \-#,##0.00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/>
    </xf>
    <xf numFmtId="2" fontId="2" fillId="3" borderId="1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31" workbookViewId="0">
      <selection activeCell="E55" sqref="E55"/>
    </sheetView>
  </sheetViews>
  <sheetFormatPr baseColWidth="10" defaultColWidth="8.88671875" defaultRowHeight="14.4" x14ac:dyDescent="0.3"/>
  <cols>
    <col min="1" max="1" width="11.5546875" style="1" bestFit="1" customWidth="1"/>
    <col min="2" max="2" width="60" customWidth="1"/>
    <col min="3" max="3" width="8" style="1" customWidth="1"/>
    <col min="4" max="5" width="15" style="1" customWidth="1"/>
    <col min="6" max="6" width="10" style="1" customWidth="1"/>
    <col min="7" max="7" width="15" style="1" customWidth="1"/>
    <col min="8" max="10" width="10" style="1" customWidth="1"/>
  </cols>
  <sheetData>
    <row r="1" spans="1:10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4075</v>
      </c>
      <c r="B2" s="2" t="s">
        <v>11</v>
      </c>
      <c r="C2" s="2" t="s">
        <v>39</v>
      </c>
      <c r="D2" s="3">
        <v>12</v>
      </c>
      <c r="E2" s="4">
        <v>1.357E-2</v>
      </c>
      <c r="F2" s="4">
        <v>2.5299999999999998</v>
      </c>
      <c r="G2" s="7">
        <f t="shared" ref="G2:G30" si="0">+IF(F2="",E2,F2)</f>
        <v>2.5299999999999998</v>
      </c>
      <c r="H2" s="1" t="s">
        <v>40</v>
      </c>
      <c r="I2" s="1" t="s">
        <v>41</v>
      </c>
      <c r="J2" s="1" t="s">
        <v>42</v>
      </c>
    </row>
    <row r="3" spans="1:10" x14ac:dyDescent="0.3">
      <c r="A3" s="2">
        <v>4078</v>
      </c>
      <c r="B3" s="2" t="s">
        <v>12</v>
      </c>
      <c r="C3" s="2" t="s">
        <v>39</v>
      </c>
      <c r="D3" s="3">
        <v>12</v>
      </c>
      <c r="E3" s="4">
        <v>2.2100000000000002E-2</v>
      </c>
      <c r="F3" s="4">
        <v>3.41</v>
      </c>
      <c r="G3" s="7">
        <f t="shared" si="0"/>
        <v>3.41</v>
      </c>
      <c r="H3" s="1" t="s">
        <v>40</v>
      </c>
      <c r="I3" s="1" t="s">
        <v>41</v>
      </c>
      <c r="J3" s="1" t="s">
        <v>42</v>
      </c>
    </row>
    <row r="4" spans="1:10" x14ac:dyDescent="0.3">
      <c r="A4" s="2">
        <v>4036</v>
      </c>
      <c r="B4" s="2" t="s">
        <v>13</v>
      </c>
      <c r="C4" s="2" t="s">
        <v>39</v>
      </c>
      <c r="D4" s="3">
        <v>12</v>
      </c>
      <c r="E4" s="4">
        <v>2.58E-2</v>
      </c>
      <c r="F4" s="4">
        <v>4.05</v>
      </c>
      <c r="G4" s="7">
        <f t="shared" si="0"/>
        <v>4.05</v>
      </c>
      <c r="H4" s="1" t="s">
        <v>40</v>
      </c>
      <c r="I4" s="1" t="s">
        <v>41</v>
      </c>
      <c r="J4" s="1" t="s">
        <v>42</v>
      </c>
    </row>
    <row r="5" spans="1:10" x14ac:dyDescent="0.3">
      <c r="A5" s="2">
        <v>4037</v>
      </c>
      <c r="B5" s="2" t="s">
        <v>13</v>
      </c>
      <c r="C5" s="2" t="s">
        <v>39</v>
      </c>
      <c r="D5" s="3">
        <v>12</v>
      </c>
      <c r="E5" s="4">
        <v>3.1399999999999997E-2</v>
      </c>
      <c r="F5" s="4">
        <v>4.41</v>
      </c>
      <c r="G5" s="7">
        <f t="shared" si="0"/>
        <v>4.41</v>
      </c>
      <c r="H5" s="1" t="s">
        <v>40</v>
      </c>
      <c r="I5" s="1" t="s">
        <v>41</v>
      </c>
      <c r="J5" s="1" t="s">
        <v>42</v>
      </c>
    </row>
    <row r="6" spans="1:10" x14ac:dyDescent="0.3">
      <c r="A6" s="2">
        <v>15733</v>
      </c>
      <c r="B6" s="2" t="s">
        <v>14</v>
      </c>
      <c r="C6" s="2" t="s">
        <v>39</v>
      </c>
      <c r="D6" s="3">
        <v>12</v>
      </c>
      <c r="E6" s="4">
        <v>6.1999999999999998E-3</v>
      </c>
      <c r="F6" s="4">
        <v>2.2599999999999998</v>
      </c>
      <c r="G6" s="7">
        <f t="shared" si="0"/>
        <v>2.2599999999999998</v>
      </c>
      <c r="H6" s="1" t="s">
        <v>40</v>
      </c>
      <c r="I6" s="1" t="s">
        <v>41</v>
      </c>
      <c r="J6" s="1" t="s">
        <v>42</v>
      </c>
    </row>
    <row r="7" spans="1:10" x14ac:dyDescent="0.3">
      <c r="A7" s="2">
        <v>15248</v>
      </c>
      <c r="B7" s="2" t="s">
        <v>15</v>
      </c>
      <c r="C7" s="2" t="s">
        <v>39</v>
      </c>
      <c r="D7" s="3">
        <v>12</v>
      </c>
      <c r="E7" s="4">
        <v>7.4999999999999997E-3</v>
      </c>
      <c r="F7" s="4">
        <v>3.27</v>
      </c>
      <c r="G7" s="7">
        <f t="shared" si="0"/>
        <v>3.27</v>
      </c>
      <c r="H7" s="1" t="s">
        <v>40</v>
      </c>
      <c r="I7" s="1" t="s">
        <v>41</v>
      </c>
      <c r="J7" s="1" t="s">
        <v>42</v>
      </c>
    </row>
    <row r="8" spans="1:10" x14ac:dyDescent="0.3">
      <c r="A8" s="2">
        <v>2391</v>
      </c>
      <c r="B8" s="2" t="s">
        <v>16</v>
      </c>
      <c r="C8" s="2" t="s">
        <v>39</v>
      </c>
      <c r="D8" s="3">
        <v>12</v>
      </c>
      <c r="E8" s="4">
        <v>8.0999999999999996E-3</v>
      </c>
      <c r="F8" s="4">
        <v>2.89</v>
      </c>
      <c r="G8" s="7">
        <f t="shared" si="0"/>
        <v>2.89</v>
      </c>
      <c r="H8" s="1" t="s">
        <v>40</v>
      </c>
      <c r="I8" s="1" t="s">
        <v>41</v>
      </c>
      <c r="J8" s="1" t="s">
        <v>42</v>
      </c>
    </row>
    <row r="9" spans="1:10" x14ac:dyDescent="0.3">
      <c r="A9" s="2">
        <v>701</v>
      </c>
      <c r="B9" s="2" t="s">
        <v>17</v>
      </c>
      <c r="C9" s="2" t="s">
        <v>39</v>
      </c>
      <c r="D9" s="3">
        <v>12</v>
      </c>
      <c r="E9" s="4">
        <v>1.7000000000000001E-2</v>
      </c>
      <c r="F9" s="4">
        <v>3.93</v>
      </c>
      <c r="G9" s="7">
        <f t="shared" si="0"/>
        <v>3.93</v>
      </c>
      <c r="H9" s="1" t="s">
        <v>40</v>
      </c>
      <c r="I9" s="1" t="s">
        <v>41</v>
      </c>
      <c r="J9" s="1" t="s">
        <v>42</v>
      </c>
    </row>
    <row r="10" spans="1:10" x14ac:dyDescent="0.3">
      <c r="A10" s="2">
        <v>3010</v>
      </c>
      <c r="B10" s="2" t="s">
        <v>18</v>
      </c>
      <c r="C10" s="2" t="s">
        <v>39</v>
      </c>
      <c r="D10" s="3">
        <v>12</v>
      </c>
      <c r="E10" s="4">
        <v>1.89E-2</v>
      </c>
      <c r="F10" s="4">
        <v>3.5019999999999998</v>
      </c>
      <c r="G10" s="7">
        <f t="shared" si="0"/>
        <v>3.5019999999999998</v>
      </c>
      <c r="H10" s="1" t="s">
        <v>40</v>
      </c>
      <c r="I10" s="1" t="s">
        <v>41</v>
      </c>
      <c r="J10" s="1" t="s">
        <v>42</v>
      </c>
    </row>
    <row r="11" spans="1:10" x14ac:dyDescent="0.3">
      <c r="A11" s="2">
        <v>3011</v>
      </c>
      <c r="B11" s="2" t="s">
        <v>19</v>
      </c>
      <c r="C11" s="2" t="s">
        <v>39</v>
      </c>
      <c r="D11" s="3">
        <v>12</v>
      </c>
      <c r="E11" s="4">
        <v>2.3300000000000001E-2</v>
      </c>
      <c r="F11" s="4">
        <v>3.4940000000000002</v>
      </c>
      <c r="G11" s="7">
        <f t="shared" si="0"/>
        <v>3.4940000000000002</v>
      </c>
      <c r="H11" s="1" t="s">
        <v>40</v>
      </c>
      <c r="I11" s="1" t="s">
        <v>41</v>
      </c>
      <c r="J11" s="1" t="s">
        <v>42</v>
      </c>
    </row>
    <row r="12" spans="1:10" x14ac:dyDescent="0.3">
      <c r="A12" s="2">
        <v>3011</v>
      </c>
      <c r="B12" s="2" t="s">
        <v>19</v>
      </c>
      <c r="C12" s="2" t="s">
        <v>39</v>
      </c>
      <c r="D12" s="3">
        <v>12</v>
      </c>
      <c r="E12" s="4">
        <v>2.3300000000000001E-2</v>
      </c>
      <c r="F12" s="4">
        <v>3.4940000000000002</v>
      </c>
      <c r="G12" s="7">
        <f t="shared" si="0"/>
        <v>3.4940000000000002</v>
      </c>
      <c r="H12" s="1" t="s">
        <v>40</v>
      </c>
      <c r="I12" s="1" t="s">
        <v>41</v>
      </c>
      <c r="J12" s="1" t="s">
        <v>42</v>
      </c>
    </row>
    <row r="13" spans="1:10" x14ac:dyDescent="0.3">
      <c r="A13" s="2">
        <v>3060</v>
      </c>
      <c r="B13" s="2" t="s">
        <v>20</v>
      </c>
      <c r="C13" s="2" t="s">
        <v>39</v>
      </c>
      <c r="D13" s="3">
        <v>12</v>
      </c>
      <c r="E13" s="4">
        <v>3.0800000000000001E-2</v>
      </c>
      <c r="F13" s="4">
        <v>3.8140000000000001</v>
      </c>
      <c r="G13" s="7">
        <f t="shared" si="0"/>
        <v>3.8140000000000001</v>
      </c>
      <c r="H13" s="1" t="s">
        <v>40</v>
      </c>
      <c r="I13" s="1" t="s">
        <v>41</v>
      </c>
      <c r="J13" s="1" t="s">
        <v>42</v>
      </c>
    </row>
    <row r="14" spans="1:10" x14ac:dyDescent="0.3">
      <c r="A14" s="2">
        <v>3060</v>
      </c>
      <c r="B14" s="2" t="s">
        <v>20</v>
      </c>
      <c r="C14" s="2" t="s">
        <v>39</v>
      </c>
      <c r="D14" s="3">
        <v>12</v>
      </c>
      <c r="E14" s="4">
        <v>3.0800000000000001E-2</v>
      </c>
      <c r="F14" s="4">
        <v>3.8140000000000001</v>
      </c>
      <c r="G14" s="7">
        <f t="shared" si="0"/>
        <v>3.8140000000000001</v>
      </c>
      <c r="H14" s="1" t="s">
        <v>40</v>
      </c>
      <c r="I14" s="1" t="s">
        <v>41</v>
      </c>
      <c r="J14" s="1" t="s">
        <v>42</v>
      </c>
    </row>
    <row r="15" spans="1:10" x14ac:dyDescent="0.3">
      <c r="A15" s="2">
        <v>3096</v>
      </c>
      <c r="B15" s="2" t="s">
        <v>21</v>
      </c>
      <c r="C15" s="2" t="s">
        <v>39</v>
      </c>
      <c r="D15" s="3">
        <v>12</v>
      </c>
      <c r="E15" s="4">
        <v>1.6E-2</v>
      </c>
      <c r="F15" s="4">
        <v>2.9</v>
      </c>
      <c r="G15" s="7">
        <f t="shared" si="0"/>
        <v>2.9</v>
      </c>
      <c r="H15" s="1" t="s">
        <v>40</v>
      </c>
      <c r="I15" s="1" t="s">
        <v>41</v>
      </c>
      <c r="J15" s="1" t="s">
        <v>42</v>
      </c>
    </row>
    <row r="16" spans="1:10" x14ac:dyDescent="0.3">
      <c r="A16" s="2">
        <v>15235</v>
      </c>
      <c r="B16" s="2" t="s">
        <v>22</v>
      </c>
      <c r="C16" s="2" t="s">
        <v>39</v>
      </c>
      <c r="D16" s="3">
        <v>12</v>
      </c>
      <c r="E16" s="4">
        <v>1.4500000000000001E-2</v>
      </c>
      <c r="F16" s="4">
        <v>4.9000000000000004</v>
      </c>
      <c r="G16" s="7">
        <f t="shared" si="0"/>
        <v>4.9000000000000004</v>
      </c>
      <c r="H16" s="1" t="s">
        <v>40</v>
      </c>
      <c r="I16" s="1" t="s">
        <v>41</v>
      </c>
      <c r="J16" s="1" t="s">
        <v>42</v>
      </c>
    </row>
    <row r="17" spans="1:10" x14ac:dyDescent="0.3">
      <c r="A17" s="2">
        <v>15235</v>
      </c>
      <c r="B17" s="2" t="s">
        <v>22</v>
      </c>
      <c r="C17" s="2" t="s">
        <v>39</v>
      </c>
      <c r="D17" s="3">
        <v>12</v>
      </c>
      <c r="E17" s="4">
        <v>1.4500000000000001E-2</v>
      </c>
      <c r="F17" s="4">
        <v>4.9000000000000004</v>
      </c>
      <c r="G17" s="7">
        <f t="shared" si="0"/>
        <v>4.9000000000000004</v>
      </c>
      <c r="H17" s="1" t="s">
        <v>40</v>
      </c>
      <c r="I17" s="1" t="s">
        <v>41</v>
      </c>
      <c r="J17" s="1" t="s">
        <v>42</v>
      </c>
    </row>
    <row r="18" spans="1:10" x14ac:dyDescent="0.3">
      <c r="A18" s="2">
        <v>15238</v>
      </c>
      <c r="B18" s="2" t="s">
        <v>23</v>
      </c>
      <c r="C18" s="2" t="s">
        <v>39</v>
      </c>
      <c r="D18" s="3">
        <v>12</v>
      </c>
      <c r="E18" s="4">
        <v>1.38E-2</v>
      </c>
      <c r="F18" s="4">
        <v>5.5</v>
      </c>
      <c r="G18" s="7">
        <f t="shared" si="0"/>
        <v>5.5</v>
      </c>
      <c r="H18" s="1" t="s">
        <v>40</v>
      </c>
      <c r="I18" s="1" t="s">
        <v>41</v>
      </c>
      <c r="J18" s="1" t="s">
        <v>42</v>
      </c>
    </row>
    <row r="19" spans="1:10" x14ac:dyDescent="0.3">
      <c r="A19" s="2">
        <v>15238</v>
      </c>
      <c r="B19" s="2" t="s">
        <v>23</v>
      </c>
      <c r="C19" s="2" t="s">
        <v>39</v>
      </c>
      <c r="D19" s="3">
        <v>12</v>
      </c>
      <c r="E19" s="4">
        <v>1.38E-2</v>
      </c>
      <c r="F19" s="4">
        <v>5.5</v>
      </c>
      <c r="G19" s="7">
        <f t="shared" si="0"/>
        <v>5.5</v>
      </c>
      <c r="H19" s="1" t="s">
        <v>40</v>
      </c>
      <c r="I19" s="1" t="s">
        <v>41</v>
      </c>
      <c r="J19" s="1" t="s">
        <v>42</v>
      </c>
    </row>
    <row r="20" spans="1:10" x14ac:dyDescent="0.3">
      <c r="A20" s="2">
        <v>15244</v>
      </c>
      <c r="B20" s="2" t="s">
        <v>23</v>
      </c>
      <c r="C20" s="2" t="s">
        <v>39</v>
      </c>
      <c r="D20" s="3">
        <v>12</v>
      </c>
      <c r="E20" s="4">
        <v>1.5800000000000002E-2</v>
      </c>
      <c r="F20" s="4">
        <v>5.7</v>
      </c>
      <c r="G20" s="7">
        <f t="shared" si="0"/>
        <v>5.7</v>
      </c>
      <c r="H20" s="1" t="s">
        <v>40</v>
      </c>
      <c r="I20" s="1" t="s">
        <v>41</v>
      </c>
      <c r="J20" s="1" t="s">
        <v>42</v>
      </c>
    </row>
    <row r="21" spans="1:10" x14ac:dyDescent="0.3">
      <c r="A21" s="2">
        <v>15244</v>
      </c>
      <c r="B21" s="2" t="s">
        <v>23</v>
      </c>
      <c r="C21" s="2" t="s">
        <v>39</v>
      </c>
      <c r="D21" s="3">
        <v>12</v>
      </c>
      <c r="E21" s="4">
        <v>1.5800000000000002E-2</v>
      </c>
      <c r="F21" s="4">
        <v>5.7</v>
      </c>
      <c r="G21" s="7">
        <f t="shared" si="0"/>
        <v>5.7</v>
      </c>
      <c r="H21" s="1" t="s">
        <v>40</v>
      </c>
      <c r="I21" s="1" t="s">
        <v>41</v>
      </c>
      <c r="J21" s="1" t="s">
        <v>42</v>
      </c>
    </row>
    <row r="22" spans="1:10" x14ac:dyDescent="0.3">
      <c r="A22" s="2">
        <v>15256</v>
      </c>
      <c r="B22" s="2" t="s">
        <v>22</v>
      </c>
      <c r="C22" s="2" t="s">
        <v>39</v>
      </c>
      <c r="D22" s="3">
        <v>12</v>
      </c>
      <c r="E22" s="4">
        <v>1.84E-2</v>
      </c>
      <c r="F22" s="4">
        <v>6.93</v>
      </c>
      <c r="G22" s="7">
        <f t="shared" si="0"/>
        <v>6.93</v>
      </c>
      <c r="H22" s="1" t="s">
        <v>40</v>
      </c>
      <c r="I22" s="1" t="s">
        <v>41</v>
      </c>
      <c r="J22" s="1" t="s">
        <v>42</v>
      </c>
    </row>
    <row r="23" spans="1:10" x14ac:dyDescent="0.3">
      <c r="A23" s="2">
        <v>15256</v>
      </c>
      <c r="B23" s="2" t="s">
        <v>22</v>
      </c>
      <c r="C23" s="2" t="s">
        <v>39</v>
      </c>
      <c r="D23" s="3">
        <v>12</v>
      </c>
      <c r="E23" s="4">
        <v>1.84E-2</v>
      </c>
      <c r="F23" s="4">
        <v>6.93</v>
      </c>
      <c r="G23" s="7">
        <f t="shared" si="0"/>
        <v>6.93</v>
      </c>
      <c r="H23" s="1" t="s">
        <v>40</v>
      </c>
      <c r="I23" s="1" t="s">
        <v>41</v>
      </c>
      <c r="J23" s="1" t="s">
        <v>42</v>
      </c>
    </row>
    <row r="24" spans="1:10" x14ac:dyDescent="0.3">
      <c r="A24" s="2">
        <v>15709</v>
      </c>
      <c r="B24" s="2" t="s">
        <v>24</v>
      </c>
      <c r="C24" s="2" t="s">
        <v>39</v>
      </c>
      <c r="D24" s="3">
        <v>12</v>
      </c>
      <c r="E24" s="4">
        <v>1.0200000000000001E-2</v>
      </c>
      <c r="F24" s="4">
        <v>3.29</v>
      </c>
      <c r="G24" s="7">
        <f t="shared" si="0"/>
        <v>3.29</v>
      </c>
      <c r="H24" s="1" t="s">
        <v>40</v>
      </c>
      <c r="I24" s="1" t="s">
        <v>41</v>
      </c>
      <c r="J24" s="1" t="s">
        <v>42</v>
      </c>
    </row>
    <row r="25" spans="1:10" x14ac:dyDescent="0.3">
      <c r="A25" s="2">
        <v>15710</v>
      </c>
      <c r="B25" s="2" t="s">
        <v>24</v>
      </c>
      <c r="C25" s="2" t="s">
        <v>39</v>
      </c>
      <c r="D25" s="3">
        <v>12</v>
      </c>
      <c r="E25" s="4">
        <v>1.24E-2</v>
      </c>
      <c r="F25" s="4">
        <v>4.1040000000000001</v>
      </c>
      <c r="G25" s="7">
        <f t="shared" si="0"/>
        <v>4.1040000000000001</v>
      </c>
      <c r="H25" s="1" t="s">
        <v>40</v>
      </c>
      <c r="I25" s="1" t="s">
        <v>41</v>
      </c>
      <c r="J25" s="1" t="s">
        <v>42</v>
      </c>
    </row>
    <row r="26" spans="1:10" x14ac:dyDescent="0.3">
      <c r="A26" s="2">
        <v>15712</v>
      </c>
      <c r="B26" s="2" t="s">
        <v>25</v>
      </c>
      <c r="C26" s="2" t="s">
        <v>39</v>
      </c>
      <c r="D26" s="3">
        <v>12</v>
      </c>
      <c r="E26" s="4">
        <v>1.5599999999999999E-2</v>
      </c>
      <c r="F26" s="4">
        <v>5.1979999999999995</v>
      </c>
      <c r="G26" s="7">
        <f t="shared" si="0"/>
        <v>5.1979999999999995</v>
      </c>
      <c r="H26" s="1" t="s">
        <v>40</v>
      </c>
      <c r="I26" s="1" t="s">
        <v>41</v>
      </c>
      <c r="J26" s="1" t="s">
        <v>42</v>
      </c>
    </row>
    <row r="27" spans="1:10" x14ac:dyDescent="0.3">
      <c r="A27" s="2">
        <v>15713</v>
      </c>
      <c r="B27" s="2" t="s">
        <v>26</v>
      </c>
      <c r="C27" s="2" t="s">
        <v>39</v>
      </c>
      <c r="D27" s="3">
        <v>12</v>
      </c>
      <c r="E27" s="4">
        <v>1.38E-2</v>
      </c>
      <c r="F27" s="4">
        <v>5.5960000000000001</v>
      </c>
      <c r="G27" s="7">
        <f t="shared" si="0"/>
        <v>5.5960000000000001</v>
      </c>
      <c r="H27" s="1" t="s">
        <v>40</v>
      </c>
      <c r="I27" s="1" t="s">
        <v>41</v>
      </c>
      <c r="J27" s="1" t="s">
        <v>42</v>
      </c>
    </row>
    <row r="28" spans="1:10" x14ac:dyDescent="0.3">
      <c r="A28" s="2">
        <v>15714</v>
      </c>
      <c r="B28" s="2" t="s">
        <v>26</v>
      </c>
      <c r="C28" s="2" t="s">
        <v>39</v>
      </c>
      <c r="D28" s="3">
        <v>12</v>
      </c>
      <c r="E28" s="4">
        <v>1.5900000000000001E-2</v>
      </c>
      <c r="F28" s="4">
        <v>6.1</v>
      </c>
      <c r="G28" s="7">
        <f t="shared" si="0"/>
        <v>6.1</v>
      </c>
      <c r="H28" s="1" t="s">
        <v>40</v>
      </c>
      <c r="I28" s="1" t="s">
        <v>41</v>
      </c>
      <c r="J28" s="1" t="s">
        <v>42</v>
      </c>
    </row>
    <row r="29" spans="1:10" x14ac:dyDescent="0.3">
      <c r="A29" s="2" t="s">
        <v>10</v>
      </c>
      <c r="B29" s="2" t="s">
        <v>27</v>
      </c>
      <c r="C29" s="2" t="s">
        <v>39</v>
      </c>
      <c r="D29" s="3">
        <v>12</v>
      </c>
      <c r="E29" s="5">
        <f>0.03766140596736/2</f>
        <v>1.883070298368E-2</v>
      </c>
      <c r="F29" s="4">
        <v>5.8360000000000003</v>
      </c>
      <c r="G29" s="7">
        <f t="shared" si="0"/>
        <v>5.8360000000000003</v>
      </c>
      <c r="H29" s="1" t="s">
        <v>40</v>
      </c>
      <c r="I29" s="1" t="s">
        <v>41</v>
      </c>
      <c r="J29" s="1" t="s">
        <v>42</v>
      </c>
    </row>
    <row r="30" spans="1:10" x14ac:dyDescent="0.3">
      <c r="A30" s="2" t="s">
        <v>10</v>
      </c>
      <c r="B30" s="2" t="s">
        <v>27</v>
      </c>
      <c r="C30" s="2" t="s">
        <v>39</v>
      </c>
      <c r="D30" s="3">
        <v>12</v>
      </c>
      <c r="E30" s="5">
        <f>0.03766140596736/2</f>
        <v>1.883070298368E-2</v>
      </c>
      <c r="F30" s="4">
        <v>5.8360000000000003</v>
      </c>
      <c r="G30" s="7">
        <f t="shared" si="0"/>
        <v>5.8360000000000003</v>
      </c>
      <c r="H30" s="1" t="s">
        <v>40</v>
      </c>
      <c r="I30" s="1" t="s">
        <v>41</v>
      </c>
      <c r="J30" s="1" t="s">
        <v>42</v>
      </c>
    </row>
    <row r="31" spans="1:10" x14ac:dyDescent="0.3">
      <c r="A31" s="2">
        <v>15248</v>
      </c>
      <c r="B31" s="2" t="s">
        <v>15</v>
      </c>
      <c r="C31" s="2" t="s">
        <v>39</v>
      </c>
      <c r="D31" s="3">
        <v>12</v>
      </c>
      <c r="E31" s="4">
        <v>7.4999999999999997E-3</v>
      </c>
      <c r="F31" s="4">
        <v>3.27</v>
      </c>
      <c r="G31" s="7">
        <f t="shared" ref="G31" si="1">+IF(F31="",E31,F31)</f>
        <v>3.27</v>
      </c>
      <c r="H31" s="1" t="s">
        <v>40</v>
      </c>
      <c r="I31" s="1" t="s">
        <v>41</v>
      </c>
      <c r="J31" s="1" t="s">
        <v>42</v>
      </c>
    </row>
    <row r="32" spans="1:10" x14ac:dyDescent="0.3">
      <c r="A32" s="2">
        <v>3728</v>
      </c>
      <c r="B32" s="2" t="s">
        <v>28</v>
      </c>
      <c r="C32" s="2" t="s">
        <v>39</v>
      </c>
      <c r="D32" s="3">
        <v>12</v>
      </c>
      <c r="E32" s="4">
        <v>1.43E-2</v>
      </c>
      <c r="F32" s="4">
        <v>3</v>
      </c>
      <c r="G32" s="7">
        <f t="shared" ref="G32:G45" si="2">+IF(F32="",E32,F32)</f>
        <v>3</v>
      </c>
      <c r="H32" s="1" t="s">
        <v>40</v>
      </c>
      <c r="I32" s="1" t="s">
        <v>41</v>
      </c>
      <c r="J32" s="1" t="s">
        <v>42</v>
      </c>
    </row>
    <row r="33" spans="1:10" x14ac:dyDescent="0.3">
      <c r="A33" s="2">
        <v>3047</v>
      </c>
      <c r="B33" s="2" t="s">
        <v>29</v>
      </c>
      <c r="C33" s="2" t="s">
        <v>39</v>
      </c>
      <c r="D33" s="3">
        <v>12</v>
      </c>
      <c r="E33" s="5">
        <v>2.0409156000000001E-2</v>
      </c>
      <c r="F33" s="4">
        <v>3.31</v>
      </c>
      <c r="G33" s="7">
        <f t="shared" si="2"/>
        <v>3.31</v>
      </c>
      <c r="H33" s="1" t="s">
        <v>40</v>
      </c>
      <c r="I33" s="1" t="s">
        <v>41</v>
      </c>
      <c r="J33" s="1" t="s">
        <v>42</v>
      </c>
    </row>
    <row r="34" spans="1:10" x14ac:dyDescent="0.3">
      <c r="A34" s="2">
        <v>3048</v>
      </c>
      <c r="B34" s="2" t="s">
        <v>30</v>
      </c>
      <c r="C34" s="2" t="s">
        <v>39</v>
      </c>
      <c r="D34" s="3">
        <v>12</v>
      </c>
      <c r="E34" s="5">
        <v>2.436228E-2</v>
      </c>
      <c r="F34" s="4">
        <v>3.68</v>
      </c>
      <c r="G34" s="7">
        <f t="shared" si="2"/>
        <v>3.68</v>
      </c>
      <c r="H34" s="1" t="s">
        <v>40</v>
      </c>
      <c r="I34" s="1" t="s">
        <v>41</v>
      </c>
      <c r="J34" s="1" t="s">
        <v>42</v>
      </c>
    </row>
    <row r="35" spans="1:10" x14ac:dyDescent="0.3">
      <c r="A35" s="2">
        <v>3049</v>
      </c>
      <c r="B35" s="2" t="s">
        <v>31</v>
      </c>
      <c r="C35" s="2" t="s">
        <v>39</v>
      </c>
      <c r="D35" s="3">
        <v>12</v>
      </c>
      <c r="E35" s="5">
        <v>3.0800000000000001E-2</v>
      </c>
      <c r="F35" s="4">
        <v>4.8099999999999996</v>
      </c>
      <c r="G35" s="7">
        <f t="shared" si="2"/>
        <v>4.8099999999999996</v>
      </c>
      <c r="H35" s="1" t="s">
        <v>40</v>
      </c>
      <c r="I35" s="1" t="s">
        <v>41</v>
      </c>
      <c r="J35" s="1" t="s">
        <v>42</v>
      </c>
    </row>
    <row r="36" spans="1:10" x14ac:dyDescent="0.3">
      <c r="A36" s="2">
        <v>3002</v>
      </c>
      <c r="B36" s="2" t="s">
        <v>32</v>
      </c>
      <c r="C36" s="2" t="s">
        <v>39</v>
      </c>
      <c r="D36" s="3">
        <v>12</v>
      </c>
      <c r="E36" s="4">
        <v>1.7000000000000001E-2</v>
      </c>
      <c r="F36" s="4">
        <v>2.5</v>
      </c>
      <c r="G36" s="7">
        <f t="shared" si="2"/>
        <v>2.5</v>
      </c>
      <c r="H36" s="1" t="s">
        <v>40</v>
      </c>
      <c r="I36" s="1" t="s">
        <v>41</v>
      </c>
      <c r="J36" s="1" t="s">
        <v>42</v>
      </c>
    </row>
    <row r="37" spans="1:10" x14ac:dyDescent="0.3">
      <c r="A37" s="2">
        <v>3830</v>
      </c>
      <c r="B37" s="2" t="s">
        <v>33</v>
      </c>
      <c r="C37" s="2" t="s">
        <v>39</v>
      </c>
      <c r="D37" s="3">
        <v>12</v>
      </c>
      <c r="E37" s="4">
        <v>1.0200000000000001E-2</v>
      </c>
      <c r="F37" s="4">
        <v>1.7999999999999999E-2</v>
      </c>
      <c r="G37" s="7">
        <f t="shared" si="2"/>
        <v>1.7999999999999999E-2</v>
      </c>
      <c r="H37" s="1" t="s">
        <v>40</v>
      </c>
      <c r="I37" s="1" t="s">
        <v>41</v>
      </c>
      <c r="J37" s="1" t="s">
        <v>42</v>
      </c>
    </row>
    <row r="38" spans="1:10" x14ac:dyDescent="0.3">
      <c r="A38" s="2">
        <v>3833</v>
      </c>
      <c r="B38" s="2" t="s">
        <v>34</v>
      </c>
      <c r="C38" s="2" t="s">
        <v>39</v>
      </c>
      <c r="D38" s="3">
        <v>12</v>
      </c>
      <c r="E38" s="4">
        <v>1.7999999999999999E-2</v>
      </c>
      <c r="F38" s="4">
        <v>2.96</v>
      </c>
      <c r="G38" s="7">
        <f t="shared" si="2"/>
        <v>2.96</v>
      </c>
      <c r="H38" s="1" t="s">
        <v>40</v>
      </c>
      <c r="I38" s="1" t="s">
        <v>41</v>
      </c>
      <c r="J38" s="1" t="s">
        <v>42</v>
      </c>
    </row>
    <row r="39" spans="1:10" x14ac:dyDescent="0.3">
      <c r="A39" s="2">
        <v>3834</v>
      </c>
      <c r="B39" s="2" t="s">
        <v>35</v>
      </c>
      <c r="C39" s="2" t="s">
        <v>39</v>
      </c>
      <c r="D39" s="3">
        <v>12</v>
      </c>
      <c r="E39" s="4">
        <v>2.307E-2</v>
      </c>
      <c r="F39" s="4">
        <v>3.21</v>
      </c>
      <c r="G39" s="7">
        <f t="shared" si="2"/>
        <v>3.21</v>
      </c>
      <c r="H39" s="1" t="s">
        <v>40</v>
      </c>
      <c r="I39" s="1" t="s">
        <v>41</v>
      </c>
      <c r="J39" s="1" t="s">
        <v>42</v>
      </c>
    </row>
    <row r="40" spans="1:10" x14ac:dyDescent="0.3">
      <c r="A40" s="2">
        <v>15245</v>
      </c>
      <c r="B40" s="2" t="s">
        <v>36</v>
      </c>
      <c r="C40" s="2" t="s">
        <v>39</v>
      </c>
      <c r="D40" s="3">
        <v>12</v>
      </c>
      <c r="E40" s="4">
        <v>9.5999999999999992E-3</v>
      </c>
      <c r="F40" s="4">
        <v>3.93</v>
      </c>
      <c r="G40" s="7">
        <f t="shared" si="2"/>
        <v>3.93</v>
      </c>
      <c r="H40" s="1" t="s">
        <v>40</v>
      </c>
      <c r="I40" s="1" t="s">
        <v>41</v>
      </c>
      <c r="J40" s="1" t="s">
        <v>42</v>
      </c>
    </row>
    <row r="41" spans="1:10" x14ac:dyDescent="0.3">
      <c r="A41" s="2">
        <v>15365</v>
      </c>
      <c r="B41" s="2" t="s">
        <v>37</v>
      </c>
      <c r="C41" s="2" t="s">
        <v>39</v>
      </c>
      <c r="D41" s="3">
        <v>12</v>
      </c>
      <c r="E41" s="4">
        <v>1.3599999999999999E-2</v>
      </c>
      <c r="F41" s="4">
        <v>5.0199999999999996</v>
      </c>
      <c r="G41" s="7">
        <f t="shared" si="2"/>
        <v>5.0199999999999996</v>
      </c>
      <c r="H41" s="1" t="s">
        <v>40</v>
      </c>
      <c r="I41" s="1" t="s">
        <v>41</v>
      </c>
      <c r="J41" s="1" t="s">
        <v>42</v>
      </c>
    </row>
    <row r="42" spans="1:10" x14ac:dyDescent="0.3">
      <c r="A42" s="2">
        <v>15367</v>
      </c>
      <c r="B42" s="2" t="s">
        <v>38</v>
      </c>
      <c r="C42" s="2" t="s">
        <v>39</v>
      </c>
      <c r="D42" s="3">
        <v>12</v>
      </c>
      <c r="E42" s="4">
        <v>1.24E-2</v>
      </c>
      <c r="F42" s="4">
        <v>4.4000000000000004</v>
      </c>
      <c r="G42" s="7">
        <f t="shared" si="2"/>
        <v>4.4000000000000004</v>
      </c>
      <c r="H42" s="1" t="s">
        <v>40</v>
      </c>
      <c r="I42" s="1" t="s">
        <v>41</v>
      </c>
      <c r="J42" s="1" t="s">
        <v>42</v>
      </c>
    </row>
    <row r="43" spans="1:10" x14ac:dyDescent="0.3">
      <c r="A43" s="3">
        <v>3065</v>
      </c>
      <c r="B43" s="2" t="s">
        <v>27</v>
      </c>
      <c r="C43" s="2" t="s">
        <v>39</v>
      </c>
      <c r="D43" s="3">
        <v>12</v>
      </c>
      <c r="E43" s="4">
        <v>1.4724736E-2</v>
      </c>
      <c r="F43" s="4">
        <f>5.7/2</f>
        <v>2.85</v>
      </c>
      <c r="G43" s="7">
        <f t="shared" si="2"/>
        <v>2.85</v>
      </c>
      <c r="H43" s="1" t="s">
        <v>40</v>
      </c>
      <c r="I43" s="1" t="s">
        <v>41</v>
      </c>
      <c r="J43" s="1" t="s">
        <v>42</v>
      </c>
    </row>
    <row r="44" spans="1:10" x14ac:dyDescent="0.3">
      <c r="A44" s="3">
        <v>15232</v>
      </c>
      <c r="B44" s="2" t="s">
        <v>43</v>
      </c>
      <c r="C44" s="2" t="s">
        <v>39</v>
      </c>
      <c r="D44" s="3">
        <v>12</v>
      </c>
      <c r="E44" s="4">
        <v>1.1232330666666665E-2</v>
      </c>
      <c r="F44" s="4">
        <v>4.0218490666666673</v>
      </c>
      <c r="G44" s="7">
        <f t="shared" si="2"/>
        <v>4.0218490666666673</v>
      </c>
      <c r="H44" s="1" t="s">
        <v>40</v>
      </c>
      <c r="I44" s="1" t="s">
        <v>41</v>
      </c>
      <c r="J44" s="1" t="s">
        <v>42</v>
      </c>
    </row>
    <row r="45" spans="1:10" x14ac:dyDescent="0.3">
      <c r="A45" s="3">
        <v>15232</v>
      </c>
      <c r="B45" s="2" t="s">
        <v>43</v>
      </c>
      <c r="C45" s="2" t="s">
        <v>39</v>
      </c>
      <c r="D45" s="3">
        <v>12</v>
      </c>
      <c r="E45" s="4">
        <v>1.1232330666666665E-2</v>
      </c>
      <c r="F45" s="4">
        <v>4.0218490666666673</v>
      </c>
      <c r="G45" s="7">
        <f t="shared" si="2"/>
        <v>4.0218490666666673</v>
      </c>
      <c r="H45" s="1" t="s">
        <v>40</v>
      </c>
      <c r="I45" s="1" t="s">
        <v>41</v>
      </c>
      <c r="J45" s="1" t="s">
        <v>42</v>
      </c>
    </row>
    <row r="46" spans="1:10" x14ac:dyDescent="0.3">
      <c r="A46" s="2">
        <v>2391</v>
      </c>
      <c r="B46" s="2" t="s">
        <v>16</v>
      </c>
      <c r="C46" s="2" t="s">
        <v>39</v>
      </c>
      <c r="D46" s="3">
        <v>12</v>
      </c>
      <c r="E46" s="4">
        <v>8.0999999999999996E-3</v>
      </c>
      <c r="F46" s="4">
        <v>2.89</v>
      </c>
      <c r="G46" s="7">
        <v>0.53900000000000003</v>
      </c>
      <c r="H46" s="1" t="s">
        <v>40</v>
      </c>
      <c r="I46" s="1" t="s">
        <v>41</v>
      </c>
      <c r="J46" s="1" t="s">
        <v>42</v>
      </c>
    </row>
    <row r="47" spans="1:10" x14ac:dyDescent="0.3">
      <c r="A47" s="3">
        <v>3065</v>
      </c>
      <c r="B47" s="2" t="s">
        <v>27</v>
      </c>
      <c r="C47" s="2" t="s">
        <v>39</v>
      </c>
      <c r="D47" s="3">
        <v>12</v>
      </c>
      <c r="E47" s="4">
        <v>1.4724736E-2</v>
      </c>
      <c r="F47" s="4">
        <f>5.7/2</f>
        <v>2.85</v>
      </c>
      <c r="G47" s="7">
        <f t="shared" ref="G47:G50" si="3">+IF(F47="",E47,F47)</f>
        <v>2.85</v>
      </c>
      <c r="H47" s="1" t="s">
        <v>40</v>
      </c>
      <c r="I47" s="1" t="s">
        <v>41</v>
      </c>
      <c r="J47" s="1" t="s">
        <v>42</v>
      </c>
    </row>
    <row r="48" spans="1:10" x14ac:dyDescent="0.3">
      <c r="A48" s="2">
        <v>3728</v>
      </c>
      <c r="B48" s="2" t="s">
        <v>28</v>
      </c>
      <c r="C48" s="2" t="s">
        <v>39</v>
      </c>
      <c r="D48" s="3">
        <v>12</v>
      </c>
      <c r="E48" s="5">
        <v>1.43E-2</v>
      </c>
      <c r="F48" s="4">
        <v>3</v>
      </c>
      <c r="G48" s="7">
        <f t="shared" si="3"/>
        <v>3</v>
      </c>
      <c r="H48" s="1" t="s">
        <v>40</v>
      </c>
      <c r="I48" s="1" t="s">
        <v>41</v>
      </c>
      <c r="J48" s="1" t="s">
        <v>42</v>
      </c>
    </row>
    <row r="49" spans="1:10" x14ac:dyDescent="0.3">
      <c r="A49" s="3">
        <v>1650</v>
      </c>
      <c r="B49" s="2" t="s">
        <v>44</v>
      </c>
      <c r="C49" s="2" t="s">
        <v>39</v>
      </c>
      <c r="D49" s="3">
        <v>12</v>
      </c>
      <c r="E49" s="5">
        <v>3.0999999999999999E-3</v>
      </c>
      <c r="F49" s="4">
        <f>5.62/4</f>
        <v>1.405</v>
      </c>
      <c r="G49" s="7">
        <f t="shared" si="3"/>
        <v>1.405</v>
      </c>
      <c r="H49" s="1" t="s">
        <v>40</v>
      </c>
      <c r="I49" s="1" t="s">
        <v>41</v>
      </c>
      <c r="J49" s="1" t="s">
        <v>42</v>
      </c>
    </row>
    <row r="50" spans="1:10" x14ac:dyDescent="0.3">
      <c r="A50" s="3">
        <v>1650</v>
      </c>
      <c r="B50" s="2" t="s">
        <v>44</v>
      </c>
      <c r="C50" s="2" t="s">
        <v>39</v>
      </c>
      <c r="D50" s="3">
        <v>12</v>
      </c>
      <c r="E50" s="5">
        <v>3.0999999999999999E-3</v>
      </c>
      <c r="F50" s="4">
        <f t="shared" ref="F50" si="4">5.62/4</f>
        <v>1.405</v>
      </c>
      <c r="G50" s="7">
        <f t="shared" si="3"/>
        <v>1.405</v>
      </c>
      <c r="H50" s="1" t="s">
        <v>40</v>
      </c>
      <c r="I50" s="1" t="s">
        <v>41</v>
      </c>
      <c r="J50" s="1" t="s">
        <v>42</v>
      </c>
    </row>
    <row r="51" spans="1:10" x14ac:dyDescent="0.3">
      <c r="A51" s="3">
        <v>23496</v>
      </c>
      <c r="B51" s="2" t="s">
        <v>45</v>
      </c>
      <c r="C51" s="2" t="s">
        <v>39</v>
      </c>
      <c r="D51" s="3">
        <v>12</v>
      </c>
      <c r="E51" s="4">
        <v>0</v>
      </c>
      <c r="F51" s="4">
        <v>2.0099999999999998</v>
      </c>
      <c r="G51" s="7">
        <f t="shared" ref="G51:G57" si="5">+IF(F51="",E51,F51)</f>
        <v>2.0099999999999998</v>
      </c>
      <c r="H51" s="1" t="s">
        <v>40</v>
      </c>
      <c r="I51" s="1" t="s">
        <v>41</v>
      </c>
      <c r="J51" s="1" t="s">
        <v>42</v>
      </c>
    </row>
    <row r="52" spans="1:10" x14ac:dyDescent="0.3">
      <c r="A52" s="3">
        <v>23496</v>
      </c>
      <c r="B52" s="2" t="s">
        <v>45</v>
      </c>
      <c r="C52" s="2" t="s">
        <v>39</v>
      </c>
      <c r="D52" s="3">
        <v>12</v>
      </c>
      <c r="E52" s="4">
        <v>0</v>
      </c>
      <c r="F52" s="4">
        <v>2.0099999999999998</v>
      </c>
      <c r="G52" s="7">
        <f t="shared" si="5"/>
        <v>2.0099999999999998</v>
      </c>
      <c r="H52" s="1" t="s">
        <v>40</v>
      </c>
      <c r="I52" s="1" t="s">
        <v>41</v>
      </c>
      <c r="J52" s="1" t="s">
        <v>42</v>
      </c>
    </row>
    <row r="53" spans="1:10" x14ac:dyDescent="0.3">
      <c r="A53" s="2">
        <v>23386</v>
      </c>
      <c r="B53" s="2" t="s">
        <v>46</v>
      </c>
      <c r="C53" s="2" t="s">
        <v>39</v>
      </c>
      <c r="D53" s="3">
        <v>12</v>
      </c>
      <c r="E53" s="4">
        <v>0</v>
      </c>
      <c r="F53" s="4">
        <v>3.96</v>
      </c>
      <c r="G53" s="7">
        <f t="shared" si="5"/>
        <v>3.96</v>
      </c>
      <c r="H53" s="1" t="s">
        <v>40</v>
      </c>
      <c r="I53" s="1" t="s">
        <v>41</v>
      </c>
      <c r="J53" s="1" t="s">
        <v>42</v>
      </c>
    </row>
    <row r="54" spans="1:10" x14ac:dyDescent="0.3">
      <c r="A54" s="2">
        <v>23386</v>
      </c>
      <c r="B54" s="2" t="s">
        <v>46</v>
      </c>
      <c r="C54" s="2" t="s">
        <v>39</v>
      </c>
      <c r="D54" s="3">
        <v>12</v>
      </c>
      <c r="E54" s="4">
        <v>0</v>
      </c>
      <c r="F54" s="4">
        <v>3.96</v>
      </c>
      <c r="G54" s="7">
        <f t="shared" si="5"/>
        <v>3.96</v>
      </c>
      <c r="H54" s="1" t="s">
        <v>40</v>
      </c>
      <c r="I54" s="1" t="s">
        <v>41</v>
      </c>
      <c r="J54" s="1" t="s">
        <v>42</v>
      </c>
    </row>
    <row r="55" spans="1:10" x14ac:dyDescent="0.3">
      <c r="A55" s="2">
        <v>3996</v>
      </c>
      <c r="B55" s="2" t="s">
        <v>47</v>
      </c>
      <c r="C55" s="2" t="s">
        <v>39</v>
      </c>
      <c r="D55" s="3">
        <v>12</v>
      </c>
      <c r="E55" s="6">
        <v>1.4724760227840004E-2</v>
      </c>
      <c r="F55" s="4">
        <v>2.23</v>
      </c>
      <c r="G55" s="7">
        <f t="shared" si="5"/>
        <v>2.23</v>
      </c>
      <c r="H55" s="1" t="s">
        <v>40</v>
      </c>
      <c r="I55" s="1" t="s">
        <v>41</v>
      </c>
      <c r="J55" s="1" t="s">
        <v>42</v>
      </c>
    </row>
    <row r="56" spans="1:10" x14ac:dyDescent="0.3">
      <c r="A56" s="2">
        <v>3996</v>
      </c>
      <c r="B56" s="2" t="s">
        <v>47</v>
      </c>
      <c r="C56" s="2" t="s">
        <v>39</v>
      </c>
      <c r="D56" s="3">
        <v>12</v>
      </c>
      <c r="E56" s="6">
        <v>1.4724760227840004E-2</v>
      </c>
      <c r="F56" s="4">
        <v>2.23</v>
      </c>
      <c r="G56" s="7">
        <f t="shared" si="5"/>
        <v>2.23</v>
      </c>
      <c r="H56" s="1" t="s">
        <v>40</v>
      </c>
      <c r="I56" s="1" t="s">
        <v>41</v>
      </c>
      <c r="J56" s="1" t="s">
        <v>42</v>
      </c>
    </row>
    <row r="57" spans="1:10" x14ac:dyDescent="0.3">
      <c r="A57" s="2">
        <v>23596</v>
      </c>
      <c r="B57" s="2" t="s">
        <v>48</v>
      </c>
      <c r="C57" s="2" t="s">
        <v>39</v>
      </c>
      <c r="D57" s="3">
        <v>24</v>
      </c>
      <c r="E57" s="6">
        <v>2.0104961080320002E-2</v>
      </c>
      <c r="F57" s="4">
        <v>6.75</v>
      </c>
      <c r="G57" s="7">
        <f t="shared" si="5"/>
        <v>6.75</v>
      </c>
      <c r="H57" s="1" t="s">
        <v>40</v>
      </c>
      <c r="I57" s="1" t="s">
        <v>41</v>
      </c>
      <c r="J57" s="1" t="s">
        <v>42</v>
      </c>
    </row>
  </sheetData>
  <dataValidations count="1">
    <dataValidation type="list" allowBlank="1" showInputMessage="1" showErrorMessage="1" sqref="H2:H872" xr:uid="{56F3B12D-0BF7-4D79-89D8-2B446D2C9061}">
      <formula1>"si,no"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KMW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2024-11-20T20:03:06Z</dcterms:created>
  <dcterms:modified xsi:type="dcterms:W3CDTF">2024-12-04T16:29:06Z</dcterms:modified>
  <cp:category/>
</cp:coreProperties>
</file>