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CI Dropbox\Dropbox (ROC HCI)\2015\LISSA-Rafayet-CroppedVideos\PredictionPersonwise\"/>
    </mc:Choice>
  </mc:AlternateContent>
  <bookViews>
    <workbookView xWindow="0" yWindow="0" windowWidth="28800" windowHeight="12435" firstSheet="3" activeTab="9"/>
  </bookViews>
  <sheets>
    <sheet name="SHORE SVM" sheetId="1" r:id="rId1"/>
    <sheet name="Openface SVM" sheetId="2" r:id="rId2"/>
    <sheet name="SHORE LinReg" sheetId="10" r:id="rId3"/>
    <sheet name="Openface LinReg" sheetId="11" r:id="rId4"/>
    <sheet name="SHORE LinReg R2" sheetId="12" r:id="rId5"/>
    <sheet name="Openface LinReg R2" sheetId="13" r:id="rId6"/>
    <sheet name="SHORE SGD" sheetId="3" r:id="rId7"/>
    <sheet name="Openface SGD" sheetId="4" r:id="rId8"/>
    <sheet name="LinReg Weights" sheetId="5" r:id="rId9"/>
    <sheet name="SHORE SGD R2" sheetId="14" r:id="rId10"/>
    <sheet name="Openface SGD R2" sheetId="16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1" l="1"/>
  <c r="E24" i="11"/>
  <c r="C24" i="11"/>
  <c r="B24" i="11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H203" i="5"/>
  <c r="AI203" i="5"/>
  <c r="AJ203" i="5"/>
  <c r="AK203" i="5"/>
  <c r="AL203" i="5"/>
  <c r="AM203" i="5"/>
  <c r="AN203" i="5"/>
  <c r="AO203" i="5"/>
  <c r="AP203" i="5"/>
  <c r="AQ203" i="5"/>
  <c r="AR203" i="5"/>
  <c r="AS203" i="5"/>
  <c r="AT203" i="5"/>
  <c r="AU203" i="5"/>
  <c r="AV203" i="5"/>
  <c r="AW203" i="5"/>
  <c r="AX203" i="5"/>
  <c r="AY203" i="5"/>
  <c r="AZ203" i="5"/>
  <c r="BA203" i="5"/>
  <c r="BB203" i="5"/>
  <c r="BC203" i="5"/>
  <c r="BD203" i="5"/>
  <c r="BE203" i="5"/>
  <c r="BF203" i="5"/>
  <c r="BG203" i="5"/>
  <c r="BH203" i="5"/>
  <c r="BI203" i="5"/>
  <c r="BJ203" i="5"/>
  <c r="BK203" i="5"/>
  <c r="BL203" i="5"/>
  <c r="BM203" i="5"/>
  <c r="BN203" i="5"/>
  <c r="BO203" i="5"/>
  <c r="BP203" i="5"/>
  <c r="BQ203" i="5"/>
  <c r="BR203" i="5"/>
  <c r="BS203" i="5"/>
  <c r="BT203" i="5"/>
  <c r="BU203" i="5"/>
  <c r="BV203" i="5"/>
  <c r="BW203" i="5"/>
  <c r="BX203" i="5"/>
  <c r="BY203" i="5"/>
  <c r="BZ203" i="5"/>
  <c r="CA203" i="5"/>
  <c r="CB203" i="5"/>
  <c r="CC203" i="5"/>
  <c r="CD203" i="5"/>
  <c r="CE203" i="5"/>
  <c r="CF203" i="5"/>
  <c r="CG203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B203" i="5"/>
  <c r="E30" i="16"/>
  <c r="D30" i="16"/>
  <c r="C30" i="16"/>
  <c r="B30" i="16"/>
  <c r="E24" i="16"/>
  <c r="D24" i="16"/>
  <c r="C24" i="16"/>
  <c r="B24" i="16"/>
  <c r="E30" i="14"/>
  <c r="D30" i="14"/>
  <c r="C30" i="14"/>
  <c r="B30" i="14"/>
  <c r="E24" i="14"/>
  <c r="D24" i="14"/>
  <c r="C24" i="14"/>
  <c r="B24" i="14"/>
  <c r="E30" i="13"/>
  <c r="D30" i="13"/>
  <c r="C30" i="13"/>
  <c r="B30" i="13"/>
  <c r="E24" i="13"/>
  <c r="D24" i="13"/>
  <c r="C24" i="13"/>
  <c r="B24" i="13"/>
  <c r="E30" i="12"/>
  <c r="D30" i="12"/>
  <c r="C30" i="12"/>
  <c r="B30" i="12"/>
  <c r="E24" i="12"/>
  <c r="D24" i="12"/>
  <c r="C24" i="12"/>
  <c r="B24" i="12"/>
  <c r="E30" i="11"/>
  <c r="D30" i="11"/>
  <c r="C30" i="11"/>
  <c r="B30" i="11"/>
  <c r="E30" i="10"/>
  <c r="D30" i="10"/>
  <c r="C30" i="10"/>
  <c r="B30" i="10"/>
  <c r="E24" i="10"/>
  <c r="D24" i="10"/>
  <c r="D29" i="10" s="1"/>
  <c r="C24" i="10"/>
  <c r="B24" i="10"/>
  <c r="C26" i="12" l="1"/>
  <c r="B25" i="12"/>
  <c r="E25" i="12"/>
  <c r="E26" i="12"/>
  <c r="D25" i="12"/>
  <c r="D26" i="12"/>
  <c r="B26" i="12"/>
  <c r="C25" i="12"/>
  <c r="E31" i="16"/>
  <c r="E29" i="16"/>
  <c r="C26" i="16"/>
  <c r="E26" i="16"/>
  <c r="D26" i="16"/>
  <c r="E25" i="16"/>
  <c r="B25" i="16"/>
  <c r="B26" i="16"/>
  <c r="B28" i="16"/>
  <c r="B29" i="16"/>
  <c r="B31" i="16"/>
  <c r="C25" i="16"/>
  <c r="C28" i="16"/>
  <c r="C29" i="16"/>
  <c r="C31" i="16"/>
  <c r="D28" i="16"/>
  <c r="D29" i="16"/>
  <c r="D31" i="16"/>
  <c r="D25" i="16"/>
  <c r="E28" i="16"/>
  <c r="E31" i="14"/>
  <c r="E29" i="14"/>
  <c r="C26" i="14"/>
  <c r="E26" i="14"/>
  <c r="D25" i="14"/>
  <c r="D26" i="14"/>
  <c r="E25" i="14"/>
  <c r="B25" i="14"/>
  <c r="B26" i="14"/>
  <c r="B28" i="14"/>
  <c r="B29" i="14"/>
  <c r="B31" i="14"/>
  <c r="C25" i="14"/>
  <c r="C28" i="14"/>
  <c r="C29" i="14"/>
  <c r="C31" i="14"/>
  <c r="D28" i="14"/>
  <c r="D29" i="14"/>
  <c r="D31" i="14"/>
  <c r="E28" i="14"/>
  <c r="E31" i="13"/>
  <c r="E29" i="13"/>
  <c r="C26" i="13"/>
  <c r="E26" i="13"/>
  <c r="B28" i="13"/>
  <c r="B31" i="13"/>
  <c r="C25" i="13"/>
  <c r="C28" i="13"/>
  <c r="C29" i="13"/>
  <c r="C31" i="13"/>
  <c r="B25" i="13"/>
  <c r="B26" i="13"/>
  <c r="B29" i="13"/>
  <c r="D25" i="13"/>
  <c r="D26" i="13"/>
  <c r="D28" i="13"/>
  <c r="D29" i="13"/>
  <c r="D31" i="13"/>
  <c r="E25" i="13"/>
  <c r="E28" i="13"/>
  <c r="E31" i="12"/>
  <c r="E29" i="12"/>
  <c r="C29" i="12"/>
  <c r="B31" i="12"/>
  <c r="C28" i="12"/>
  <c r="C31" i="12"/>
  <c r="D28" i="12"/>
  <c r="D29" i="12"/>
  <c r="D31" i="12"/>
  <c r="B28" i="12"/>
  <c r="B29" i="12"/>
  <c r="E28" i="12"/>
  <c r="E31" i="11"/>
  <c r="E29" i="11"/>
  <c r="C26" i="11"/>
  <c r="E26" i="11"/>
  <c r="B28" i="11"/>
  <c r="B31" i="11"/>
  <c r="C25" i="11"/>
  <c r="C28" i="11"/>
  <c r="C29" i="11"/>
  <c r="C31" i="11"/>
  <c r="D25" i="11"/>
  <c r="D26" i="11"/>
  <c r="D28" i="11"/>
  <c r="D29" i="11"/>
  <c r="D31" i="11"/>
  <c r="B25" i="11"/>
  <c r="B26" i="11"/>
  <c r="B29" i="11"/>
  <c r="E25" i="11"/>
  <c r="E28" i="11"/>
  <c r="E31" i="10"/>
  <c r="E29" i="10"/>
  <c r="C26" i="10"/>
  <c r="E25" i="10"/>
  <c r="B25" i="10"/>
  <c r="B26" i="10"/>
  <c r="B28" i="10"/>
  <c r="B29" i="10"/>
  <c r="B31" i="10"/>
  <c r="C25" i="10"/>
  <c r="C28" i="10"/>
  <c r="C29" i="10"/>
  <c r="C31" i="10"/>
  <c r="E26" i="10"/>
  <c r="D25" i="10"/>
  <c r="D26" i="10"/>
  <c r="D28" i="10"/>
  <c r="D31" i="10"/>
  <c r="E28" i="10"/>
  <c r="CG200" i="5"/>
  <c r="CF200" i="5"/>
  <c r="CE200" i="5"/>
  <c r="CD200" i="5"/>
  <c r="CC200" i="5"/>
  <c r="CB200" i="5"/>
  <c r="CA200" i="5"/>
  <c r="BZ200" i="5"/>
  <c r="BY200" i="5"/>
  <c r="BX200" i="5"/>
  <c r="BW200" i="5"/>
  <c r="BV200" i="5"/>
  <c r="BU200" i="5"/>
  <c r="BT200" i="5"/>
  <c r="BS200" i="5"/>
  <c r="BR200" i="5"/>
  <c r="BQ200" i="5"/>
  <c r="BP200" i="5"/>
  <c r="BO200" i="5"/>
  <c r="BN200" i="5"/>
  <c r="BM200" i="5"/>
  <c r="BL200" i="5"/>
  <c r="BK200" i="5"/>
  <c r="BJ200" i="5"/>
  <c r="BI200" i="5"/>
  <c r="BH200" i="5"/>
  <c r="BG200" i="5"/>
  <c r="BF200" i="5"/>
  <c r="BE200" i="5"/>
  <c r="BD200" i="5"/>
  <c r="BC200" i="5"/>
  <c r="BB200" i="5"/>
  <c r="BA200" i="5"/>
  <c r="AZ200" i="5"/>
  <c r="AY200" i="5"/>
  <c r="AX200" i="5"/>
  <c r="AW200" i="5"/>
  <c r="AV200" i="5"/>
  <c r="AU200" i="5"/>
  <c r="AT200" i="5"/>
  <c r="AS200" i="5"/>
  <c r="AR200" i="5"/>
  <c r="AQ200" i="5"/>
  <c r="AP200" i="5"/>
  <c r="AO200" i="5"/>
  <c r="AN200" i="5"/>
  <c r="AM200" i="5"/>
  <c r="AL200" i="5"/>
  <c r="AK200" i="5"/>
  <c r="AJ200" i="5"/>
  <c r="AI200" i="5"/>
  <c r="AH200" i="5"/>
  <c r="AG200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CG175" i="5"/>
  <c r="CF175" i="5"/>
  <c r="CE175" i="5"/>
  <c r="CD175" i="5"/>
  <c r="CC175" i="5"/>
  <c r="CB175" i="5"/>
  <c r="CA175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BL175" i="5"/>
  <c r="BK175" i="5"/>
  <c r="BJ175" i="5"/>
  <c r="BI175" i="5"/>
  <c r="BH175" i="5"/>
  <c r="BG175" i="5"/>
  <c r="BF175" i="5"/>
  <c r="BE175" i="5"/>
  <c r="BD175" i="5"/>
  <c r="BC175" i="5"/>
  <c r="BB175" i="5"/>
  <c r="BA175" i="5"/>
  <c r="AZ175" i="5"/>
  <c r="AY175" i="5"/>
  <c r="AX175" i="5"/>
  <c r="AW175" i="5"/>
  <c r="AV175" i="5"/>
  <c r="AU175" i="5"/>
  <c r="AT175" i="5"/>
  <c r="AS175" i="5"/>
  <c r="AR175" i="5"/>
  <c r="AQ175" i="5"/>
  <c r="AP175" i="5"/>
  <c r="AO175" i="5"/>
  <c r="AN175" i="5"/>
  <c r="AM175" i="5"/>
  <c r="AL175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CG150" i="5"/>
  <c r="CF150" i="5"/>
  <c r="CE150" i="5"/>
  <c r="CD150" i="5"/>
  <c r="CC150" i="5"/>
  <c r="CB150" i="5"/>
  <c r="CA150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BK150" i="5"/>
  <c r="BJ150" i="5"/>
  <c r="BI150" i="5"/>
  <c r="BH150" i="5"/>
  <c r="BG150" i="5"/>
  <c r="BF150" i="5"/>
  <c r="BE150" i="5"/>
  <c r="BD150" i="5"/>
  <c r="BC150" i="5"/>
  <c r="BB150" i="5"/>
  <c r="BA150" i="5"/>
  <c r="AZ150" i="5"/>
  <c r="AY150" i="5"/>
  <c r="AX150" i="5"/>
  <c r="AW150" i="5"/>
  <c r="AV150" i="5"/>
  <c r="AU150" i="5"/>
  <c r="AT150" i="5"/>
  <c r="AS150" i="5"/>
  <c r="AR150" i="5"/>
  <c r="AQ150" i="5"/>
  <c r="AP150" i="5"/>
  <c r="AO150" i="5"/>
  <c r="AN150" i="5"/>
  <c r="AM150" i="5"/>
  <c r="AL150" i="5"/>
  <c r="AK150" i="5"/>
  <c r="AJ150" i="5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U125" i="5"/>
  <c r="BV125" i="5"/>
  <c r="BW125" i="5"/>
  <c r="BX125" i="5"/>
  <c r="BY125" i="5"/>
  <c r="BZ125" i="5"/>
  <c r="CA125" i="5"/>
  <c r="CB125" i="5"/>
  <c r="CC125" i="5"/>
  <c r="CD125" i="5"/>
  <c r="CE125" i="5"/>
  <c r="CF125" i="5"/>
  <c r="CG125" i="5"/>
  <c r="B125" i="5"/>
  <c r="K100" i="5"/>
  <c r="J100" i="5"/>
  <c r="I100" i="5"/>
  <c r="H100" i="5"/>
  <c r="G100" i="5"/>
  <c r="F100" i="5"/>
  <c r="E100" i="5"/>
  <c r="D100" i="5"/>
  <c r="C100" i="5"/>
  <c r="B100" i="5"/>
  <c r="C75" i="5"/>
  <c r="D75" i="5"/>
  <c r="E75" i="5"/>
  <c r="F75" i="5"/>
  <c r="G75" i="5"/>
  <c r="H75" i="5"/>
  <c r="I75" i="5"/>
  <c r="J75" i="5"/>
  <c r="K75" i="5"/>
  <c r="B75" i="5"/>
  <c r="C50" i="5"/>
  <c r="D50" i="5"/>
  <c r="E50" i="5"/>
  <c r="F50" i="5"/>
  <c r="G50" i="5"/>
  <c r="H50" i="5"/>
  <c r="I50" i="5"/>
  <c r="J50" i="5"/>
  <c r="K50" i="5"/>
  <c r="B50" i="5"/>
  <c r="C25" i="5"/>
  <c r="D25" i="5"/>
  <c r="E25" i="5"/>
  <c r="F25" i="5"/>
  <c r="G25" i="5"/>
  <c r="H25" i="5"/>
  <c r="I25" i="5"/>
  <c r="J25" i="5"/>
  <c r="K25" i="5"/>
  <c r="B25" i="5"/>
  <c r="E30" i="1"/>
  <c r="D30" i="1"/>
  <c r="C30" i="1"/>
  <c r="B30" i="1"/>
  <c r="E30" i="2"/>
  <c r="D30" i="2"/>
  <c r="C30" i="2"/>
  <c r="B30" i="2"/>
  <c r="E30" i="4"/>
  <c r="D30" i="4"/>
  <c r="C30" i="4"/>
  <c r="B30" i="4"/>
  <c r="B30" i="3"/>
  <c r="C30" i="3"/>
  <c r="D30" i="3"/>
  <c r="E30" i="3"/>
  <c r="E24" i="4" l="1"/>
  <c r="D24" i="4"/>
  <c r="C24" i="4"/>
  <c r="B24" i="4"/>
  <c r="E24" i="3"/>
  <c r="D24" i="3"/>
  <c r="C24" i="3"/>
  <c r="B24" i="3"/>
  <c r="B31" i="3" s="1"/>
  <c r="E24" i="2"/>
  <c r="D24" i="2"/>
  <c r="C24" i="2"/>
  <c r="B24" i="2"/>
  <c r="B31" i="2" s="1"/>
  <c r="E24" i="1"/>
  <c r="D24" i="1"/>
  <c r="C24" i="1"/>
  <c r="B24" i="1"/>
  <c r="B31" i="1" s="1"/>
  <c r="D31" i="4" l="1"/>
  <c r="C31" i="4"/>
  <c r="B31" i="4"/>
  <c r="E31" i="4"/>
  <c r="C31" i="1"/>
  <c r="E31" i="1"/>
  <c r="D31" i="1"/>
  <c r="E31" i="2"/>
  <c r="C31" i="2"/>
  <c r="D31" i="2"/>
  <c r="D31" i="3"/>
  <c r="C31" i="3"/>
  <c r="E31" i="3"/>
  <c r="E29" i="2"/>
  <c r="B29" i="3"/>
  <c r="C25" i="3"/>
  <c r="E26" i="3"/>
  <c r="B28" i="3"/>
  <c r="E29" i="3"/>
  <c r="B28" i="4"/>
  <c r="E26" i="4"/>
  <c r="E29" i="4"/>
  <c r="C26" i="4"/>
  <c r="B26" i="4"/>
  <c r="B25" i="4"/>
  <c r="B29" i="4"/>
  <c r="C25" i="4"/>
  <c r="C28" i="4"/>
  <c r="C29" i="4"/>
  <c r="D25" i="4"/>
  <c r="D26" i="4"/>
  <c r="D28" i="4"/>
  <c r="D29" i="4"/>
  <c r="E25" i="4"/>
  <c r="E28" i="4"/>
  <c r="C28" i="3"/>
  <c r="C29" i="3"/>
  <c r="B25" i="3"/>
  <c r="B26" i="3"/>
  <c r="C26" i="3"/>
  <c r="D25" i="3"/>
  <c r="D26" i="3"/>
  <c r="D28" i="3"/>
  <c r="D29" i="3"/>
  <c r="E25" i="3"/>
  <c r="E28" i="3"/>
  <c r="B28" i="2"/>
  <c r="B26" i="2"/>
  <c r="C26" i="2"/>
  <c r="E26" i="2"/>
  <c r="B25" i="2"/>
  <c r="B29" i="2"/>
  <c r="C25" i="2"/>
  <c r="C28" i="2"/>
  <c r="C29" i="2"/>
  <c r="D25" i="2"/>
  <c r="D26" i="2"/>
  <c r="D28" i="2"/>
  <c r="D29" i="2"/>
  <c r="E25" i="2"/>
  <c r="E28" i="2"/>
  <c r="C26" i="1"/>
  <c r="E25" i="1"/>
  <c r="B25" i="1"/>
  <c r="E26" i="1"/>
  <c r="D28" i="1"/>
  <c r="C29" i="1"/>
  <c r="C25" i="1"/>
  <c r="D25" i="1"/>
  <c r="B26" i="1"/>
  <c r="E28" i="1"/>
  <c r="D29" i="1"/>
  <c r="B28" i="1"/>
  <c r="E29" i="1"/>
  <c r="D26" i="1"/>
  <c r="C28" i="1"/>
  <c r="B29" i="1"/>
</calcChain>
</file>

<file path=xl/sharedStrings.xml><?xml version="1.0" encoding="utf-8"?>
<sst xmlns="http://schemas.openxmlformats.org/spreadsheetml/2006/main" count="858" uniqueCount="436">
  <si>
    <t>mid</t>
  </si>
  <si>
    <t>last min</t>
  </si>
  <si>
    <t>all</t>
  </si>
  <si>
    <t>csrsconv</t>
  </si>
  <si>
    <t>csrskill</t>
  </si>
  <si>
    <t>csrscomp</t>
  </si>
  <si>
    <t>csrsappr</t>
  </si>
  <si>
    <t>csrseffect</t>
  </si>
  <si>
    <t>csvoclcn</t>
  </si>
  <si>
    <t>csnoddin</t>
  </si>
  <si>
    <t>csgestur</t>
  </si>
  <si>
    <t>cshumor</t>
  </si>
  <si>
    <t>cssmilin</t>
  </si>
  <si>
    <t>csquestn</t>
  </si>
  <si>
    <t>csstartn</t>
  </si>
  <si>
    <t>cspostur</t>
  </si>
  <si>
    <t>cseyecon</t>
  </si>
  <si>
    <t>Raliked</t>
  </si>
  <si>
    <t>Raattrac</t>
  </si>
  <si>
    <t>Rayessin</t>
  </si>
  <si>
    <t>Raconect</t>
  </si>
  <si>
    <t>Racommon</t>
  </si>
  <si>
    <t>Rasimlar</t>
  </si>
  <si>
    <t>Rasmooth</t>
  </si>
  <si>
    <t>avg mse</t>
  </si>
  <si>
    <t>Cohen's D</t>
  </si>
  <si>
    <t>Ra_avg</t>
  </si>
  <si>
    <t>1 st min</t>
  </si>
  <si>
    <t>-------Based on SHORE features 1st minute---------</t>
  </si>
  <si>
    <t xml:space="preserve">  </t>
  </si>
  <si>
    <t xml:space="preserve">S1_Angry_avg </t>
  </si>
  <si>
    <t xml:space="preserve">S1_ Happy_avg </t>
  </si>
  <si>
    <t xml:space="preserve">S1_ MouthOpen_avg </t>
  </si>
  <si>
    <t xml:space="preserve">S1_ Sad_avg </t>
  </si>
  <si>
    <t xml:space="preserve">S1_ Surprised_avg </t>
  </si>
  <si>
    <t xml:space="preserve">S1_Angry_var </t>
  </si>
  <si>
    <t xml:space="preserve">S1_ Happy_var </t>
  </si>
  <si>
    <t xml:space="preserve">S1_ MouthOpen_var </t>
  </si>
  <si>
    <t xml:space="preserve">S1_ Sad_var </t>
  </si>
  <si>
    <t xml:space="preserve">S1_ Surprised_var </t>
  </si>
  <si>
    <t xml:space="preserve">csrsconv </t>
  </si>
  <si>
    <t xml:space="preserve">csrskill </t>
  </si>
  <si>
    <t xml:space="preserve">csrscomp </t>
  </si>
  <si>
    <t xml:space="preserve">csrsappr </t>
  </si>
  <si>
    <t xml:space="preserve">csrseffect </t>
  </si>
  <si>
    <t xml:space="preserve">csvoclcn </t>
  </si>
  <si>
    <t xml:space="preserve">csnoddin </t>
  </si>
  <si>
    <t xml:space="preserve">csgestur </t>
  </si>
  <si>
    <t xml:space="preserve">cshumor </t>
  </si>
  <si>
    <t xml:space="preserve">cssmilin </t>
  </si>
  <si>
    <t xml:space="preserve">csquestn </t>
  </si>
  <si>
    <t xml:space="preserve">csstartn </t>
  </si>
  <si>
    <t xml:space="preserve">cspostur </t>
  </si>
  <si>
    <t xml:space="preserve">cseyecon </t>
  </si>
  <si>
    <t xml:space="preserve">Raliked </t>
  </si>
  <si>
    <t xml:space="preserve">Raattrac </t>
  </si>
  <si>
    <t xml:space="preserve">Rayessin </t>
  </si>
  <si>
    <t xml:space="preserve">Raconect </t>
  </si>
  <si>
    <t xml:space="preserve">Racommon </t>
  </si>
  <si>
    <t xml:space="preserve">Rasimlar </t>
  </si>
  <si>
    <t xml:space="preserve">Rasmooth </t>
  </si>
  <si>
    <t xml:space="preserve">Ra_avg </t>
  </si>
  <si>
    <t>-------Based on SHORE features of middle part---------</t>
  </si>
  <si>
    <t xml:space="preserve">S2_Angry_avg </t>
  </si>
  <si>
    <t xml:space="preserve">S2_ Happy_avg </t>
  </si>
  <si>
    <t xml:space="preserve">S2_ MouthOpen_avg </t>
  </si>
  <si>
    <t xml:space="preserve">S2_ Sad_avg </t>
  </si>
  <si>
    <t xml:space="preserve">S2_ Surprised_avg </t>
  </si>
  <si>
    <t xml:space="preserve">S2_Angry_var </t>
  </si>
  <si>
    <t xml:space="preserve">S2_ Happy_var </t>
  </si>
  <si>
    <t xml:space="preserve">S2_ MouthOpen_var </t>
  </si>
  <si>
    <t xml:space="preserve">S2_ Sad_var </t>
  </si>
  <si>
    <t xml:space="preserve">S2_ Surprised_var </t>
  </si>
  <si>
    <t>-------Based on SHORE features of last minute---------</t>
  </si>
  <si>
    <t xml:space="preserve">S3_Angry_avg </t>
  </si>
  <si>
    <t xml:space="preserve">S3_ Happy_avg </t>
  </si>
  <si>
    <t xml:space="preserve">S3_ MouthOpen_avg </t>
  </si>
  <si>
    <t xml:space="preserve">S3_ Sad_avg </t>
  </si>
  <si>
    <t xml:space="preserve">S3_ Surprised_avg </t>
  </si>
  <si>
    <t xml:space="preserve">S3_Angry_var </t>
  </si>
  <si>
    <t xml:space="preserve">S3_ Happy_var </t>
  </si>
  <si>
    <t xml:space="preserve">S3_ MouthOpen_var </t>
  </si>
  <si>
    <t xml:space="preserve">S3_ Sad_var </t>
  </si>
  <si>
    <t xml:space="preserve">S3_ Surprised_var </t>
  </si>
  <si>
    <t>-------Based on SHORE features avg features---------</t>
  </si>
  <si>
    <t xml:space="preserve">SA_Angry_avg </t>
  </si>
  <si>
    <t xml:space="preserve">SA_ Happy_avg </t>
  </si>
  <si>
    <t xml:space="preserve">SA_ MouthOpen_avg </t>
  </si>
  <si>
    <t xml:space="preserve">SA_ Sad_avg </t>
  </si>
  <si>
    <t xml:space="preserve">SA_ Surprised_avg </t>
  </si>
  <si>
    <t xml:space="preserve">SA_Angry_var </t>
  </si>
  <si>
    <t xml:space="preserve">SA_ Happy_var </t>
  </si>
  <si>
    <t xml:space="preserve">SA_ MouthOpen_var </t>
  </si>
  <si>
    <t xml:space="preserve">SA_ Sad_var </t>
  </si>
  <si>
    <t xml:space="preserve">SA_ Surprised_var </t>
  </si>
  <si>
    <t>-------Openface AU features of 1st minute---------</t>
  </si>
  <si>
    <t xml:space="preserve">S1_ AU01_r_avg </t>
  </si>
  <si>
    <t xml:space="preserve">S1_ AU02_r_avg </t>
  </si>
  <si>
    <t xml:space="preserve">S1_ AU04_r_avg </t>
  </si>
  <si>
    <t xml:space="preserve">S1_ AU05_r_avg </t>
  </si>
  <si>
    <t xml:space="preserve">S1_ AU06_r_avg </t>
  </si>
  <si>
    <t xml:space="preserve">S1_ AU07_r_avg </t>
  </si>
  <si>
    <t xml:space="preserve">S1_ AU09_r_avg </t>
  </si>
  <si>
    <t xml:space="preserve">S1_ AU10_r_avg </t>
  </si>
  <si>
    <t xml:space="preserve">S1_ AU12_r_avg </t>
  </si>
  <si>
    <t xml:space="preserve">S1_ AU14_r_avg </t>
  </si>
  <si>
    <t xml:space="preserve">S1_ AU15_r_avg </t>
  </si>
  <si>
    <t xml:space="preserve">S1_ AU17_r_avg </t>
  </si>
  <si>
    <t xml:space="preserve">S1_ AU20_r_avg </t>
  </si>
  <si>
    <t xml:space="preserve">S1_ AU23_r_avg </t>
  </si>
  <si>
    <t xml:space="preserve">S1_ AU25_r_avg </t>
  </si>
  <si>
    <t xml:space="preserve">S1_ AU26_r_avg </t>
  </si>
  <si>
    <t xml:space="preserve">S1_ AU45_r_avg </t>
  </si>
  <si>
    <t xml:space="preserve">S1_ AU01_c_avg </t>
  </si>
  <si>
    <t xml:space="preserve">S1_ AU02_c_avg </t>
  </si>
  <si>
    <t xml:space="preserve">S1_ AU04_c_avg </t>
  </si>
  <si>
    <t xml:space="preserve">S1_ AU05_c_avg </t>
  </si>
  <si>
    <t xml:space="preserve">S1_ AU06_c_avg </t>
  </si>
  <si>
    <t xml:space="preserve">S1_ AU07_c_avg </t>
  </si>
  <si>
    <t xml:space="preserve">S1_ AU09_c_avg </t>
  </si>
  <si>
    <t xml:space="preserve">S1_ AU10_c_avg </t>
  </si>
  <si>
    <t xml:space="preserve">S1_ AU12_c_avg </t>
  </si>
  <si>
    <t xml:space="preserve">S1_ AU14_c_avg </t>
  </si>
  <si>
    <t xml:space="preserve">S1_ AU15_c_avg </t>
  </si>
  <si>
    <t xml:space="preserve">S1_ AU17_c_avg </t>
  </si>
  <si>
    <t xml:space="preserve">S1_ AU20_c_avg </t>
  </si>
  <si>
    <t xml:space="preserve">S1_ AU23_c_avg </t>
  </si>
  <si>
    <t xml:space="preserve">S1_ AU25_c_avg </t>
  </si>
  <si>
    <t xml:space="preserve">S1_ AU26_c_avg </t>
  </si>
  <si>
    <t xml:space="preserve">S1_ AU28_c_avg </t>
  </si>
  <si>
    <t xml:space="preserve">S1_ AU45_c_avg </t>
  </si>
  <si>
    <t xml:space="preserve">S1_abs_d_pose_Rx_avg </t>
  </si>
  <si>
    <t xml:space="preserve">S1_ gaze_0_x_var </t>
  </si>
  <si>
    <t xml:space="preserve">S1_ gaze_0_y_var </t>
  </si>
  <si>
    <t xml:space="preserve">S1_ gaze_0_z_var </t>
  </si>
  <si>
    <t xml:space="preserve">S1_ gaze_1_x_var </t>
  </si>
  <si>
    <t xml:space="preserve">S1_ gaze_1_y_var </t>
  </si>
  <si>
    <t xml:space="preserve">S1_ gaze_1_z_var </t>
  </si>
  <si>
    <t xml:space="preserve">S1_ pose_Tx_var </t>
  </si>
  <si>
    <t xml:space="preserve">S1_ pose_Ty_var </t>
  </si>
  <si>
    <t xml:space="preserve">S1_ pose_Tz_var </t>
  </si>
  <si>
    <t xml:space="preserve">S1_ pose_Rx_var </t>
  </si>
  <si>
    <t xml:space="preserve">S1_ pose_Ry_var </t>
  </si>
  <si>
    <t xml:space="preserve">S1_ pose_Rz_var </t>
  </si>
  <si>
    <t xml:space="preserve">S1_ AU01_r_var </t>
  </si>
  <si>
    <t xml:space="preserve">S1_ AU02_r_var </t>
  </si>
  <si>
    <t xml:space="preserve">S1_ AU04_r_var </t>
  </si>
  <si>
    <t xml:space="preserve">S1_ AU05_r_var </t>
  </si>
  <si>
    <t xml:space="preserve">S1_ AU06_r_var </t>
  </si>
  <si>
    <t xml:space="preserve">S1_ AU07_r_var </t>
  </si>
  <si>
    <t xml:space="preserve">S1_ AU09_r_var </t>
  </si>
  <si>
    <t xml:space="preserve">S1_ AU10_r_var </t>
  </si>
  <si>
    <t xml:space="preserve">S1_ AU12_r_var </t>
  </si>
  <si>
    <t xml:space="preserve">S1_ AU14_r_var </t>
  </si>
  <si>
    <t xml:space="preserve">S1_ AU15_r_var </t>
  </si>
  <si>
    <t xml:space="preserve">S1_ AU17_r_var </t>
  </si>
  <si>
    <t xml:space="preserve">S1_ AU20_r_var </t>
  </si>
  <si>
    <t xml:space="preserve">S1_ AU23_r_var </t>
  </si>
  <si>
    <t xml:space="preserve">S1_ AU25_r_var </t>
  </si>
  <si>
    <t xml:space="preserve">S1_ AU26_r_var </t>
  </si>
  <si>
    <t xml:space="preserve">S1_ AU45_r_var </t>
  </si>
  <si>
    <t xml:space="preserve">S1_ AU01_c_var </t>
  </si>
  <si>
    <t xml:space="preserve">S1_ AU02_c_var </t>
  </si>
  <si>
    <t xml:space="preserve">S1_ AU04_c_var </t>
  </si>
  <si>
    <t xml:space="preserve">S1_ AU05_c_var </t>
  </si>
  <si>
    <t xml:space="preserve">S1_ AU06_c_var </t>
  </si>
  <si>
    <t xml:space="preserve">S1_ AU07_c_var </t>
  </si>
  <si>
    <t xml:space="preserve">S1_ AU09_c_var </t>
  </si>
  <si>
    <t xml:space="preserve">S1_ AU10_c_var </t>
  </si>
  <si>
    <t xml:space="preserve">S1_ AU12_c_var </t>
  </si>
  <si>
    <t xml:space="preserve">S1_ AU14_c_var </t>
  </si>
  <si>
    <t xml:space="preserve">S1_ AU15_c_var </t>
  </si>
  <si>
    <t xml:space="preserve">S1_ AU17_c_var </t>
  </si>
  <si>
    <t xml:space="preserve">S1_ AU20_c_var </t>
  </si>
  <si>
    <t xml:space="preserve">S1_ AU23_c_var </t>
  </si>
  <si>
    <t xml:space="preserve">S1_ AU25_c_var </t>
  </si>
  <si>
    <t xml:space="preserve">S1_ AU26_c_var </t>
  </si>
  <si>
    <t xml:space="preserve">S1_ AU28_c_var </t>
  </si>
  <si>
    <t xml:space="preserve">S1_ AU45_c_var </t>
  </si>
  <si>
    <t xml:space="preserve">S1_abs_d_pose_Rx_var </t>
  </si>
  <si>
    <t>-------Openface AU features of middle ---------</t>
  </si>
  <si>
    <t xml:space="preserve">S2_ AU01_r_avg </t>
  </si>
  <si>
    <t xml:space="preserve">S2_ AU02_r_avg </t>
  </si>
  <si>
    <t xml:space="preserve">S2_ AU04_r_avg </t>
  </si>
  <si>
    <t xml:space="preserve">S2_ AU05_r_avg </t>
  </si>
  <si>
    <t xml:space="preserve">S2_ AU06_r_avg </t>
  </si>
  <si>
    <t xml:space="preserve">S2_ AU07_r_avg </t>
  </si>
  <si>
    <t xml:space="preserve">S2_ AU09_r_avg </t>
  </si>
  <si>
    <t xml:space="preserve">S2_ AU10_r_avg </t>
  </si>
  <si>
    <t xml:space="preserve">S2_ AU12_r_avg </t>
  </si>
  <si>
    <t xml:space="preserve">S2_ AU14_r_avg </t>
  </si>
  <si>
    <t xml:space="preserve">S2_ AU15_r_avg </t>
  </si>
  <si>
    <t xml:space="preserve">S2_ AU17_r_avg </t>
  </si>
  <si>
    <t xml:space="preserve">S2_ AU20_r_avg </t>
  </si>
  <si>
    <t xml:space="preserve">S2_ AU23_r_avg </t>
  </si>
  <si>
    <t xml:space="preserve">S2_ AU25_r_avg </t>
  </si>
  <si>
    <t xml:space="preserve">S2_ AU26_r_avg </t>
  </si>
  <si>
    <t xml:space="preserve">S2_ AU45_r_avg </t>
  </si>
  <si>
    <t xml:space="preserve">S2_ AU01_c_avg </t>
  </si>
  <si>
    <t xml:space="preserve">S2_ AU02_c_avg </t>
  </si>
  <si>
    <t xml:space="preserve">S2_ AU04_c_avg </t>
  </si>
  <si>
    <t xml:space="preserve">S2_ AU05_c_avg </t>
  </si>
  <si>
    <t xml:space="preserve">S2_ AU06_c_avg </t>
  </si>
  <si>
    <t xml:space="preserve">S2_ AU07_c_avg </t>
  </si>
  <si>
    <t xml:space="preserve">S2_ AU09_c_avg </t>
  </si>
  <si>
    <t xml:space="preserve">S2_ AU10_c_avg </t>
  </si>
  <si>
    <t xml:space="preserve">S2_ AU12_c_avg </t>
  </si>
  <si>
    <t xml:space="preserve">S2_ AU14_c_avg </t>
  </si>
  <si>
    <t xml:space="preserve">S2_ AU15_c_avg </t>
  </si>
  <si>
    <t xml:space="preserve">S2_ AU17_c_avg </t>
  </si>
  <si>
    <t xml:space="preserve">S2_ AU20_c_avg </t>
  </si>
  <si>
    <t xml:space="preserve">S2_ AU23_c_avg </t>
  </si>
  <si>
    <t xml:space="preserve">S2_ AU25_c_avg </t>
  </si>
  <si>
    <t xml:space="preserve">S2_ AU26_c_avg </t>
  </si>
  <si>
    <t xml:space="preserve">S2_ AU28_c_avg </t>
  </si>
  <si>
    <t xml:space="preserve">S2_ AU45_c_avg </t>
  </si>
  <si>
    <t xml:space="preserve">S2_abs_d_pose_Rx_avg </t>
  </si>
  <si>
    <t xml:space="preserve">S2_ gaze_0_x_var </t>
  </si>
  <si>
    <t xml:space="preserve">S2_ gaze_0_y_var </t>
  </si>
  <si>
    <t xml:space="preserve">S2_ gaze_0_z_var </t>
  </si>
  <si>
    <t xml:space="preserve">S2_ gaze_1_x_var </t>
  </si>
  <si>
    <t xml:space="preserve">S2_ gaze_1_y_var </t>
  </si>
  <si>
    <t xml:space="preserve">S2_ gaze_1_z_var </t>
  </si>
  <si>
    <t xml:space="preserve">S2_ pose_Tx_var </t>
  </si>
  <si>
    <t xml:space="preserve">S2_ pose_Ty_var </t>
  </si>
  <si>
    <t xml:space="preserve">S2_ pose_Tz_var </t>
  </si>
  <si>
    <t xml:space="preserve">S2_ pose_Rx_var </t>
  </si>
  <si>
    <t xml:space="preserve">S2_ pose_Ry_var </t>
  </si>
  <si>
    <t xml:space="preserve">S2_ pose_Rz_var </t>
  </si>
  <si>
    <t xml:space="preserve">S2_ AU01_r_var </t>
  </si>
  <si>
    <t xml:space="preserve">S2_ AU02_r_var </t>
  </si>
  <si>
    <t xml:space="preserve">S2_ AU04_r_var </t>
  </si>
  <si>
    <t xml:space="preserve">S2_ AU05_r_var </t>
  </si>
  <si>
    <t xml:space="preserve">S2_ AU06_r_var </t>
  </si>
  <si>
    <t xml:space="preserve">S2_ AU07_r_var </t>
  </si>
  <si>
    <t xml:space="preserve">S2_ AU09_r_var </t>
  </si>
  <si>
    <t xml:space="preserve">S2_ AU10_r_var </t>
  </si>
  <si>
    <t xml:space="preserve">S2_ AU12_r_var </t>
  </si>
  <si>
    <t xml:space="preserve">S2_ AU14_r_var </t>
  </si>
  <si>
    <t xml:space="preserve">S2_ AU15_r_var </t>
  </si>
  <si>
    <t xml:space="preserve">S2_ AU17_r_var </t>
  </si>
  <si>
    <t xml:space="preserve">S2_ AU20_r_var </t>
  </si>
  <si>
    <t xml:space="preserve">S2_ AU23_r_var </t>
  </si>
  <si>
    <t xml:space="preserve">S2_ AU25_r_var </t>
  </si>
  <si>
    <t xml:space="preserve">S2_ AU26_r_var </t>
  </si>
  <si>
    <t xml:space="preserve">S2_ AU45_r_var </t>
  </si>
  <si>
    <t xml:space="preserve">S2_ AU01_c_var </t>
  </si>
  <si>
    <t xml:space="preserve">S2_ AU02_c_var </t>
  </si>
  <si>
    <t xml:space="preserve">S2_ AU04_c_var </t>
  </si>
  <si>
    <t xml:space="preserve">S2_ AU05_c_var </t>
  </si>
  <si>
    <t xml:space="preserve">S2_ AU06_c_var </t>
  </si>
  <si>
    <t xml:space="preserve">S2_ AU07_c_var </t>
  </si>
  <si>
    <t xml:space="preserve">S2_ AU09_c_var </t>
  </si>
  <si>
    <t xml:space="preserve">S2_ AU10_c_var </t>
  </si>
  <si>
    <t xml:space="preserve">S2_ AU12_c_var </t>
  </si>
  <si>
    <t xml:space="preserve">S2_ AU14_c_var </t>
  </si>
  <si>
    <t xml:space="preserve">S2_ AU15_c_var </t>
  </si>
  <si>
    <t xml:space="preserve">S2_ AU17_c_var </t>
  </si>
  <si>
    <t xml:space="preserve">S2_ AU20_c_var </t>
  </si>
  <si>
    <t xml:space="preserve">S2_ AU23_c_var </t>
  </si>
  <si>
    <t xml:space="preserve">S2_ AU25_c_var </t>
  </si>
  <si>
    <t xml:space="preserve">S2_ AU26_c_var </t>
  </si>
  <si>
    <t xml:space="preserve">S2_ AU28_c_var </t>
  </si>
  <si>
    <t xml:space="preserve">S2_ AU45_c_var </t>
  </si>
  <si>
    <t xml:space="preserve">S2_abs_d_pose_Rx_var </t>
  </si>
  <si>
    <t>-------Openface AU features of last ---------</t>
  </si>
  <si>
    <t xml:space="preserve">S3_ AU01_r_avg </t>
  </si>
  <si>
    <t xml:space="preserve">S3_ AU02_r_avg </t>
  </si>
  <si>
    <t xml:space="preserve">S3_ AU04_r_avg </t>
  </si>
  <si>
    <t xml:space="preserve">S3_ AU05_r_avg </t>
  </si>
  <si>
    <t xml:space="preserve">S3_ AU06_r_avg </t>
  </si>
  <si>
    <t xml:space="preserve">S3_ AU07_r_avg </t>
  </si>
  <si>
    <t xml:space="preserve">S3_ AU09_r_avg </t>
  </si>
  <si>
    <t xml:space="preserve">S3_ AU10_r_avg </t>
  </si>
  <si>
    <t xml:space="preserve">S3_ AU12_r_avg </t>
  </si>
  <si>
    <t xml:space="preserve">S3_ AU14_r_avg </t>
  </si>
  <si>
    <t xml:space="preserve">S3_ AU15_r_avg </t>
  </si>
  <si>
    <t xml:space="preserve">S3_ AU17_r_avg </t>
  </si>
  <si>
    <t xml:space="preserve">S3_ AU20_r_avg </t>
  </si>
  <si>
    <t xml:space="preserve">S3_ AU23_r_avg </t>
  </si>
  <si>
    <t xml:space="preserve">S3_ AU25_r_avg </t>
  </si>
  <si>
    <t xml:space="preserve">S3_ AU26_r_avg </t>
  </si>
  <si>
    <t xml:space="preserve">S3_ AU45_r_avg </t>
  </si>
  <si>
    <t xml:space="preserve">S3_ AU01_c_avg </t>
  </si>
  <si>
    <t xml:space="preserve">S3_ AU02_c_avg </t>
  </si>
  <si>
    <t xml:space="preserve">S3_ AU04_c_avg </t>
  </si>
  <si>
    <t xml:space="preserve">S3_ AU05_c_avg </t>
  </si>
  <si>
    <t xml:space="preserve">S3_ AU06_c_avg </t>
  </si>
  <si>
    <t xml:space="preserve">S3_ AU07_c_avg </t>
  </si>
  <si>
    <t xml:space="preserve">S3_ AU09_c_avg </t>
  </si>
  <si>
    <t xml:space="preserve">S3_ AU10_c_avg </t>
  </si>
  <si>
    <t xml:space="preserve">S3_ AU12_c_avg </t>
  </si>
  <si>
    <t xml:space="preserve">S3_ AU14_c_avg </t>
  </si>
  <si>
    <t xml:space="preserve">S3_ AU15_c_avg </t>
  </si>
  <si>
    <t xml:space="preserve">S3_ AU17_c_avg </t>
  </si>
  <si>
    <t xml:space="preserve">S3_ AU20_c_avg </t>
  </si>
  <si>
    <t xml:space="preserve">S3_ AU23_c_avg </t>
  </si>
  <si>
    <t xml:space="preserve">S3_ AU25_c_avg </t>
  </si>
  <si>
    <t xml:space="preserve">S3_ AU26_c_avg </t>
  </si>
  <si>
    <t xml:space="preserve">S3_ AU28_c_avg </t>
  </si>
  <si>
    <t xml:space="preserve">S3_ AU45_c_avg </t>
  </si>
  <si>
    <t xml:space="preserve">S3_abs_d_pose_Rx_avg </t>
  </si>
  <si>
    <t xml:space="preserve">S3_ gaze_0_x_var </t>
  </si>
  <si>
    <t xml:space="preserve">S3_ gaze_0_y_var </t>
  </si>
  <si>
    <t xml:space="preserve">S3_ gaze_0_z_var </t>
  </si>
  <si>
    <t xml:space="preserve">S3_ gaze_1_x_var </t>
  </si>
  <si>
    <t xml:space="preserve">S3_ gaze_1_y_var </t>
  </si>
  <si>
    <t xml:space="preserve">S3_ gaze_1_z_var </t>
  </si>
  <si>
    <t xml:space="preserve">S3_ pose_Tx_var </t>
  </si>
  <si>
    <t xml:space="preserve">S3_ pose_Ty_var </t>
  </si>
  <si>
    <t xml:space="preserve">S3_ pose_Tz_var </t>
  </si>
  <si>
    <t xml:space="preserve">S3_ pose_Rx_var </t>
  </si>
  <si>
    <t xml:space="preserve">S3_ pose_Ry_var </t>
  </si>
  <si>
    <t xml:space="preserve">S3_ pose_Rz_var </t>
  </si>
  <si>
    <t xml:space="preserve">S3_ AU01_r_var </t>
  </si>
  <si>
    <t xml:space="preserve">S3_ AU02_r_var </t>
  </si>
  <si>
    <t xml:space="preserve">S3_ AU04_r_var </t>
  </si>
  <si>
    <t xml:space="preserve">S3_ AU05_r_var </t>
  </si>
  <si>
    <t xml:space="preserve">S3_ AU06_r_var </t>
  </si>
  <si>
    <t xml:space="preserve">S3_ AU07_r_var </t>
  </si>
  <si>
    <t xml:space="preserve">S3_ AU09_r_var </t>
  </si>
  <si>
    <t xml:space="preserve">S3_ AU10_r_var </t>
  </si>
  <si>
    <t xml:space="preserve">S3_ AU12_r_var </t>
  </si>
  <si>
    <t xml:space="preserve">S3_ AU14_r_var </t>
  </si>
  <si>
    <t xml:space="preserve">S3_ AU15_r_var </t>
  </si>
  <si>
    <t xml:space="preserve">S3_ AU17_r_var </t>
  </si>
  <si>
    <t xml:space="preserve">S3_ AU20_r_var </t>
  </si>
  <si>
    <t xml:space="preserve">S3_ AU23_r_var </t>
  </si>
  <si>
    <t xml:space="preserve">S3_ AU25_r_var </t>
  </si>
  <si>
    <t xml:space="preserve">S3_ AU26_r_var </t>
  </si>
  <si>
    <t xml:space="preserve">S3_ AU45_r_var </t>
  </si>
  <si>
    <t xml:space="preserve">S3_ AU01_c_var </t>
  </si>
  <si>
    <t xml:space="preserve">S3_ AU02_c_var </t>
  </si>
  <si>
    <t xml:space="preserve">S3_ AU04_c_var </t>
  </si>
  <si>
    <t xml:space="preserve">S3_ AU05_c_var </t>
  </si>
  <si>
    <t xml:space="preserve">S3_ AU06_c_var </t>
  </si>
  <si>
    <t xml:space="preserve">S3_ AU07_c_var </t>
  </si>
  <si>
    <t xml:space="preserve">S3_ AU09_c_var </t>
  </si>
  <si>
    <t xml:space="preserve">S3_ AU10_c_var </t>
  </si>
  <si>
    <t xml:space="preserve">S3_ AU12_c_var </t>
  </si>
  <si>
    <t xml:space="preserve">S3_ AU14_c_var </t>
  </si>
  <si>
    <t xml:space="preserve">S3_ AU15_c_var </t>
  </si>
  <si>
    <t xml:space="preserve">S3_ AU17_c_var </t>
  </si>
  <si>
    <t xml:space="preserve">S3_ AU20_c_var </t>
  </si>
  <si>
    <t xml:space="preserve">S3_ AU23_c_var </t>
  </si>
  <si>
    <t xml:space="preserve">S3_ AU25_c_var </t>
  </si>
  <si>
    <t xml:space="preserve">S3_ AU26_c_var </t>
  </si>
  <si>
    <t xml:space="preserve">S3_ AU28_c_var </t>
  </si>
  <si>
    <t xml:space="preserve">S3_ AU45_c_var </t>
  </si>
  <si>
    <t xml:space="preserve">S3_abs_d_pose_Rx_var </t>
  </si>
  <si>
    <t>-------Openface AU features of avg feat ---------</t>
  </si>
  <si>
    <t xml:space="preserve">SA_ AU01_r_avg </t>
  </si>
  <si>
    <t xml:space="preserve">SA_ AU02_r_avg </t>
  </si>
  <si>
    <t xml:space="preserve">SA_ AU04_r_avg </t>
  </si>
  <si>
    <t xml:space="preserve">SA_ AU05_r_avg </t>
  </si>
  <si>
    <t xml:space="preserve">SA_ AU06_r_avg </t>
  </si>
  <si>
    <t xml:space="preserve">SA_ AU07_r_avg </t>
  </si>
  <si>
    <t xml:space="preserve">SA_ AU09_r_avg </t>
  </si>
  <si>
    <t xml:space="preserve">SA_ AU10_r_avg </t>
  </si>
  <si>
    <t xml:space="preserve">SA_ AU12_r_avg </t>
  </si>
  <si>
    <t xml:space="preserve">SA_ AU14_r_avg </t>
  </si>
  <si>
    <t xml:space="preserve">SA_ AU15_r_avg </t>
  </si>
  <si>
    <t xml:space="preserve">SA_ AU17_r_avg </t>
  </si>
  <si>
    <t xml:space="preserve">SA_ AU20_r_avg </t>
  </si>
  <si>
    <t xml:space="preserve">SA_ AU23_r_avg </t>
  </si>
  <si>
    <t xml:space="preserve">SA_ AU25_r_avg </t>
  </si>
  <si>
    <t xml:space="preserve">SA_ AU26_r_avg </t>
  </si>
  <si>
    <t xml:space="preserve">SA_ AU45_r_avg </t>
  </si>
  <si>
    <t xml:space="preserve">SA_ AU01_c_avg </t>
  </si>
  <si>
    <t xml:space="preserve">SA_ AU02_c_avg </t>
  </si>
  <si>
    <t xml:space="preserve">SA_ AU04_c_avg </t>
  </si>
  <si>
    <t xml:space="preserve">SA_ AU05_c_avg </t>
  </si>
  <si>
    <t xml:space="preserve">SA_ AU06_c_avg </t>
  </si>
  <si>
    <t xml:space="preserve">SA_ AU07_c_avg </t>
  </si>
  <si>
    <t xml:space="preserve">SA_ AU09_c_avg </t>
  </si>
  <si>
    <t xml:space="preserve">SA_ AU10_c_avg </t>
  </si>
  <si>
    <t xml:space="preserve">SA_ AU12_c_avg </t>
  </si>
  <si>
    <t xml:space="preserve">SA_ AU14_c_avg </t>
  </si>
  <si>
    <t xml:space="preserve">SA_ AU15_c_avg </t>
  </si>
  <si>
    <t xml:space="preserve">SA_ AU17_c_avg </t>
  </si>
  <si>
    <t xml:space="preserve">SA_ AU20_c_avg </t>
  </si>
  <si>
    <t xml:space="preserve">SA_ AU23_c_avg </t>
  </si>
  <si>
    <t xml:space="preserve">SA_ AU25_c_avg </t>
  </si>
  <si>
    <t xml:space="preserve">SA_ AU26_c_avg </t>
  </si>
  <si>
    <t xml:space="preserve">SA_ AU28_c_avg </t>
  </si>
  <si>
    <t xml:space="preserve">SA_ AU45_c_avg </t>
  </si>
  <si>
    <t xml:space="preserve">SA_abs_d_pose_Rx_avg </t>
  </si>
  <si>
    <t xml:space="preserve">SA_ gaze_0_x_var </t>
  </si>
  <si>
    <t xml:space="preserve">SA_ gaze_0_y_var </t>
  </si>
  <si>
    <t xml:space="preserve">SA_ gaze_0_z_var </t>
  </si>
  <si>
    <t xml:space="preserve">SA_ gaze_1_x_var </t>
  </si>
  <si>
    <t xml:space="preserve">SA_ gaze_1_y_var </t>
  </si>
  <si>
    <t xml:space="preserve">SA_ gaze_1_z_var </t>
  </si>
  <si>
    <t xml:space="preserve">SA_ pose_Tx_var </t>
  </si>
  <si>
    <t xml:space="preserve">SA_ pose_Ty_var </t>
  </si>
  <si>
    <t xml:space="preserve">SA_ pose_Tz_var </t>
  </si>
  <si>
    <t xml:space="preserve">SA_ pose_Rx_var </t>
  </si>
  <si>
    <t xml:space="preserve">SA_ pose_Ry_var </t>
  </si>
  <si>
    <t xml:space="preserve">SA_ pose_Rz_var </t>
  </si>
  <si>
    <t xml:space="preserve">SA_ AU01_r_var </t>
  </si>
  <si>
    <t xml:space="preserve">SA_ AU02_r_var </t>
  </si>
  <si>
    <t xml:space="preserve">SA_ AU04_r_var </t>
  </si>
  <si>
    <t xml:space="preserve">SA_ AU05_r_var </t>
  </si>
  <si>
    <t xml:space="preserve">SA_ AU06_r_var </t>
  </si>
  <si>
    <t xml:space="preserve">SA_ AU07_r_var </t>
  </si>
  <si>
    <t xml:space="preserve">SA_ AU09_r_var </t>
  </si>
  <si>
    <t xml:space="preserve">SA_ AU10_r_var </t>
  </si>
  <si>
    <t xml:space="preserve">SA_ AU12_r_var </t>
  </si>
  <si>
    <t xml:space="preserve">SA_ AU14_r_var </t>
  </si>
  <si>
    <t xml:space="preserve">SA_ AU15_r_var </t>
  </si>
  <si>
    <t xml:space="preserve">SA_ AU17_r_var </t>
  </si>
  <si>
    <t xml:space="preserve">SA_ AU20_r_var </t>
  </si>
  <si>
    <t xml:space="preserve">SA_ AU23_r_var </t>
  </si>
  <si>
    <t xml:space="preserve">SA_ AU25_r_var </t>
  </si>
  <si>
    <t xml:space="preserve">SA_ AU26_r_var </t>
  </si>
  <si>
    <t xml:space="preserve">SA_ AU45_r_var </t>
  </si>
  <si>
    <t xml:space="preserve">SA_ AU01_c_var </t>
  </si>
  <si>
    <t xml:space="preserve">SA_ AU02_c_var </t>
  </si>
  <si>
    <t xml:space="preserve">SA_ AU04_c_var </t>
  </si>
  <si>
    <t xml:space="preserve">SA_ AU05_c_var </t>
  </si>
  <si>
    <t xml:space="preserve">SA_ AU06_c_var </t>
  </si>
  <si>
    <t xml:space="preserve">SA_ AU07_c_var </t>
  </si>
  <si>
    <t xml:space="preserve">SA_ AU09_c_var </t>
  </si>
  <si>
    <t xml:space="preserve">SA_ AU10_c_var </t>
  </si>
  <si>
    <t xml:space="preserve">SA_ AU12_c_var </t>
  </si>
  <si>
    <t xml:space="preserve">SA_ AU14_c_var </t>
  </si>
  <si>
    <t xml:space="preserve">SA_ AU15_c_var </t>
  </si>
  <si>
    <t xml:space="preserve">SA_ AU17_c_var </t>
  </si>
  <si>
    <t xml:space="preserve">SA_ AU20_c_var </t>
  </si>
  <si>
    <t xml:space="preserve">SA_ AU23_c_var </t>
  </si>
  <si>
    <t xml:space="preserve">SA_ AU25_c_var </t>
  </si>
  <si>
    <t xml:space="preserve">SA_ AU26_c_var </t>
  </si>
  <si>
    <t xml:space="preserve">SA_ AU28_c_var </t>
  </si>
  <si>
    <t xml:space="preserve">SA_ AU45_c_var </t>
  </si>
  <si>
    <t xml:space="preserve">SA_abs_d_pose_Rx_var </t>
  </si>
  <si>
    <t>1st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</si>
</sst>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'SHORE SVM'!$B$1</c:f>
              <c:strCache>
                <c:ptCount val="1"/>
                <c:pt idx="0">
                  <c:v>1 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'SHORE SVM'!$A$2:$A$23</c15:sqref>
                  </c15:fullRef>
                </c:ext>
              </c:extLst>
              <c:f>('SHORE SVM'!$A$2:$A$15,'SHORE SVM'!$A$23)</c:f>
              <c:strCache>
                <c:ptCount val="15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Ra_avg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'SHORE SVM'!$B$2:$B$23</c15:sqref>
                  </c15:fullRef>
                </c:ext>
              </c:extLst>
              <c:f>('SHORE SVM'!$B$2:$B$15,'SHORE SVM'!$B$23)</c:f>
              <c:numCache>
                <c:formatCode>General</c:formatCode>
                <c:ptCount val="15"/>
                <c:pt idx="0">
                  <c:v>0.49454941714799999</c:v>
                </c:pt>
                <c:pt idx="1">
                  <c:v>0.62731856270200004</c:v>
                </c:pt>
                <c:pt idx="2">
                  <c:v>0.491266790274</c:v>
                </c:pt>
                <c:pt idx="3">
                  <c:v>0.35522899726399998</c:v>
                </c:pt>
                <c:pt idx="4">
                  <c:v>0.41216574080899998</c:v>
                </c:pt>
                <c:pt idx="5">
                  <c:v>0.60440119265699999</c:v>
                </c:pt>
                <c:pt idx="6">
                  <c:v>0.56186884682600002</c:v>
                </c:pt>
                <c:pt idx="7">
                  <c:v>0.61697629684999999</c:v>
                </c:pt>
                <c:pt idx="8">
                  <c:v>0.83874341304800004</c:v>
                </c:pt>
                <c:pt idx="9">
                  <c:v>0.81881188220599999</c:v>
                </c:pt>
                <c:pt idx="10">
                  <c:v>0.72898225391899996</c:v>
                </c:pt>
                <c:pt idx="11">
                  <c:v>0.70553861474599999</c:v>
                </c:pt>
                <c:pt idx="12">
                  <c:v>0.50755445121999998</c:v>
                </c:pt>
                <c:pt idx="13">
                  <c:v>0.61294270854099997</c:v>
                </c:pt>
                <c:pt idx="14">
                  <c:v>0.48931797567099999</c:v>
                </c:pt>
              </c:numCache>
            </c:numRef>
          </c:val>
        </c:ser>
        <c:ser>
          <c:idx val="1"/>
          <c:order val="1"/>
          <c:tx>
            <c:strRef>
              <c:f>'SHORE SVM'!$C$1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'SHORE SVM'!$A$2:$A$23</c15:sqref>
                  </c15:fullRef>
                </c:ext>
              </c:extLst>
              <c:f>('SHORE SVM'!$A$2:$A$15,'SHORE SVM'!$A$23)</c:f>
              <c:strCache>
                <c:ptCount val="15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Ra_avg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'SHORE SVM'!$C$2:$C$23</c15:sqref>
                  </c15:fullRef>
                </c:ext>
              </c:extLst>
              <c:f>('SHORE SVM'!$C$2:$C$15,'SHORE SVM'!$C$23)</c:f>
              <c:numCache>
                <c:formatCode>General</c:formatCode>
                <c:ptCount val="15"/>
                <c:pt idx="0">
                  <c:v>0.60467343091799997</c:v>
                </c:pt>
                <c:pt idx="1">
                  <c:v>0.70705591263500001</c:v>
                </c:pt>
                <c:pt idx="2">
                  <c:v>0.56186011617700005</c:v>
                </c:pt>
                <c:pt idx="3">
                  <c:v>0.39657764708600002</c:v>
                </c:pt>
                <c:pt idx="4">
                  <c:v>0.44953480232300003</c:v>
                </c:pt>
                <c:pt idx="5">
                  <c:v>0.59244592497500004</c:v>
                </c:pt>
                <c:pt idx="6">
                  <c:v>0.56055131698399996</c:v>
                </c:pt>
                <c:pt idx="7">
                  <c:v>0.71811306025599997</c:v>
                </c:pt>
                <c:pt idx="8">
                  <c:v>0.90011042887500003</c:v>
                </c:pt>
                <c:pt idx="9">
                  <c:v>0.87872565428000005</c:v>
                </c:pt>
                <c:pt idx="10">
                  <c:v>0.85610906391200003</c:v>
                </c:pt>
                <c:pt idx="11">
                  <c:v>0.77249886785499999</c:v>
                </c:pt>
                <c:pt idx="12">
                  <c:v>0.48559884245099999</c:v>
                </c:pt>
                <c:pt idx="13">
                  <c:v>0.59629085694600004</c:v>
                </c:pt>
                <c:pt idx="14">
                  <c:v>0.476570641952</c:v>
                </c:pt>
              </c:numCache>
            </c:numRef>
          </c:val>
        </c:ser>
        <c:ser>
          <c:idx val="2"/>
          <c:order val="2"/>
          <c:tx>
            <c:strRef>
              <c:f>'SHORE SVM'!$D$1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'SHORE SVM'!$A$2:$A$23</c15:sqref>
                  </c15:fullRef>
                </c:ext>
              </c:extLst>
              <c:f>('SHORE SVM'!$A$2:$A$15,'SHORE SVM'!$A$23)</c:f>
              <c:strCache>
                <c:ptCount val="15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Ra_avg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'SHORE SVM'!$D$2:$D$23</c15:sqref>
                  </c15:fullRef>
                </c:ext>
              </c:extLst>
              <c:f>('SHORE SVM'!$D$2:$D$15,'SHORE SVM'!$D$23)</c:f>
              <c:numCache>
                <c:formatCode>General</c:formatCode>
                <c:ptCount val="15"/>
                <c:pt idx="0">
                  <c:v>0.52441456289800004</c:v>
                </c:pt>
                <c:pt idx="1">
                  <c:v>0.61232357734499998</c:v>
                </c:pt>
                <c:pt idx="2">
                  <c:v>0.55710908693000005</c:v>
                </c:pt>
                <c:pt idx="3">
                  <c:v>0.36030373931600002</c:v>
                </c:pt>
                <c:pt idx="4">
                  <c:v>0.45840272339799998</c:v>
                </c:pt>
                <c:pt idx="5">
                  <c:v>0.52730967770600001</c:v>
                </c:pt>
                <c:pt idx="6">
                  <c:v>0.55266452325100002</c:v>
                </c:pt>
                <c:pt idx="7">
                  <c:v>0.57569164906900006</c:v>
                </c:pt>
                <c:pt idx="8">
                  <c:v>0.85643684292400002</c:v>
                </c:pt>
                <c:pt idx="9">
                  <c:v>0.77015290188999996</c:v>
                </c:pt>
                <c:pt idx="10">
                  <c:v>0.75468860482300004</c:v>
                </c:pt>
                <c:pt idx="11">
                  <c:v>0.73528903226700004</c:v>
                </c:pt>
                <c:pt idx="12">
                  <c:v>0.46753439653899997</c:v>
                </c:pt>
                <c:pt idx="13">
                  <c:v>0.48492828601900001</c:v>
                </c:pt>
                <c:pt idx="14">
                  <c:v>0.43007771870700001</c:v>
                </c:pt>
              </c:numCache>
            </c:numRef>
          </c:val>
        </c:ser>
        <c:ser>
          <c:idx val="3"/>
          <c:order val="3"/>
          <c:tx>
            <c:strRef>
              <c:f>'SHORE SVM'!$E$1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'SHORE SVM'!$A$2:$A$23</c15:sqref>
                  </c15:fullRef>
                </c:ext>
              </c:extLst>
              <c:f>('SHORE SVM'!$A$2:$A$15,'SHORE SVM'!$A$23)</c:f>
              <c:strCache>
                <c:ptCount val="15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Ra_avg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'SHORE SVM'!$E$2:$E$23</c15:sqref>
                  </c15:fullRef>
                </c:ext>
              </c:extLst>
              <c:f>('SHORE SVM'!$E$2:$E$15,'SHORE SVM'!$E$23)</c:f>
              <c:numCache>
                <c:formatCode>General</c:formatCode>
                <c:ptCount val="15"/>
                <c:pt idx="0">
                  <c:v>0.60086968454400003</c:v>
                </c:pt>
                <c:pt idx="1">
                  <c:v>0.72112308232300004</c:v>
                </c:pt>
                <c:pt idx="2">
                  <c:v>0.56958031456699998</c:v>
                </c:pt>
                <c:pt idx="3">
                  <c:v>0.38101089761399998</c:v>
                </c:pt>
                <c:pt idx="4">
                  <c:v>0.50366855733500004</c:v>
                </c:pt>
                <c:pt idx="5">
                  <c:v>0.62963608468800003</c:v>
                </c:pt>
                <c:pt idx="6">
                  <c:v>0.59521159772400001</c:v>
                </c:pt>
                <c:pt idx="7">
                  <c:v>0.68319962355800001</c:v>
                </c:pt>
                <c:pt idx="8">
                  <c:v>0.874006246451</c:v>
                </c:pt>
                <c:pt idx="9">
                  <c:v>0.88376321002900005</c:v>
                </c:pt>
                <c:pt idx="10">
                  <c:v>0.81699312585399997</c:v>
                </c:pt>
                <c:pt idx="11">
                  <c:v>0.73301904659700001</c:v>
                </c:pt>
                <c:pt idx="12">
                  <c:v>0.47718598022999997</c:v>
                </c:pt>
                <c:pt idx="13">
                  <c:v>0.641624049749</c:v>
                </c:pt>
                <c:pt idx="14">
                  <c:v>0.49320134501500001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974560"/>
        <c:axId val="501976520"/>
      </c:barChart>
      <c:catAx>
        <c:axId val="50197456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76520"/>
        <c:crosses val="autoZero"/>
        <c:auto val="1"/>
        <c:lblAlgn val="ctr"/>
        <c:lblOffset val="100"/>
        <c:tickLblSkip val="1"/>
        <c:noMultiLvlLbl val="0"/>
      </c:catAx>
      <c:valAx>
        <c:axId val="5019765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74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'LinReg Weights'!$B$27:$K$27</c:f>
              <c:strCache>
                <c:ptCount val="10"/>
                <c:pt idx="0">
                  <c:v>S2_Angry_avg </c:v>
                </c:pt>
                <c:pt idx="1">
                  <c:v>S2_ Happy_avg </c:v>
                </c:pt>
                <c:pt idx="2">
                  <c:v>S2_ MouthOpen_avg </c:v>
                </c:pt>
                <c:pt idx="3">
                  <c:v>S2_ Sad_avg </c:v>
                </c:pt>
                <c:pt idx="4">
                  <c:v>S2_ Surprised_avg </c:v>
                </c:pt>
                <c:pt idx="5">
                  <c:v>S2_Angry_var </c:v>
                </c:pt>
                <c:pt idx="6">
                  <c:v>S2_ Happy_var </c:v>
                </c:pt>
                <c:pt idx="7">
                  <c:v>S2_ MouthOpen_var </c:v>
                </c:pt>
                <c:pt idx="8">
                  <c:v>S2_ Sad_var </c:v>
                </c:pt>
                <c:pt idx="9">
                  <c:v>S2_ Surprised_var </c:v>
                </c:pt>
              </c:strCache>
            </c:strRef>
          </c:cat>
          <c:val>
            <c:numRef>
              <c:f>'LinReg Weights'!$B$50:$K$50</c:f>
              <c:numCache>
                <c:formatCode>General</c:formatCode>
                <c:ptCount val="10"/>
                <c:pt idx="0">
                  <c:v>-0.12356582035936364</c:v>
                </c:pt>
                <c:pt idx="1">
                  <c:v>0</c:v>
                </c:pt>
                <c:pt idx="2">
                  <c:v>6.2440430666609086E-2</c:v>
                </c:pt>
                <c:pt idx="3">
                  <c:v>-0.15826764288918183</c:v>
                </c:pt>
                <c:pt idx="4">
                  <c:v>-2.757572236981818E-2</c:v>
                </c:pt>
                <c:pt idx="5">
                  <c:v>0.2777823609550909</c:v>
                </c:pt>
                <c:pt idx="6">
                  <c:v>6.4699203803909089E-2</c:v>
                </c:pt>
                <c:pt idx="7">
                  <c:v>7.3795469813545456E-2</c:v>
                </c:pt>
                <c:pt idx="8">
                  <c:v>-9.900366060111819E-2</c:v>
                </c:pt>
                <c:pt idx="9">
                  <c:v>-7.6887099851818182E-3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01922032"/>
        <c:axId val="501913408"/>
      </c:barChart>
      <c:catAx>
        <c:axId val="50192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13408"/>
        <c:crosses val="autoZero"/>
        <c:auto val="1"/>
        <c:lblAlgn val="ctr"/>
        <c:lblOffset val="100"/>
        <c:noMultiLvlLbl val="0"/>
      </c:catAx>
      <c:valAx>
        <c:axId val="50191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Weights of 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2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'LinReg Weights'!$B$52:$K$52</c:f>
              <c:strCache>
                <c:ptCount val="10"/>
                <c:pt idx="0">
                  <c:v>S3_Angry_avg </c:v>
                </c:pt>
                <c:pt idx="1">
                  <c:v>S3_ Happy_avg </c:v>
                </c:pt>
                <c:pt idx="2">
                  <c:v>S3_ MouthOpen_avg </c:v>
                </c:pt>
                <c:pt idx="3">
                  <c:v>S3_ Sad_avg </c:v>
                </c:pt>
                <c:pt idx="4">
                  <c:v>S3_ Surprised_avg </c:v>
                </c:pt>
                <c:pt idx="5">
                  <c:v>S3_Angry_var </c:v>
                </c:pt>
                <c:pt idx="6">
                  <c:v>S3_ Happy_var </c:v>
                </c:pt>
                <c:pt idx="7">
                  <c:v>S3_ MouthOpen_var </c:v>
                </c:pt>
                <c:pt idx="8">
                  <c:v>S3_ Sad_var </c:v>
                </c:pt>
                <c:pt idx="9">
                  <c:v>S3_ Surprised_var </c:v>
                </c:pt>
              </c:strCache>
            </c:strRef>
          </c:cat>
          <c:val>
            <c:numRef>
              <c:f>'LinReg Weights'!$B$75:$K$75</c:f>
              <c:numCache>
                <c:formatCode>General</c:formatCode>
                <c:ptCount val="10"/>
                <c:pt idx="0">
                  <c:v>-5.7497798381727264E-2</c:v>
                </c:pt>
                <c:pt idx="1">
                  <c:v>0</c:v>
                </c:pt>
                <c:pt idx="2">
                  <c:v>6.0173982055568183E-2</c:v>
                </c:pt>
                <c:pt idx="3">
                  <c:v>-4.8732644580454544E-2</c:v>
                </c:pt>
                <c:pt idx="4">
                  <c:v>-1.4079991779754546E-2</c:v>
                </c:pt>
                <c:pt idx="5">
                  <c:v>0.22695626841954547</c:v>
                </c:pt>
                <c:pt idx="6">
                  <c:v>0.22077030587740912</c:v>
                </c:pt>
                <c:pt idx="7">
                  <c:v>9.2272871969000012E-2</c:v>
                </c:pt>
                <c:pt idx="8">
                  <c:v>-7.8696250087681829E-2</c:v>
                </c:pt>
                <c:pt idx="9">
                  <c:v>-6.8042621666818182E-2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01920856"/>
        <c:axId val="501923208"/>
      </c:barChart>
      <c:catAx>
        <c:axId val="50192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23208"/>
        <c:crosses val="autoZero"/>
        <c:auto val="1"/>
        <c:lblAlgn val="ctr"/>
        <c:lblOffset val="100"/>
        <c:noMultiLvlLbl val="0"/>
      </c:catAx>
      <c:valAx>
        <c:axId val="50192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Weights of 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2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'LinReg Weights'!$B$77:$K$77</c:f>
              <c:strCache>
                <c:ptCount val="10"/>
                <c:pt idx="0">
                  <c:v>SA_Angry_avg </c:v>
                </c:pt>
                <c:pt idx="1">
                  <c:v>SA_ Happy_avg </c:v>
                </c:pt>
                <c:pt idx="2">
                  <c:v>SA_ MouthOpen_avg </c:v>
                </c:pt>
                <c:pt idx="3">
                  <c:v>SA_ Sad_avg </c:v>
                </c:pt>
                <c:pt idx="4">
                  <c:v>SA_ Surprised_avg </c:v>
                </c:pt>
                <c:pt idx="5">
                  <c:v>SA_Angry_var </c:v>
                </c:pt>
                <c:pt idx="6">
                  <c:v>SA_ Happy_var </c:v>
                </c:pt>
                <c:pt idx="7">
                  <c:v>SA_ MouthOpen_var </c:v>
                </c:pt>
                <c:pt idx="8">
                  <c:v>SA_ Sad_var </c:v>
                </c:pt>
                <c:pt idx="9">
                  <c:v>SA_ Surprised_var </c:v>
                </c:pt>
              </c:strCache>
            </c:strRef>
          </c:cat>
          <c:val>
            <c:numRef>
              <c:f>'LinReg Weights'!$B$100:$K$100</c:f>
              <c:numCache>
                <c:formatCode>General</c:formatCode>
                <c:ptCount val="10"/>
                <c:pt idx="0">
                  <c:v>-3.4998967679318184E-2</c:v>
                </c:pt>
                <c:pt idx="1">
                  <c:v>-9.6960170104090915E-3</c:v>
                </c:pt>
                <c:pt idx="2">
                  <c:v>0.15256719959195</c:v>
                </c:pt>
                <c:pt idx="3">
                  <c:v>-0.27513362322222729</c:v>
                </c:pt>
                <c:pt idx="4">
                  <c:v>-6.4733024401909089E-2</c:v>
                </c:pt>
                <c:pt idx="5">
                  <c:v>0.1480543581954091</c:v>
                </c:pt>
                <c:pt idx="6">
                  <c:v>7.0633649811590912E-2</c:v>
                </c:pt>
                <c:pt idx="7">
                  <c:v>5.5743037519318188E-2</c:v>
                </c:pt>
                <c:pt idx="8">
                  <c:v>8.6205219418818188E-2</c:v>
                </c:pt>
                <c:pt idx="9">
                  <c:v>-0.10716367099563637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01920072"/>
        <c:axId val="501915368"/>
      </c:barChart>
      <c:catAx>
        <c:axId val="50192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15368"/>
        <c:crosses val="autoZero"/>
        <c:auto val="1"/>
        <c:lblAlgn val="ctr"/>
        <c:lblOffset val="100"/>
        <c:noMultiLvlLbl val="0"/>
      </c:catAx>
      <c:valAx>
        <c:axId val="50191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Weights of 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2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'LinReg Weights'!$B$102:$CG$102</c:f>
              <c:strCache>
                <c:ptCount val="84"/>
                <c:pt idx="0">
                  <c:v>S1_ AU01_r_avg </c:v>
                </c:pt>
                <c:pt idx="1">
                  <c:v>S1_ AU02_r_avg </c:v>
                </c:pt>
                <c:pt idx="2">
                  <c:v>S1_ AU04_r_avg </c:v>
                </c:pt>
                <c:pt idx="3">
                  <c:v>S1_ AU05_r_avg </c:v>
                </c:pt>
                <c:pt idx="4">
                  <c:v>S1_ AU06_r_avg </c:v>
                </c:pt>
                <c:pt idx="5">
                  <c:v>S1_ AU07_r_avg </c:v>
                </c:pt>
                <c:pt idx="6">
                  <c:v>S1_ AU09_r_avg </c:v>
                </c:pt>
                <c:pt idx="7">
                  <c:v>S1_ AU10_r_avg </c:v>
                </c:pt>
                <c:pt idx="8">
                  <c:v>S1_ AU12_r_avg </c:v>
                </c:pt>
                <c:pt idx="9">
                  <c:v>S1_ AU14_r_avg </c:v>
                </c:pt>
                <c:pt idx="10">
                  <c:v>S1_ AU15_r_avg </c:v>
                </c:pt>
                <c:pt idx="11">
                  <c:v>S1_ AU17_r_avg </c:v>
                </c:pt>
                <c:pt idx="12">
                  <c:v>S1_ AU20_r_avg </c:v>
                </c:pt>
                <c:pt idx="13">
                  <c:v>S1_ AU23_r_avg </c:v>
                </c:pt>
                <c:pt idx="14">
                  <c:v>S1_ AU25_r_avg </c:v>
                </c:pt>
                <c:pt idx="15">
                  <c:v>S1_ AU26_r_avg </c:v>
                </c:pt>
                <c:pt idx="16">
                  <c:v>S1_ AU45_r_avg </c:v>
                </c:pt>
                <c:pt idx="17">
                  <c:v>S1_ AU01_c_avg </c:v>
                </c:pt>
                <c:pt idx="18">
                  <c:v>S1_ AU02_c_avg </c:v>
                </c:pt>
                <c:pt idx="19">
                  <c:v>S1_ AU04_c_avg </c:v>
                </c:pt>
                <c:pt idx="20">
                  <c:v>S1_ AU05_c_avg </c:v>
                </c:pt>
                <c:pt idx="21">
                  <c:v>S1_ AU06_c_avg </c:v>
                </c:pt>
                <c:pt idx="22">
                  <c:v>S1_ AU07_c_avg </c:v>
                </c:pt>
                <c:pt idx="23">
                  <c:v>S1_ AU09_c_avg </c:v>
                </c:pt>
                <c:pt idx="24">
                  <c:v>S1_ AU10_c_avg </c:v>
                </c:pt>
                <c:pt idx="25">
                  <c:v>S1_ AU12_c_avg </c:v>
                </c:pt>
                <c:pt idx="26">
                  <c:v>S1_ AU14_c_avg </c:v>
                </c:pt>
                <c:pt idx="27">
                  <c:v>S1_ AU15_c_avg </c:v>
                </c:pt>
                <c:pt idx="28">
                  <c:v>S1_ AU17_c_avg </c:v>
                </c:pt>
                <c:pt idx="29">
                  <c:v>S1_ AU20_c_avg </c:v>
                </c:pt>
                <c:pt idx="30">
                  <c:v>S1_ AU23_c_avg </c:v>
                </c:pt>
                <c:pt idx="31">
                  <c:v>S1_ AU25_c_avg </c:v>
                </c:pt>
                <c:pt idx="32">
                  <c:v>S1_ AU26_c_avg </c:v>
                </c:pt>
                <c:pt idx="33">
                  <c:v>S1_ AU28_c_avg </c:v>
                </c:pt>
                <c:pt idx="34">
                  <c:v>S1_ AU45_c_avg </c:v>
                </c:pt>
                <c:pt idx="35">
                  <c:v>S1_abs_d_pose_Rx_avg </c:v>
                </c:pt>
                <c:pt idx="36">
                  <c:v>S1_ gaze_0_x_var </c:v>
                </c:pt>
                <c:pt idx="37">
                  <c:v>S1_ gaze_0_y_var </c:v>
                </c:pt>
                <c:pt idx="38">
                  <c:v>S1_ gaze_0_z_var </c:v>
                </c:pt>
                <c:pt idx="39">
                  <c:v>S1_ gaze_1_x_var </c:v>
                </c:pt>
                <c:pt idx="40">
                  <c:v>S1_ gaze_1_y_var </c:v>
                </c:pt>
                <c:pt idx="41">
                  <c:v>S1_ gaze_1_z_var </c:v>
                </c:pt>
                <c:pt idx="42">
                  <c:v>S1_ pose_Tx_var </c:v>
                </c:pt>
                <c:pt idx="43">
                  <c:v>S1_ pose_Ty_var </c:v>
                </c:pt>
                <c:pt idx="44">
                  <c:v>S1_ pose_Tz_var </c:v>
                </c:pt>
                <c:pt idx="45">
                  <c:v>S1_ pose_Rx_var </c:v>
                </c:pt>
                <c:pt idx="46">
                  <c:v>S1_ pose_Ry_var </c:v>
                </c:pt>
                <c:pt idx="47">
                  <c:v>S1_ pose_Rz_var </c:v>
                </c:pt>
                <c:pt idx="48">
                  <c:v>S1_ AU01_r_var </c:v>
                </c:pt>
                <c:pt idx="49">
                  <c:v>S1_ AU02_r_var </c:v>
                </c:pt>
                <c:pt idx="50">
                  <c:v>S1_ AU04_r_var </c:v>
                </c:pt>
                <c:pt idx="51">
                  <c:v>S1_ AU05_r_var </c:v>
                </c:pt>
                <c:pt idx="52">
                  <c:v>S1_ AU06_r_var </c:v>
                </c:pt>
                <c:pt idx="53">
                  <c:v>S1_ AU07_r_var </c:v>
                </c:pt>
                <c:pt idx="54">
                  <c:v>S1_ AU09_r_var </c:v>
                </c:pt>
                <c:pt idx="55">
                  <c:v>S1_ AU10_r_var </c:v>
                </c:pt>
                <c:pt idx="56">
                  <c:v>S1_ AU12_r_var </c:v>
                </c:pt>
                <c:pt idx="57">
                  <c:v>S1_ AU14_r_var </c:v>
                </c:pt>
                <c:pt idx="58">
                  <c:v>S1_ AU15_r_var </c:v>
                </c:pt>
                <c:pt idx="59">
                  <c:v>S1_ AU17_r_var </c:v>
                </c:pt>
                <c:pt idx="60">
                  <c:v>S1_ AU20_r_var </c:v>
                </c:pt>
                <c:pt idx="61">
                  <c:v>S1_ AU23_r_var </c:v>
                </c:pt>
                <c:pt idx="62">
                  <c:v>S1_ AU25_r_var </c:v>
                </c:pt>
                <c:pt idx="63">
                  <c:v>S1_ AU26_r_var </c:v>
                </c:pt>
                <c:pt idx="64">
                  <c:v>S1_ AU45_r_var </c:v>
                </c:pt>
                <c:pt idx="65">
                  <c:v>S1_ AU01_c_var </c:v>
                </c:pt>
                <c:pt idx="66">
                  <c:v>S1_ AU02_c_var </c:v>
                </c:pt>
                <c:pt idx="67">
                  <c:v>S1_ AU04_c_var </c:v>
                </c:pt>
                <c:pt idx="68">
                  <c:v>S1_ AU05_c_var </c:v>
                </c:pt>
                <c:pt idx="69">
                  <c:v>S1_ AU06_c_var </c:v>
                </c:pt>
                <c:pt idx="70">
                  <c:v>S1_ AU07_c_var </c:v>
                </c:pt>
                <c:pt idx="71">
                  <c:v>S1_ AU09_c_var </c:v>
                </c:pt>
                <c:pt idx="72">
                  <c:v>S1_ AU10_c_var </c:v>
                </c:pt>
                <c:pt idx="73">
                  <c:v>S1_ AU12_c_var </c:v>
                </c:pt>
                <c:pt idx="74">
                  <c:v>S1_ AU14_c_var </c:v>
                </c:pt>
                <c:pt idx="75">
                  <c:v>S1_ AU15_c_var </c:v>
                </c:pt>
                <c:pt idx="76">
                  <c:v>S1_ AU17_c_var </c:v>
                </c:pt>
                <c:pt idx="77">
                  <c:v>S1_ AU20_c_var </c:v>
                </c:pt>
                <c:pt idx="78">
                  <c:v>S1_ AU23_c_var </c:v>
                </c:pt>
                <c:pt idx="79">
                  <c:v>S1_ AU25_c_var </c:v>
                </c:pt>
                <c:pt idx="80">
                  <c:v>S1_ AU26_c_var </c:v>
                </c:pt>
                <c:pt idx="81">
                  <c:v>S1_ AU28_c_var </c:v>
                </c:pt>
                <c:pt idx="82">
                  <c:v>S1_ AU45_c_var </c:v>
                </c:pt>
                <c:pt idx="83">
                  <c:v>S1_abs_d_pose_Rx_var </c:v>
                </c:pt>
              </c:strCache>
            </c:strRef>
          </c:cat>
          <c:val>
            <c:numRef>
              <c:f>'LinReg Weights'!$B$125:$CG$125</c:f>
              <c:numCache>
                <c:formatCode>General</c:formatCode>
                <c:ptCount val="84"/>
                <c:pt idx="0">
                  <c:v>4.8897783596227257E-3</c:v>
                </c:pt>
                <c:pt idx="1">
                  <c:v>4.4851991650272725E-2</c:v>
                </c:pt>
                <c:pt idx="2">
                  <c:v>-1.1212419511681822E-3</c:v>
                </c:pt>
                <c:pt idx="3">
                  <c:v>-0.12778152031921819</c:v>
                </c:pt>
                <c:pt idx="4">
                  <c:v>-1.88328603452E-2</c:v>
                </c:pt>
                <c:pt idx="5">
                  <c:v>-2.6644978681400002E-2</c:v>
                </c:pt>
                <c:pt idx="6">
                  <c:v>2.1160672518863635E-2</c:v>
                </c:pt>
                <c:pt idx="7">
                  <c:v>-1.8040035486450001E-2</c:v>
                </c:pt>
                <c:pt idx="8">
                  <c:v>-2.0438481324909094E-2</c:v>
                </c:pt>
                <c:pt idx="9">
                  <c:v>1.6539660521772727E-2</c:v>
                </c:pt>
                <c:pt idx="10">
                  <c:v>5.3549491508636362E-3</c:v>
                </c:pt>
                <c:pt idx="11">
                  <c:v>3.3756135701336364E-2</c:v>
                </c:pt>
                <c:pt idx="12">
                  <c:v>6.9454721268636362E-3</c:v>
                </c:pt>
                <c:pt idx="13">
                  <c:v>2.5943901957636364E-2</c:v>
                </c:pt>
                <c:pt idx="14">
                  <c:v>1.4487046939368182E-2</c:v>
                </c:pt>
                <c:pt idx="15">
                  <c:v>0</c:v>
                </c:pt>
                <c:pt idx="16">
                  <c:v>0</c:v>
                </c:pt>
                <c:pt idx="17">
                  <c:v>-7.5309198614545445E-3</c:v>
                </c:pt>
                <c:pt idx="18">
                  <c:v>-6.2121175324090913E-3</c:v>
                </c:pt>
                <c:pt idx="19">
                  <c:v>0</c:v>
                </c:pt>
                <c:pt idx="20">
                  <c:v>0</c:v>
                </c:pt>
                <c:pt idx="21">
                  <c:v>2.0370502230909089E-2</c:v>
                </c:pt>
                <c:pt idx="22">
                  <c:v>7.5309053961818175E-3</c:v>
                </c:pt>
                <c:pt idx="23">
                  <c:v>4.4329835500895455E-2</c:v>
                </c:pt>
                <c:pt idx="24">
                  <c:v>-3.0204073787409094E-3</c:v>
                </c:pt>
                <c:pt idx="25">
                  <c:v>2.4008582195590909E-2</c:v>
                </c:pt>
                <c:pt idx="26">
                  <c:v>0.17426691545134998</c:v>
                </c:pt>
                <c:pt idx="27">
                  <c:v>-7.1686116979090908E-3</c:v>
                </c:pt>
                <c:pt idx="28">
                  <c:v>0</c:v>
                </c:pt>
                <c:pt idx="29">
                  <c:v>-2.2507734172727278E-3</c:v>
                </c:pt>
                <c:pt idx="30">
                  <c:v>-1.7802434903240908E-2</c:v>
                </c:pt>
                <c:pt idx="31">
                  <c:v>-5.6923451952727274E-3</c:v>
                </c:pt>
                <c:pt idx="32">
                  <c:v>-0.21578565216681819</c:v>
                </c:pt>
                <c:pt idx="33">
                  <c:v>8.2616309609090926E-3</c:v>
                </c:pt>
                <c:pt idx="34">
                  <c:v>-2.3847628192454548E-2</c:v>
                </c:pt>
                <c:pt idx="35">
                  <c:v>9.5494575128318177E-3</c:v>
                </c:pt>
                <c:pt idx="36">
                  <c:v>1.0063928722863637E-2</c:v>
                </c:pt>
                <c:pt idx="37">
                  <c:v>0</c:v>
                </c:pt>
                <c:pt idx="38">
                  <c:v>-3.1102628891545456E-2</c:v>
                </c:pt>
                <c:pt idx="39">
                  <c:v>0</c:v>
                </c:pt>
                <c:pt idx="40">
                  <c:v>0</c:v>
                </c:pt>
                <c:pt idx="41">
                  <c:v>-1.8716200626454547E-2</c:v>
                </c:pt>
                <c:pt idx="42">
                  <c:v>3.3681062075772723E-3</c:v>
                </c:pt>
                <c:pt idx="43">
                  <c:v>0</c:v>
                </c:pt>
                <c:pt idx="44">
                  <c:v>-4.5667744302727272E-3</c:v>
                </c:pt>
                <c:pt idx="45">
                  <c:v>-9.1650454987272732E-3</c:v>
                </c:pt>
                <c:pt idx="46">
                  <c:v>-2.9263509807590907E-2</c:v>
                </c:pt>
                <c:pt idx="47">
                  <c:v>4.806256780304545E-2</c:v>
                </c:pt>
                <c:pt idx="48">
                  <c:v>2.0436698941004548E-2</c:v>
                </c:pt>
                <c:pt idx="49">
                  <c:v>0</c:v>
                </c:pt>
                <c:pt idx="50">
                  <c:v>-5.6055582323636362E-3</c:v>
                </c:pt>
                <c:pt idx="51">
                  <c:v>5.5976420116454546E-2</c:v>
                </c:pt>
                <c:pt idx="52">
                  <c:v>3.2576129033272734E-2</c:v>
                </c:pt>
                <c:pt idx="53">
                  <c:v>-1.1566293228090911E-2</c:v>
                </c:pt>
                <c:pt idx="54">
                  <c:v>8.9578645718636375E-3</c:v>
                </c:pt>
                <c:pt idx="55">
                  <c:v>-9.6919852690909095E-3</c:v>
                </c:pt>
                <c:pt idx="56">
                  <c:v>5.0466333149227278E-2</c:v>
                </c:pt>
                <c:pt idx="57">
                  <c:v>-1.2701156124000001E-2</c:v>
                </c:pt>
                <c:pt idx="58">
                  <c:v>0</c:v>
                </c:pt>
                <c:pt idx="59">
                  <c:v>0</c:v>
                </c:pt>
                <c:pt idx="60">
                  <c:v>8.7559260852272738E-3</c:v>
                </c:pt>
                <c:pt idx="61">
                  <c:v>3.0071063292727257E-3</c:v>
                </c:pt>
                <c:pt idx="62">
                  <c:v>0.15733966556672729</c:v>
                </c:pt>
                <c:pt idx="63">
                  <c:v>0</c:v>
                </c:pt>
                <c:pt idx="64">
                  <c:v>3.1265462483590911E-2</c:v>
                </c:pt>
                <c:pt idx="65">
                  <c:v>-8.8318118557272739E-3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-2.2738036462681813E-2</c:v>
                </c:pt>
                <c:pt idx="70">
                  <c:v>5.6402761124454547E-2</c:v>
                </c:pt>
                <c:pt idx="71">
                  <c:v>-0.14570127625009091</c:v>
                </c:pt>
                <c:pt idx="72">
                  <c:v>6.7569661447272724E-3</c:v>
                </c:pt>
                <c:pt idx="73">
                  <c:v>-7.8681386045909088E-3</c:v>
                </c:pt>
                <c:pt idx="74">
                  <c:v>-2.5126223350922728E-2</c:v>
                </c:pt>
                <c:pt idx="75">
                  <c:v>0</c:v>
                </c:pt>
                <c:pt idx="76">
                  <c:v>4.1271305811859095E-2</c:v>
                </c:pt>
                <c:pt idx="77">
                  <c:v>0</c:v>
                </c:pt>
                <c:pt idx="78">
                  <c:v>5.8958391236363641E-3</c:v>
                </c:pt>
                <c:pt idx="79">
                  <c:v>-6.7259920895454545E-3</c:v>
                </c:pt>
                <c:pt idx="80">
                  <c:v>0.36738088426818183</c:v>
                </c:pt>
                <c:pt idx="81">
                  <c:v>6.3492108604545454E-3</c:v>
                </c:pt>
                <c:pt idx="82">
                  <c:v>3.4598251792181817E-2</c:v>
                </c:pt>
                <c:pt idx="83">
                  <c:v>2.922482468422273E-2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01917720"/>
        <c:axId val="501912624"/>
      </c:barChart>
      <c:catAx>
        <c:axId val="501917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12624"/>
        <c:crosses val="autoZero"/>
        <c:auto val="1"/>
        <c:lblAlgn val="ctr"/>
        <c:lblOffset val="100"/>
        <c:noMultiLvlLbl val="0"/>
      </c:catAx>
      <c:valAx>
        <c:axId val="5019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Weights of 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17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'LinReg Weights'!$B$127:$CG$127</c:f>
              <c:strCache>
                <c:ptCount val="84"/>
                <c:pt idx="0">
                  <c:v>S2_ AU01_r_avg </c:v>
                </c:pt>
                <c:pt idx="1">
                  <c:v>S2_ AU02_r_avg </c:v>
                </c:pt>
                <c:pt idx="2">
                  <c:v>S2_ AU04_r_avg </c:v>
                </c:pt>
                <c:pt idx="3">
                  <c:v>S2_ AU05_r_avg </c:v>
                </c:pt>
                <c:pt idx="4">
                  <c:v>S2_ AU06_r_avg </c:v>
                </c:pt>
                <c:pt idx="5">
                  <c:v>S2_ AU07_r_avg </c:v>
                </c:pt>
                <c:pt idx="6">
                  <c:v>S2_ AU09_r_avg </c:v>
                </c:pt>
                <c:pt idx="7">
                  <c:v>S2_ AU10_r_avg </c:v>
                </c:pt>
                <c:pt idx="8">
                  <c:v>S2_ AU12_r_avg </c:v>
                </c:pt>
                <c:pt idx="9">
                  <c:v>S2_ AU14_r_avg </c:v>
                </c:pt>
                <c:pt idx="10">
                  <c:v>S2_ AU15_r_avg </c:v>
                </c:pt>
                <c:pt idx="11">
                  <c:v>S2_ AU17_r_avg </c:v>
                </c:pt>
                <c:pt idx="12">
                  <c:v>S2_ AU20_r_avg </c:v>
                </c:pt>
                <c:pt idx="13">
                  <c:v>S2_ AU23_r_avg </c:v>
                </c:pt>
                <c:pt idx="14">
                  <c:v>S2_ AU25_r_avg </c:v>
                </c:pt>
                <c:pt idx="15">
                  <c:v>S2_ AU26_r_avg </c:v>
                </c:pt>
                <c:pt idx="16">
                  <c:v>S2_ AU45_r_avg </c:v>
                </c:pt>
                <c:pt idx="17">
                  <c:v>S2_ AU01_c_avg </c:v>
                </c:pt>
                <c:pt idx="18">
                  <c:v>S2_ AU02_c_avg </c:v>
                </c:pt>
                <c:pt idx="19">
                  <c:v>S2_ AU04_c_avg </c:v>
                </c:pt>
                <c:pt idx="20">
                  <c:v>S2_ AU05_c_avg </c:v>
                </c:pt>
                <c:pt idx="21">
                  <c:v>S2_ AU06_c_avg </c:v>
                </c:pt>
                <c:pt idx="22">
                  <c:v>S2_ AU07_c_avg </c:v>
                </c:pt>
                <c:pt idx="23">
                  <c:v>S2_ AU09_c_avg </c:v>
                </c:pt>
                <c:pt idx="24">
                  <c:v>S2_ AU10_c_avg </c:v>
                </c:pt>
                <c:pt idx="25">
                  <c:v>S2_ AU12_c_avg </c:v>
                </c:pt>
                <c:pt idx="26">
                  <c:v>S2_ AU14_c_avg </c:v>
                </c:pt>
                <c:pt idx="27">
                  <c:v>S2_ AU15_c_avg </c:v>
                </c:pt>
                <c:pt idx="28">
                  <c:v>S2_ AU17_c_avg </c:v>
                </c:pt>
                <c:pt idx="29">
                  <c:v>S2_ AU20_c_avg </c:v>
                </c:pt>
                <c:pt idx="30">
                  <c:v>S2_ AU23_c_avg </c:v>
                </c:pt>
                <c:pt idx="31">
                  <c:v>S2_ AU25_c_avg </c:v>
                </c:pt>
                <c:pt idx="32">
                  <c:v>S2_ AU26_c_avg </c:v>
                </c:pt>
                <c:pt idx="33">
                  <c:v>S2_ AU28_c_avg </c:v>
                </c:pt>
                <c:pt idx="34">
                  <c:v>S2_ AU45_c_avg </c:v>
                </c:pt>
                <c:pt idx="35">
                  <c:v>S2_abs_d_pose_Rx_avg </c:v>
                </c:pt>
                <c:pt idx="36">
                  <c:v>S2_ gaze_0_x_var </c:v>
                </c:pt>
                <c:pt idx="37">
                  <c:v>S2_ gaze_0_y_var </c:v>
                </c:pt>
                <c:pt idx="38">
                  <c:v>S2_ gaze_0_z_var </c:v>
                </c:pt>
                <c:pt idx="39">
                  <c:v>S2_ gaze_1_x_var </c:v>
                </c:pt>
                <c:pt idx="40">
                  <c:v>S2_ gaze_1_y_var </c:v>
                </c:pt>
                <c:pt idx="41">
                  <c:v>S2_ gaze_1_z_var </c:v>
                </c:pt>
                <c:pt idx="42">
                  <c:v>S2_ pose_Tx_var </c:v>
                </c:pt>
                <c:pt idx="43">
                  <c:v>S2_ pose_Ty_var </c:v>
                </c:pt>
                <c:pt idx="44">
                  <c:v>S2_ pose_Tz_var </c:v>
                </c:pt>
                <c:pt idx="45">
                  <c:v>S2_ pose_Rx_var </c:v>
                </c:pt>
                <c:pt idx="46">
                  <c:v>S2_ pose_Ry_var </c:v>
                </c:pt>
                <c:pt idx="47">
                  <c:v>S2_ pose_Rz_var </c:v>
                </c:pt>
                <c:pt idx="48">
                  <c:v>S2_ AU01_r_var </c:v>
                </c:pt>
                <c:pt idx="49">
                  <c:v>S2_ AU02_r_var </c:v>
                </c:pt>
                <c:pt idx="50">
                  <c:v>S2_ AU04_r_var </c:v>
                </c:pt>
                <c:pt idx="51">
                  <c:v>S2_ AU05_r_var </c:v>
                </c:pt>
                <c:pt idx="52">
                  <c:v>S2_ AU06_r_var </c:v>
                </c:pt>
                <c:pt idx="53">
                  <c:v>S2_ AU07_r_var </c:v>
                </c:pt>
                <c:pt idx="54">
                  <c:v>S2_ AU09_r_var </c:v>
                </c:pt>
                <c:pt idx="55">
                  <c:v>S2_ AU10_r_var </c:v>
                </c:pt>
                <c:pt idx="56">
                  <c:v>S2_ AU12_r_var </c:v>
                </c:pt>
                <c:pt idx="57">
                  <c:v>S2_ AU14_r_var </c:v>
                </c:pt>
                <c:pt idx="58">
                  <c:v>S2_ AU15_r_var </c:v>
                </c:pt>
                <c:pt idx="59">
                  <c:v>S2_ AU17_r_var </c:v>
                </c:pt>
                <c:pt idx="60">
                  <c:v>S2_ AU20_r_var </c:v>
                </c:pt>
                <c:pt idx="61">
                  <c:v>S2_ AU23_r_var </c:v>
                </c:pt>
                <c:pt idx="62">
                  <c:v>S2_ AU25_r_var </c:v>
                </c:pt>
                <c:pt idx="63">
                  <c:v>S2_ AU26_r_var </c:v>
                </c:pt>
                <c:pt idx="64">
                  <c:v>S2_ AU45_r_var </c:v>
                </c:pt>
                <c:pt idx="65">
                  <c:v>S2_ AU01_c_var </c:v>
                </c:pt>
                <c:pt idx="66">
                  <c:v>S2_ AU02_c_var </c:v>
                </c:pt>
                <c:pt idx="67">
                  <c:v>S2_ AU04_c_var </c:v>
                </c:pt>
                <c:pt idx="68">
                  <c:v>S2_ AU05_c_var </c:v>
                </c:pt>
                <c:pt idx="69">
                  <c:v>S2_ AU06_c_var </c:v>
                </c:pt>
                <c:pt idx="70">
                  <c:v>S2_ AU07_c_var </c:v>
                </c:pt>
                <c:pt idx="71">
                  <c:v>S2_ AU09_c_var </c:v>
                </c:pt>
                <c:pt idx="72">
                  <c:v>S2_ AU10_c_var </c:v>
                </c:pt>
                <c:pt idx="73">
                  <c:v>S2_ AU12_c_var </c:v>
                </c:pt>
                <c:pt idx="74">
                  <c:v>S2_ AU14_c_var </c:v>
                </c:pt>
                <c:pt idx="75">
                  <c:v>S2_ AU15_c_var </c:v>
                </c:pt>
                <c:pt idx="76">
                  <c:v>S2_ AU17_c_var </c:v>
                </c:pt>
                <c:pt idx="77">
                  <c:v>S2_ AU20_c_var </c:v>
                </c:pt>
                <c:pt idx="78">
                  <c:v>S2_ AU23_c_var </c:v>
                </c:pt>
                <c:pt idx="79">
                  <c:v>S2_ AU25_c_var </c:v>
                </c:pt>
                <c:pt idx="80">
                  <c:v>S2_ AU26_c_var </c:v>
                </c:pt>
                <c:pt idx="81">
                  <c:v>S2_ AU28_c_var </c:v>
                </c:pt>
                <c:pt idx="82">
                  <c:v>S2_ AU45_c_var </c:v>
                </c:pt>
                <c:pt idx="83">
                  <c:v>S2_abs_d_pose_Rx_var </c:v>
                </c:pt>
              </c:strCache>
            </c:strRef>
          </c:cat>
          <c:val>
            <c:numRef>
              <c:f>'LinReg Weights'!$B$150:$CG$150</c:f>
              <c:numCache>
                <c:formatCode>General</c:formatCode>
                <c:ptCount val="84"/>
                <c:pt idx="0">
                  <c:v>-0.114384081121</c:v>
                </c:pt>
                <c:pt idx="1">
                  <c:v>4.0892241076545453E-2</c:v>
                </c:pt>
                <c:pt idx="2">
                  <c:v>6.6495779005072725E-2</c:v>
                </c:pt>
                <c:pt idx="3">
                  <c:v>0.23902491092995451</c:v>
                </c:pt>
                <c:pt idx="4">
                  <c:v>-1.4231769465045453E-3</c:v>
                </c:pt>
                <c:pt idx="5">
                  <c:v>-5.2611941266081812E-2</c:v>
                </c:pt>
                <c:pt idx="6">
                  <c:v>5.7982504361613632E-2</c:v>
                </c:pt>
                <c:pt idx="7">
                  <c:v>-8.9140816330227274E-2</c:v>
                </c:pt>
                <c:pt idx="8">
                  <c:v>-1.5981058394318182E-2</c:v>
                </c:pt>
                <c:pt idx="9">
                  <c:v>-1.3063521380909092E-2</c:v>
                </c:pt>
                <c:pt idx="10">
                  <c:v>1.6496249113999998E-2</c:v>
                </c:pt>
                <c:pt idx="11">
                  <c:v>-6.9300402579000001E-3</c:v>
                </c:pt>
                <c:pt idx="12">
                  <c:v>2.3511562331859092E-2</c:v>
                </c:pt>
                <c:pt idx="13">
                  <c:v>0.17772217821854544</c:v>
                </c:pt>
                <c:pt idx="14">
                  <c:v>-1.2693454472454548E-2</c:v>
                </c:pt>
                <c:pt idx="15">
                  <c:v>5.6027715240318181E-2</c:v>
                </c:pt>
                <c:pt idx="16">
                  <c:v>-7.6232572365863643E-2</c:v>
                </c:pt>
                <c:pt idx="17">
                  <c:v>-0.16089651888995002</c:v>
                </c:pt>
                <c:pt idx="18">
                  <c:v>3.2658081308163639E-2</c:v>
                </c:pt>
                <c:pt idx="19">
                  <c:v>-1.2671880325227274E-2</c:v>
                </c:pt>
                <c:pt idx="20">
                  <c:v>1.1409818320727272E-2</c:v>
                </c:pt>
                <c:pt idx="21">
                  <c:v>-3.1023245310477274E-2</c:v>
                </c:pt>
                <c:pt idx="22">
                  <c:v>4.9878981075372725E-2</c:v>
                </c:pt>
                <c:pt idx="23">
                  <c:v>-0.12445195745236362</c:v>
                </c:pt>
                <c:pt idx="24">
                  <c:v>-4.8263979606818184E-2</c:v>
                </c:pt>
                <c:pt idx="25">
                  <c:v>1.6240254399545442E-3</c:v>
                </c:pt>
                <c:pt idx="26">
                  <c:v>0.28806841785840914</c:v>
                </c:pt>
                <c:pt idx="27">
                  <c:v>2.7582511328818182E-2</c:v>
                </c:pt>
                <c:pt idx="28">
                  <c:v>0</c:v>
                </c:pt>
                <c:pt idx="29">
                  <c:v>4.5088111204545455E-4</c:v>
                </c:pt>
                <c:pt idx="30">
                  <c:v>-5.9549404979022724E-2</c:v>
                </c:pt>
                <c:pt idx="31">
                  <c:v>-8.6469845795131825E-2</c:v>
                </c:pt>
                <c:pt idx="32">
                  <c:v>-0.12927936879032276</c:v>
                </c:pt>
                <c:pt idx="33">
                  <c:v>-1.0316911788954546E-2</c:v>
                </c:pt>
                <c:pt idx="34">
                  <c:v>-3.4868459049468184E-2</c:v>
                </c:pt>
                <c:pt idx="35">
                  <c:v>0</c:v>
                </c:pt>
                <c:pt idx="36">
                  <c:v>-7.710441349281818E-3</c:v>
                </c:pt>
                <c:pt idx="37">
                  <c:v>1.2436340941785229E-2</c:v>
                </c:pt>
                <c:pt idx="38">
                  <c:v>-3.9221442815909086E-2</c:v>
                </c:pt>
                <c:pt idx="39">
                  <c:v>4.9624210080909089E-3</c:v>
                </c:pt>
                <c:pt idx="40">
                  <c:v>0</c:v>
                </c:pt>
                <c:pt idx="41">
                  <c:v>-2.4069322641049998E-2</c:v>
                </c:pt>
                <c:pt idx="42">
                  <c:v>0</c:v>
                </c:pt>
                <c:pt idx="43">
                  <c:v>-3.5631290617818179E-3</c:v>
                </c:pt>
                <c:pt idx="44">
                  <c:v>-4.0960342486863636E-2</c:v>
                </c:pt>
                <c:pt idx="45">
                  <c:v>1.9365849444894544E-3</c:v>
                </c:pt>
                <c:pt idx="46">
                  <c:v>-1.6500135971818184E-2</c:v>
                </c:pt>
                <c:pt idx="47">
                  <c:v>8.5102145022681819E-2</c:v>
                </c:pt>
                <c:pt idx="48">
                  <c:v>5.4478297560181813E-2</c:v>
                </c:pt>
                <c:pt idx="49">
                  <c:v>9.8149188228500005E-3</c:v>
                </c:pt>
                <c:pt idx="50">
                  <c:v>1.4942196083904543E-2</c:v>
                </c:pt>
                <c:pt idx="51">
                  <c:v>-0.12592919942136363</c:v>
                </c:pt>
                <c:pt idx="52">
                  <c:v>4.3942802221463635E-2</c:v>
                </c:pt>
                <c:pt idx="53">
                  <c:v>0.20569465924149999</c:v>
                </c:pt>
                <c:pt idx="54">
                  <c:v>-3.8299996201909096E-2</c:v>
                </c:pt>
                <c:pt idx="55">
                  <c:v>0</c:v>
                </c:pt>
                <c:pt idx="56">
                  <c:v>7.1640047664863635E-2</c:v>
                </c:pt>
                <c:pt idx="57">
                  <c:v>1.001804244470909E-2</c:v>
                </c:pt>
                <c:pt idx="58">
                  <c:v>0</c:v>
                </c:pt>
                <c:pt idx="59">
                  <c:v>2.6382158131818165E-4</c:v>
                </c:pt>
                <c:pt idx="60">
                  <c:v>4.3868667367227285E-3</c:v>
                </c:pt>
                <c:pt idx="61">
                  <c:v>8.377410646721363E-2</c:v>
                </c:pt>
                <c:pt idx="62">
                  <c:v>0.11961944736922724</c:v>
                </c:pt>
                <c:pt idx="63">
                  <c:v>-6.3784559516818166E-3</c:v>
                </c:pt>
                <c:pt idx="64">
                  <c:v>-1.8215007277818183E-2</c:v>
                </c:pt>
                <c:pt idx="65">
                  <c:v>-7.868883503936365E-2</c:v>
                </c:pt>
                <c:pt idx="66">
                  <c:v>-3.6447485903086357E-2</c:v>
                </c:pt>
                <c:pt idx="67">
                  <c:v>2.4096631464590904E-2</c:v>
                </c:pt>
                <c:pt idx="68">
                  <c:v>-1.7400473514259093E-2</c:v>
                </c:pt>
                <c:pt idx="69">
                  <c:v>-0.13313926529272727</c:v>
                </c:pt>
                <c:pt idx="70">
                  <c:v>1.0613332393950001E-2</c:v>
                </c:pt>
                <c:pt idx="71">
                  <c:v>-2.6225995395409093E-2</c:v>
                </c:pt>
                <c:pt idx="72">
                  <c:v>2.4028522791609094E-2</c:v>
                </c:pt>
                <c:pt idx="73">
                  <c:v>-4.1253417875254543E-2</c:v>
                </c:pt>
                <c:pt idx="74">
                  <c:v>2.6144846884477269E-2</c:v>
                </c:pt>
                <c:pt idx="75">
                  <c:v>0</c:v>
                </c:pt>
                <c:pt idx="76">
                  <c:v>9.3044195729181812E-3</c:v>
                </c:pt>
                <c:pt idx="77">
                  <c:v>6.1045564148090904E-3</c:v>
                </c:pt>
                <c:pt idx="78">
                  <c:v>-5.8303628209090911E-3</c:v>
                </c:pt>
                <c:pt idx="79">
                  <c:v>5.8564839948695456E-2</c:v>
                </c:pt>
                <c:pt idx="80">
                  <c:v>0.25220184482983182</c:v>
                </c:pt>
                <c:pt idx="81">
                  <c:v>-1.2796994918318183E-2</c:v>
                </c:pt>
                <c:pt idx="82">
                  <c:v>-1.4685726933045455E-2</c:v>
                </c:pt>
                <c:pt idx="8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01923600"/>
        <c:axId val="501918896"/>
      </c:barChart>
      <c:catAx>
        <c:axId val="50192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18896"/>
        <c:crosses val="autoZero"/>
        <c:auto val="1"/>
        <c:lblAlgn val="ctr"/>
        <c:lblOffset val="100"/>
        <c:noMultiLvlLbl val="0"/>
      </c:catAx>
      <c:valAx>
        <c:axId val="5019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Weights of 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23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'LinReg Weights'!$B$152:$CG$152</c:f>
              <c:strCache>
                <c:ptCount val="84"/>
                <c:pt idx="0">
                  <c:v>S3_ AU01_r_avg </c:v>
                </c:pt>
                <c:pt idx="1">
                  <c:v>S3_ AU02_r_avg </c:v>
                </c:pt>
                <c:pt idx="2">
                  <c:v>S3_ AU04_r_avg </c:v>
                </c:pt>
                <c:pt idx="3">
                  <c:v>S3_ AU05_r_avg </c:v>
                </c:pt>
                <c:pt idx="4">
                  <c:v>S3_ AU06_r_avg </c:v>
                </c:pt>
                <c:pt idx="5">
                  <c:v>S3_ AU07_r_avg </c:v>
                </c:pt>
                <c:pt idx="6">
                  <c:v>S3_ AU09_r_avg </c:v>
                </c:pt>
                <c:pt idx="7">
                  <c:v>S3_ AU10_r_avg </c:v>
                </c:pt>
                <c:pt idx="8">
                  <c:v>S3_ AU12_r_avg </c:v>
                </c:pt>
                <c:pt idx="9">
                  <c:v>S3_ AU14_r_avg </c:v>
                </c:pt>
                <c:pt idx="10">
                  <c:v>S3_ AU15_r_avg </c:v>
                </c:pt>
                <c:pt idx="11">
                  <c:v>S3_ AU17_r_avg </c:v>
                </c:pt>
                <c:pt idx="12">
                  <c:v>S3_ AU20_r_avg </c:v>
                </c:pt>
                <c:pt idx="13">
                  <c:v>S3_ AU23_r_avg </c:v>
                </c:pt>
                <c:pt idx="14">
                  <c:v>S3_ AU25_r_avg </c:v>
                </c:pt>
                <c:pt idx="15">
                  <c:v>S3_ AU26_r_avg </c:v>
                </c:pt>
                <c:pt idx="16">
                  <c:v>S3_ AU45_r_avg </c:v>
                </c:pt>
                <c:pt idx="17">
                  <c:v>S3_ AU01_c_avg </c:v>
                </c:pt>
                <c:pt idx="18">
                  <c:v>S3_ AU02_c_avg </c:v>
                </c:pt>
                <c:pt idx="19">
                  <c:v>S3_ AU04_c_avg </c:v>
                </c:pt>
                <c:pt idx="20">
                  <c:v>S3_ AU05_c_avg </c:v>
                </c:pt>
                <c:pt idx="21">
                  <c:v>S3_ AU06_c_avg </c:v>
                </c:pt>
                <c:pt idx="22">
                  <c:v>S3_ AU07_c_avg </c:v>
                </c:pt>
                <c:pt idx="23">
                  <c:v>S3_ AU09_c_avg </c:v>
                </c:pt>
                <c:pt idx="24">
                  <c:v>S3_ AU10_c_avg </c:v>
                </c:pt>
                <c:pt idx="25">
                  <c:v>S3_ AU12_c_avg </c:v>
                </c:pt>
                <c:pt idx="26">
                  <c:v>S3_ AU14_c_avg </c:v>
                </c:pt>
                <c:pt idx="27">
                  <c:v>S3_ AU15_c_avg </c:v>
                </c:pt>
                <c:pt idx="28">
                  <c:v>S3_ AU17_c_avg </c:v>
                </c:pt>
                <c:pt idx="29">
                  <c:v>S3_ AU20_c_avg </c:v>
                </c:pt>
                <c:pt idx="30">
                  <c:v>S3_ AU23_c_avg </c:v>
                </c:pt>
                <c:pt idx="31">
                  <c:v>S3_ AU25_c_avg </c:v>
                </c:pt>
                <c:pt idx="32">
                  <c:v>S3_ AU26_c_avg </c:v>
                </c:pt>
                <c:pt idx="33">
                  <c:v>S3_ AU28_c_avg </c:v>
                </c:pt>
                <c:pt idx="34">
                  <c:v>S3_ AU45_c_avg </c:v>
                </c:pt>
                <c:pt idx="35">
                  <c:v>S3_abs_d_pose_Rx_avg </c:v>
                </c:pt>
                <c:pt idx="36">
                  <c:v>S3_ gaze_0_x_var </c:v>
                </c:pt>
                <c:pt idx="37">
                  <c:v>S3_ gaze_0_y_var </c:v>
                </c:pt>
                <c:pt idx="38">
                  <c:v>S3_ gaze_0_z_var </c:v>
                </c:pt>
                <c:pt idx="39">
                  <c:v>S3_ gaze_1_x_var </c:v>
                </c:pt>
                <c:pt idx="40">
                  <c:v>S3_ gaze_1_y_var </c:v>
                </c:pt>
                <c:pt idx="41">
                  <c:v>S3_ gaze_1_z_var </c:v>
                </c:pt>
                <c:pt idx="42">
                  <c:v>S3_ pose_Tx_var </c:v>
                </c:pt>
                <c:pt idx="43">
                  <c:v>S3_ pose_Ty_var </c:v>
                </c:pt>
                <c:pt idx="44">
                  <c:v>S3_ pose_Tz_var </c:v>
                </c:pt>
                <c:pt idx="45">
                  <c:v>S3_ pose_Rx_var </c:v>
                </c:pt>
                <c:pt idx="46">
                  <c:v>S3_ pose_Ry_var </c:v>
                </c:pt>
                <c:pt idx="47">
                  <c:v>S3_ pose_Rz_var </c:v>
                </c:pt>
                <c:pt idx="48">
                  <c:v>S3_ AU01_r_var </c:v>
                </c:pt>
                <c:pt idx="49">
                  <c:v>S3_ AU02_r_var </c:v>
                </c:pt>
                <c:pt idx="50">
                  <c:v>S3_ AU04_r_var </c:v>
                </c:pt>
                <c:pt idx="51">
                  <c:v>S3_ AU05_r_var </c:v>
                </c:pt>
                <c:pt idx="52">
                  <c:v>S3_ AU06_r_var </c:v>
                </c:pt>
                <c:pt idx="53">
                  <c:v>S3_ AU07_r_var </c:v>
                </c:pt>
                <c:pt idx="54">
                  <c:v>S3_ AU09_r_var </c:v>
                </c:pt>
                <c:pt idx="55">
                  <c:v>S3_ AU10_r_var </c:v>
                </c:pt>
                <c:pt idx="56">
                  <c:v>S3_ AU12_r_var </c:v>
                </c:pt>
                <c:pt idx="57">
                  <c:v>S3_ AU14_r_var </c:v>
                </c:pt>
                <c:pt idx="58">
                  <c:v>S3_ AU15_r_var </c:v>
                </c:pt>
                <c:pt idx="59">
                  <c:v>S3_ AU17_r_var </c:v>
                </c:pt>
                <c:pt idx="60">
                  <c:v>S3_ AU20_r_var </c:v>
                </c:pt>
                <c:pt idx="61">
                  <c:v>S3_ AU23_r_var </c:v>
                </c:pt>
                <c:pt idx="62">
                  <c:v>S3_ AU25_r_var </c:v>
                </c:pt>
                <c:pt idx="63">
                  <c:v>S3_ AU26_r_var </c:v>
                </c:pt>
                <c:pt idx="64">
                  <c:v>S3_ AU45_r_var </c:v>
                </c:pt>
                <c:pt idx="65">
                  <c:v>S3_ AU01_c_var </c:v>
                </c:pt>
                <c:pt idx="66">
                  <c:v>S3_ AU02_c_var </c:v>
                </c:pt>
                <c:pt idx="67">
                  <c:v>S3_ AU04_c_var </c:v>
                </c:pt>
                <c:pt idx="68">
                  <c:v>S3_ AU05_c_var </c:v>
                </c:pt>
                <c:pt idx="69">
                  <c:v>S3_ AU06_c_var </c:v>
                </c:pt>
                <c:pt idx="70">
                  <c:v>S3_ AU07_c_var </c:v>
                </c:pt>
                <c:pt idx="71">
                  <c:v>S3_ AU09_c_var </c:v>
                </c:pt>
                <c:pt idx="72">
                  <c:v>S3_ AU10_c_var </c:v>
                </c:pt>
                <c:pt idx="73">
                  <c:v>S3_ AU12_c_var </c:v>
                </c:pt>
                <c:pt idx="74">
                  <c:v>S3_ AU14_c_var </c:v>
                </c:pt>
                <c:pt idx="75">
                  <c:v>S3_ AU15_c_var </c:v>
                </c:pt>
                <c:pt idx="76">
                  <c:v>S3_ AU17_c_var </c:v>
                </c:pt>
                <c:pt idx="77">
                  <c:v>S3_ AU20_c_var </c:v>
                </c:pt>
                <c:pt idx="78">
                  <c:v>S3_ AU23_c_var </c:v>
                </c:pt>
                <c:pt idx="79">
                  <c:v>S3_ AU25_c_var </c:v>
                </c:pt>
                <c:pt idx="80">
                  <c:v>S3_ AU26_c_var </c:v>
                </c:pt>
                <c:pt idx="81">
                  <c:v>S3_ AU28_c_var </c:v>
                </c:pt>
                <c:pt idx="82">
                  <c:v>S3_ AU45_c_var </c:v>
                </c:pt>
                <c:pt idx="83">
                  <c:v>S3_abs_d_pose_Rx_var </c:v>
                </c:pt>
              </c:strCache>
            </c:strRef>
          </c:cat>
          <c:val>
            <c:numRef>
              <c:f>'LinReg Weights'!$B$175:$CG$175</c:f>
              <c:numCache>
                <c:formatCode>General</c:formatCode>
                <c:ptCount val="84"/>
                <c:pt idx="0">
                  <c:v>3.1583827841549998E-2</c:v>
                </c:pt>
                <c:pt idx="1">
                  <c:v>-3.9691860564454555E-3</c:v>
                </c:pt>
                <c:pt idx="2">
                  <c:v>-7.6858088833181822E-3</c:v>
                </c:pt>
                <c:pt idx="3">
                  <c:v>0</c:v>
                </c:pt>
                <c:pt idx="4">
                  <c:v>-4.6095080803831817E-2</c:v>
                </c:pt>
                <c:pt idx="5">
                  <c:v>-4.1769984720522728E-2</c:v>
                </c:pt>
                <c:pt idx="6">
                  <c:v>1.250594097159091E-2</c:v>
                </c:pt>
                <c:pt idx="7">
                  <c:v>-9.9208793338636369E-3</c:v>
                </c:pt>
                <c:pt idx="8">
                  <c:v>-1.2478151720045459E-2</c:v>
                </c:pt>
                <c:pt idx="9">
                  <c:v>-2.6567651937636362E-2</c:v>
                </c:pt>
                <c:pt idx="10">
                  <c:v>-6.5753887930909086E-3</c:v>
                </c:pt>
                <c:pt idx="11">
                  <c:v>0</c:v>
                </c:pt>
                <c:pt idx="12">
                  <c:v>2.8392512047954545E-2</c:v>
                </c:pt>
                <c:pt idx="13">
                  <c:v>7.6681393506281822E-2</c:v>
                </c:pt>
                <c:pt idx="14">
                  <c:v>-1.9395595978136362E-2</c:v>
                </c:pt>
                <c:pt idx="15">
                  <c:v>-3.4342751511581816E-2</c:v>
                </c:pt>
                <c:pt idx="16">
                  <c:v>4.8981348193318168E-2</c:v>
                </c:pt>
                <c:pt idx="17">
                  <c:v>-4.1301162014818179E-3</c:v>
                </c:pt>
                <c:pt idx="18">
                  <c:v>7.2213582917727273E-3</c:v>
                </c:pt>
                <c:pt idx="19">
                  <c:v>5.3347848174545454E-3</c:v>
                </c:pt>
                <c:pt idx="20">
                  <c:v>-8.0893947575772715E-3</c:v>
                </c:pt>
                <c:pt idx="21">
                  <c:v>0.1037629358698091</c:v>
                </c:pt>
                <c:pt idx="22">
                  <c:v>2.1668984235454544E-3</c:v>
                </c:pt>
                <c:pt idx="23">
                  <c:v>-0.34468932025527271</c:v>
                </c:pt>
                <c:pt idx="24">
                  <c:v>-6.1444553663636367E-2</c:v>
                </c:pt>
                <c:pt idx="25">
                  <c:v>8.5549893196818182E-3</c:v>
                </c:pt>
                <c:pt idx="26">
                  <c:v>0.16706901607506819</c:v>
                </c:pt>
                <c:pt idx="27">
                  <c:v>-1.7329852004590911E-2</c:v>
                </c:pt>
                <c:pt idx="28">
                  <c:v>-5.6845124781818189E-3</c:v>
                </c:pt>
                <c:pt idx="29">
                  <c:v>-2.6436348888999997E-2</c:v>
                </c:pt>
                <c:pt idx="30">
                  <c:v>-0.10232766903436818</c:v>
                </c:pt>
                <c:pt idx="31">
                  <c:v>-5.6858703401636367E-2</c:v>
                </c:pt>
                <c:pt idx="32">
                  <c:v>0.15710801699223639</c:v>
                </c:pt>
                <c:pt idx="33">
                  <c:v>-6.5154057938636356E-3</c:v>
                </c:pt>
                <c:pt idx="34">
                  <c:v>2.2060667544E-2</c:v>
                </c:pt>
                <c:pt idx="35">
                  <c:v>0</c:v>
                </c:pt>
                <c:pt idx="36">
                  <c:v>7.8375507304545445E-3</c:v>
                </c:pt>
                <c:pt idx="37">
                  <c:v>3.7334432372204546E-2</c:v>
                </c:pt>
                <c:pt idx="38">
                  <c:v>1.6867625781817735E-5</c:v>
                </c:pt>
                <c:pt idx="39">
                  <c:v>-4.0645232007272747E-3</c:v>
                </c:pt>
                <c:pt idx="40">
                  <c:v>-2.3218155013200001E-2</c:v>
                </c:pt>
                <c:pt idx="41">
                  <c:v>-8.0182753135000003E-3</c:v>
                </c:pt>
                <c:pt idx="42">
                  <c:v>3.5138939330472733E-2</c:v>
                </c:pt>
                <c:pt idx="43">
                  <c:v>-6.0628244320772733E-2</c:v>
                </c:pt>
                <c:pt idx="44">
                  <c:v>-2.6609451634545454E-2</c:v>
                </c:pt>
                <c:pt idx="45">
                  <c:v>-1.0771760907590909E-2</c:v>
                </c:pt>
                <c:pt idx="46">
                  <c:v>-6.6395006781999999E-2</c:v>
                </c:pt>
                <c:pt idx="47">
                  <c:v>1.4699622181199997E-2</c:v>
                </c:pt>
                <c:pt idx="48">
                  <c:v>4.0178683282872725E-2</c:v>
                </c:pt>
                <c:pt idx="49">
                  <c:v>1.7442697181313638E-2</c:v>
                </c:pt>
                <c:pt idx="50">
                  <c:v>1.5756498340181821E-2</c:v>
                </c:pt>
                <c:pt idx="51">
                  <c:v>-8.1255643538999996E-3</c:v>
                </c:pt>
                <c:pt idx="52">
                  <c:v>2.7040662037954546E-2</c:v>
                </c:pt>
                <c:pt idx="53">
                  <c:v>8.4918684557590898E-2</c:v>
                </c:pt>
                <c:pt idx="54">
                  <c:v>-2.4655719395381814E-2</c:v>
                </c:pt>
                <c:pt idx="55">
                  <c:v>1.787175094433182E-2</c:v>
                </c:pt>
                <c:pt idx="56">
                  <c:v>6.6962697455295456E-2</c:v>
                </c:pt>
                <c:pt idx="57">
                  <c:v>-1.4982717978272726E-2</c:v>
                </c:pt>
                <c:pt idx="58">
                  <c:v>5.4090544112590906E-2</c:v>
                </c:pt>
                <c:pt idx="59">
                  <c:v>-1.6499981518227275E-3</c:v>
                </c:pt>
                <c:pt idx="60">
                  <c:v>4.3341528629272728E-2</c:v>
                </c:pt>
                <c:pt idx="61">
                  <c:v>4.9631201738372724E-2</c:v>
                </c:pt>
                <c:pt idx="62">
                  <c:v>6.0768729521049995E-2</c:v>
                </c:pt>
                <c:pt idx="63">
                  <c:v>1.3071048777727227E-4</c:v>
                </c:pt>
                <c:pt idx="64">
                  <c:v>-0.16838412001113634</c:v>
                </c:pt>
                <c:pt idx="65">
                  <c:v>-0.14575479978068182</c:v>
                </c:pt>
                <c:pt idx="66">
                  <c:v>5.9980434524090909E-3</c:v>
                </c:pt>
                <c:pt idx="67">
                  <c:v>4.8374502443286366E-2</c:v>
                </c:pt>
                <c:pt idx="68">
                  <c:v>-1.1523068157209092E-2</c:v>
                </c:pt>
                <c:pt idx="69">
                  <c:v>-7.7812529826399995E-2</c:v>
                </c:pt>
                <c:pt idx="70">
                  <c:v>1.8394576152272728E-2</c:v>
                </c:pt>
                <c:pt idx="71">
                  <c:v>0.15064754635640909</c:v>
                </c:pt>
                <c:pt idx="72">
                  <c:v>5.9949763392181811E-2</c:v>
                </c:pt>
                <c:pt idx="73">
                  <c:v>-1.0862753934745454E-2</c:v>
                </c:pt>
                <c:pt idx="74">
                  <c:v>8.7489426727931821E-2</c:v>
                </c:pt>
                <c:pt idx="75">
                  <c:v>-7.8207457361045458E-3</c:v>
                </c:pt>
                <c:pt idx="76">
                  <c:v>-1.0852438627272728E-2</c:v>
                </c:pt>
                <c:pt idx="77">
                  <c:v>4.1086826413431816E-2</c:v>
                </c:pt>
                <c:pt idx="78">
                  <c:v>-6.2272233768636415E-4</c:v>
                </c:pt>
                <c:pt idx="79">
                  <c:v>-2.9843488020409093E-3</c:v>
                </c:pt>
                <c:pt idx="80">
                  <c:v>0.21430129765918185</c:v>
                </c:pt>
                <c:pt idx="81">
                  <c:v>5.408655163409091E-3</c:v>
                </c:pt>
                <c:pt idx="82">
                  <c:v>-3.8644254728881819E-2</c:v>
                </c:pt>
                <c:pt idx="8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01914976"/>
        <c:axId val="501915760"/>
      </c:barChart>
      <c:catAx>
        <c:axId val="50191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15760"/>
        <c:crosses val="autoZero"/>
        <c:auto val="1"/>
        <c:lblAlgn val="ctr"/>
        <c:lblOffset val="100"/>
        <c:noMultiLvlLbl val="0"/>
      </c:catAx>
      <c:valAx>
        <c:axId val="5019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Weights of 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'LinReg Weights'!$B$177:$CG$177</c:f>
              <c:strCache>
                <c:ptCount val="84"/>
                <c:pt idx="0">
                  <c:v>SA_ AU01_r_avg </c:v>
                </c:pt>
                <c:pt idx="1">
                  <c:v>SA_ AU02_r_avg </c:v>
                </c:pt>
                <c:pt idx="2">
                  <c:v>SA_ AU04_r_avg </c:v>
                </c:pt>
                <c:pt idx="3">
                  <c:v>SA_ AU05_r_avg </c:v>
                </c:pt>
                <c:pt idx="4">
                  <c:v>SA_ AU06_r_avg </c:v>
                </c:pt>
                <c:pt idx="5">
                  <c:v>SA_ AU07_r_avg </c:v>
                </c:pt>
                <c:pt idx="6">
                  <c:v>SA_ AU09_r_avg </c:v>
                </c:pt>
                <c:pt idx="7">
                  <c:v>SA_ AU10_r_avg </c:v>
                </c:pt>
                <c:pt idx="8">
                  <c:v>SA_ AU12_r_avg </c:v>
                </c:pt>
                <c:pt idx="9">
                  <c:v>SA_ AU14_r_avg </c:v>
                </c:pt>
                <c:pt idx="10">
                  <c:v>SA_ AU15_r_avg </c:v>
                </c:pt>
                <c:pt idx="11">
                  <c:v>SA_ AU17_r_avg </c:v>
                </c:pt>
                <c:pt idx="12">
                  <c:v>SA_ AU20_r_avg </c:v>
                </c:pt>
                <c:pt idx="13">
                  <c:v>SA_ AU23_r_avg </c:v>
                </c:pt>
                <c:pt idx="14">
                  <c:v>SA_ AU25_r_avg </c:v>
                </c:pt>
                <c:pt idx="15">
                  <c:v>SA_ AU26_r_avg </c:v>
                </c:pt>
                <c:pt idx="16">
                  <c:v>SA_ AU45_r_avg </c:v>
                </c:pt>
                <c:pt idx="17">
                  <c:v>SA_ AU01_c_avg </c:v>
                </c:pt>
                <c:pt idx="18">
                  <c:v>SA_ AU02_c_avg </c:v>
                </c:pt>
                <c:pt idx="19">
                  <c:v>SA_ AU04_c_avg </c:v>
                </c:pt>
                <c:pt idx="20">
                  <c:v>SA_ AU05_c_avg </c:v>
                </c:pt>
                <c:pt idx="21">
                  <c:v>SA_ AU06_c_avg </c:v>
                </c:pt>
                <c:pt idx="22">
                  <c:v>SA_ AU07_c_avg </c:v>
                </c:pt>
                <c:pt idx="23">
                  <c:v>SA_ AU09_c_avg </c:v>
                </c:pt>
                <c:pt idx="24">
                  <c:v>SA_ AU10_c_avg </c:v>
                </c:pt>
                <c:pt idx="25">
                  <c:v>SA_ AU12_c_avg </c:v>
                </c:pt>
                <c:pt idx="26">
                  <c:v>SA_ AU14_c_avg </c:v>
                </c:pt>
                <c:pt idx="27">
                  <c:v>SA_ AU15_c_avg </c:v>
                </c:pt>
                <c:pt idx="28">
                  <c:v>SA_ AU17_c_avg </c:v>
                </c:pt>
                <c:pt idx="29">
                  <c:v>SA_ AU20_c_avg </c:v>
                </c:pt>
                <c:pt idx="30">
                  <c:v>SA_ AU23_c_avg </c:v>
                </c:pt>
                <c:pt idx="31">
                  <c:v>SA_ AU25_c_avg </c:v>
                </c:pt>
                <c:pt idx="32">
                  <c:v>SA_ AU26_c_avg </c:v>
                </c:pt>
                <c:pt idx="33">
                  <c:v>SA_ AU28_c_avg </c:v>
                </c:pt>
                <c:pt idx="34">
                  <c:v>SA_ AU45_c_avg </c:v>
                </c:pt>
                <c:pt idx="35">
                  <c:v>SA_abs_d_pose_Rx_avg </c:v>
                </c:pt>
                <c:pt idx="36">
                  <c:v>SA_ gaze_0_x_var </c:v>
                </c:pt>
                <c:pt idx="37">
                  <c:v>SA_ gaze_0_y_var </c:v>
                </c:pt>
                <c:pt idx="38">
                  <c:v>SA_ gaze_0_z_var </c:v>
                </c:pt>
                <c:pt idx="39">
                  <c:v>SA_ gaze_1_x_var </c:v>
                </c:pt>
                <c:pt idx="40">
                  <c:v>SA_ gaze_1_y_var </c:v>
                </c:pt>
                <c:pt idx="41">
                  <c:v>SA_ gaze_1_z_var </c:v>
                </c:pt>
                <c:pt idx="42">
                  <c:v>SA_ pose_Tx_var </c:v>
                </c:pt>
                <c:pt idx="43">
                  <c:v>SA_ pose_Ty_var </c:v>
                </c:pt>
                <c:pt idx="44">
                  <c:v>SA_ pose_Tz_var </c:v>
                </c:pt>
                <c:pt idx="45">
                  <c:v>SA_ pose_Rx_var </c:v>
                </c:pt>
                <c:pt idx="46">
                  <c:v>SA_ pose_Ry_var </c:v>
                </c:pt>
                <c:pt idx="47">
                  <c:v>SA_ pose_Rz_var </c:v>
                </c:pt>
                <c:pt idx="48">
                  <c:v>SA_ AU01_r_var </c:v>
                </c:pt>
                <c:pt idx="49">
                  <c:v>SA_ AU02_r_var </c:v>
                </c:pt>
                <c:pt idx="50">
                  <c:v>SA_ AU04_r_var </c:v>
                </c:pt>
                <c:pt idx="51">
                  <c:v>SA_ AU05_r_var </c:v>
                </c:pt>
                <c:pt idx="52">
                  <c:v>SA_ AU06_r_var </c:v>
                </c:pt>
                <c:pt idx="53">
                  <c:v>SA_ AU07_r_var </c:v>
                </c:pt>
                <c:pt idx="54">
                  <c:v>SA_ AU09_r_var </c:v>
                </c:pt>
                <c:pt idx="55">
                  <c:v>SA_ AU10_r_var </c:v>
                </c:pt>
                <c:pt idx="56">
                  <c:v>SA_ AU12_r_var </c:v>
                </c:pt>
                <c:pt idx="57">
                  <c:v>SA_ AU14_r_var </c:v>
                </c:pt>
                <c:pt idx="58">
                  <c:v>SA_ AU15_r_var </c:v>
                </c:pt>
                <c:pt idx="59">
                  <c:v>SA_ AU17_r_var </c:v>
                </c:pt>
                <c:pt idx="60">
                  <c:v>SA_ AU20_r_var </c:v>
                </c:pt>
                <c:pt idx="61">
                  <c:v>SA_ AU23_r_var </c:v>
                </c:pt>
                <c:pt idx="62">
                  <c:v>SA_ AU25_r_var </c:v>
                </c:pt>
                <c:pt idx="63">
                  <c:v>SA_ AU26_r_var </c:v>
                </c:pt>
                <c:pt idx="64">
                  <c:v>SA_ AU45_r_var </c:v>
                </c:pt>
                <c:pt idx="65">
                  <c:v>SA_ AU01_c_var </c:v>
                </c:pt>
                <c:pt idx="66">
                  <c:v>SA_ AU02_c_var </c:v>
                </c:pt>
                <c:pt idx="67">
                  <c:v>SA_ AU04_c_var </c:v>
                </c:pt>
                <c:pt idx="68">
                  <c:v>SA_ AU05_c_var </c:v>
                </c:pt>
                <c:pt idx="69">
                  <c:v>SA_ AU06_c_var </c:v>
                </c:pt>
                <c:pt idx="70">
                  <c:v>SA_ AU07_c_var </c:v>
                </c:pt>
                <c:pt idx="71">
                  <c:v>SA_ AU09_c_var </c:v>
                </c:pt>
                <c:pt idx="72">
                  <c:v>SA_ AU10_c_var </c:v>
                </c:pt>
                <c:pt idx="73">
                  <c:v>SA_ AU12_c_var </c:v>
                </c:pt>
                <c:pt idx="74">
                  <c:v>SA_ AU14_c_var </c:v>
                </c:pt>
                <c:pt idx="75">
                  <c:v>SA_ AU15_c_var </c:v>
                </c:pt>
                <c:pt idx="76">
                  <c:v>SA_ AU17_c_var </c:v>
                </c:pt>
                <c:pt idx="77">
                  <c:v>SA_ AU20_c_var </c:v>
                </c:pt>
                <c:pt idx="78">
                  <c:v>SA_ AU23_c_var </c:v>
                </c:pt>
                <c:pt idx="79">
                  <c:v>SA_ AU25_c_var </c:v>
                </c:pt>
                <c:pt idx="80">
                  <c:v>SA_ AU26_c_var </c:v>
                </c:pt>
                <c:pt idx="81">
                  <c:v>SA_ AU28_c_var </c:v>
                </c:pt>
                <c:pt idx="82">
                  <c:v>SA_ AU45_c_var </c:v>
                </c:pt>
                <c:pt idx="83">
                  <c:v>SA_abs_d_pose_Rx_var </c:v>
                </c:pt>
              </c:strCache>
            </c:strRef>
          </c:cat>
          <c:val>
            <c:numRef>
              <c:f>'LinReg Weights'!$B$200:$CG$200</c:f>
              <c:numCache>
                <c:formatCode>General</c:formatCode>
                <c:ptCount val="84"/>
                <c:pt idx="0">
                  <c:v>-8.1587532351054537E-2</c:v>
                </c:pt>
                <c:pt idx="1">
                  <c:v>0.21858417020277274</c:v>
                </c:pt>
                <c:pt idx="2">
                  <c:v>0</c:v>
                </c:pt>
                <c:pt idx="3">
                  <c:v>-5.1303919562727266E-3</c:v>
                </c:pt>
                <c:pt idx="4">
                  <c:v>-1.9721702293727272E-2</c:v>
                </c:pt>
                <c:pt idx="5">
                  <c:v>-4.1237706194536365E-2</c:v>
                </c:pt>
                <c:pt idx="6">
                  <c:v>-1.1326785998454547E-2</c:v>
                </c:pt>
                <c:pt idx="7">
                  <c:v>-3.3167587571663638E-2</c:v>
                </c:pt>
                <c:pt idx="8">
                  <c:v>-1.5756506012545454E-2</c:v>
                </c:pt>
                <c:pt idx="9">
                  <c:v>-3.0670362276363637E-3</c:v>
                </c:pt>
                <c:pt idx="10">
                  <c:v>1.9593620003681818E-2</c:v>
                </c:pt>
                <c:pt idx="11">
                  <c:v>-1.4585965752776275E-2</c:v>
                </c:pt>
                <c:pt idx="12">
                  <c:v>6.2015162473227269E-2</c:v>
                </c:pt>
                <c:pt idx="13">
                  <c:v>0.16183515504191365</c:v>
                </c:pt>
                <c:pt idx="14">
                  <c:v>2.1361087479727273E-2</c:v>
                </c:pt>
                <c:pt idx="15">
                  <c:v>0.16156828033595455</c:v>
                </c:pt>
                <c:pt idx="16">
                  <c:v>-4.0782451966818187E-3</c:v>
                </c:pt>
                <c:pt idx="17">
                  <c:v>-3.8234296021545454E-2</c:v>
                </c:pt>
                <c:pt idx="18">
                  <c:v>6.6344496334136364E-3</c:v>
                </c:pt>
                <c:pt idx="19">
                  <c:v>2.7237949222272736E-3</c:v>
                </c:pt>
                <c:pt idx="20">
                  <c:v>9.7594200944090912E-3</c:v>
                </c:pt>
                <c:pt idx="21">
                  <c:v>3.9052692879090909E-3</c:v>
                </c:pt>
                <c:pt idx="22">
                  <c:v>2.6506202515409086E-2</c:v>
                </c:pt>
                <c:pt idx="23">
                  <c:v>-0.12902087263859546</c:v>
                </c:pt>
                <c:pt idx="24">
                  <c:v>-1.7334308395522725E-2</c:v>
                </c:pt>
                <c:pt idx="25">
                  <c:v>1.6268241307545454E-2</c:v>
                </c:pt>
                <c:pt idx="26">
                  <c:v>0.20104285232745456</c:v>
                </c:pt>
                <c:pt idx="27">
                  <c:v>-7.3984630255909088E-3</c:v>
                </c:pt>
                <c:pt idx="28">
                  <c:v>-5.7581164650454542E-3</c:v>
                </c:pt>
                <c:pt idx="29">
                  <c:v>-9.6664930320454534E-2</c:v>
                </c:pt>
                <c:pt idx="30">
                  <c:v>-1.239225199786818E-2</c:v>
                </c:pt>
                <c:pt idx="31">
                  <c:v>-0.16087643738513727</c:v>
                </c:pt>
                <c:pt idx="32">
                  <c:v>2.0328597369263637E-2</c:v>
                </c:pt>
                <c:pt idx="33">
                  <c:v>1.2604121796363638E-2</c:v>
                </c:pt>
                <c:pt idx="34">
                  <c:v>-2.3242951325527273E-2</c:v>
                </c:pt>
                <c:pt idx="35">
                  <c:v>3.1936580103499993E-3</c:v>
                </c:pt>
                <c:pt idx="36">
                  <c:v>0</c:v>
                </c:pt>
                <c:pt idx="37">
                  <c:v>2.6462980350409091E-2</c:v>
                </c:pt>
                <c:pt idx="38">
                  <c:v>-0.10655705644958181</c:v>
                </c:pt>
                <c:pt idx="39">
                  <c:v>4.7642266358499996E-2</c:v>
                </c:pt>
                <c:pt idx="40">
                  <c:v>1.2114073065227273E-2</c:v>
                </c:pt>
                <c:pt idx="41">
                  <c:v>-4.829730023111909E-2</c:v>
                </c:pt>
                <c:pt idx="42">
                  <c:v>-1.1979288488181817E-2</c:v>
                </c:pt>
                <c:pt idx="43">
                  <c:v>-2.8725493488909092E-2</c:v>
                </c:pt>
                <c:pt idx="44">
                  <c:v>-8.581599996272728E-3</c:v>
                </c:pt>
                <c:pt idx="45">
                  <c:v>-1.8375489547163639E-2</c:v>
                </c:pt>
                <c:pt idx="46">
                  <c:v>-4.5065822872754541E-2</c:v>
                </c:pt>
                <c:pt idx="47">
                  <c:v>3.4021525084209088E-2</c:v>
                </c:pt>
                <c:pt idx="48">
                  <c:v>3.3024409941818184E-2</c:v>
                </c:pt>
                <c:pt idx="49">
                  <c:v>-9.9893744200227286E-2</c:v>
                </c:pt>
                <c:pt idx="50">
                  <c:v>-3.1093721738863632E-3</c:v>
                </c:pt>
                <c:pt idx="51">
                  <c:v>-2.0552723269413636E-2</c:v>
                </c:pt>
                <c:pt idx="52">
                  <c:v>7.1461189312922724E-2</c:v>
                </c:pt>
                <c:pt idx="53">
                  <c:v>7.4244763519181814E-2</c:v>
                </c:pt>
                <c:pt idx="54">
                  <c:v>-2.8905296194972729E-2</c:v>
                </c:pt>
                <c:pt idx="55">
                  <c:v>1.2734856641636365E-2</c:v>
                </c:pt>
                <c:pt idx="56">
                  <c:v>6.8960213757304559E-2</c:v>
                </c:pt>
                <c:pt idx="57">
                  <c:v>0</c:v>
                </c:pt>
                <c:pt idx="58">
                  <c:v>6.0784247883181822E-3</c:v>
                </c:pt>
                <c:pt idx="59">
                  <c:v>3.4885454769363641E-3</c:v>
                </c:pt>
                <c:pt idx="60">
                  <c:v>2.223380278181818E-2</c:v>
                </c:pt>
                <c:pt idx="61">
                  <c:v>-2.1670607482204542E-2</c:v>
                </c:pt>
                <c:pt idx="62">
                  <c:v>9.0823551312727263E-2</c:v>
                </c:pt>
                <c:pt idx="63">
                  <c:v>-0.108689312027</c:v>
                </c:pt>
                <c:pt idx="64">
                  <c:v>-4.1921217495872735E-2</c:v>
                </c:pt>
                <c:pt idx="65">
                  <c:v>-0.11420309604422728</c:v>
                </c:pt>
                <c:pt idx="66">
                  <c:v>2.9772891202672732E-2</c:v>
                </c:pt>
                <c:pt idx="67">
                  <c:v>6.7224415558636364E-3</c:v>
                </c:pt>
                <c:pt idx="68">
                  <c:v>-1.3332870529831819E-2</c:v>
                </c:pt>
                <c:pt idx="69">
                  <c:v>-8.4283266102640905E-2</c:v>
                </c:pt>
                <c:pt idx="70">
                  <c:v>3.0623339951340912E-2</c:v>
                </c:pt>
                <c:pt idx="71">
                  <c:v>0</c:v>
                </c:pt>
                <c:pt idx="72">
                  <c:v>5.6656482534090905E-2</c:v>
                </c:pt>
                <c:pt idx="73">
                  <c:v>-1.2722874738909091E-2</c:v>
                </c:pt>
                <c:pt idx="74">
                  <c:v>1.2234459203409091E-2</c:v>
                </c:pt>
                <c:pt idx="75">
                  <c:v>0</c:v>
                </c:pt>
                <c:pt idx="76">
                  <c:v>0</c:v>
                </c:pt>
                <c:pt idx="77">
                  <c:v>7.0256563722272722E-2</c:v>
                </c:pt>
                <c:pt idx="78">
                  <c:v>-1.1424036924972725E-2</c:v>
                </c:pt>
                <c:pt idx="79">
                  <c:v>0.10621742141165909</c:v>
                </c:pt>
                <c:pt idx="80">
                  <c:v>0.16543189314614545</c:v>
                </c:pt>
                <c:pt idx="81">
                  <c:v>1.8823033797277275E-2</c:v>
                </c:pt>
                <c:pt idx="82">
                  <c:v>-5.0830237452727271E-3</c:v>
                </c:pt>
                <c:pt idx="83">
                  <c:v>1.4430808844245453E-2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01919680"/>
        <c:axId val="501916544"/>
      </c:barChart>
      <c:catAx>
        <c:axId val="50191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16544"/>
        <c:crosses val="autoZero"/>
        <c:auto val="1"/>
        <c:lblAlgn val="ctr"/>
        <c:lblOffset val="100"/>
        <c:noMultiLvlLbl val="0"/>
      </c:catAx>
      <c:valAx>
        <c:axId val="5019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Weights of 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1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'LinReg Weights'!$B$152:$CG$152</c:f>
              <c:strCache>
                <c:ptCount val="84"/>
                <c:pt idx="0">
                  <c:v>S3_ AU01_r_avg </c:v>
                </c:pt>
                <c:pt idx="1">
                  <c:v>S3_ AU02_r_avg </c:v>
                </c:pt>
                <c:pt idx="2">
                  <c:v>S3_ AU04_r_avg </c:v>
                </c:pt>
                <c:pt idx="3">
                  <c:v>S3_ AU05_r_avg </c:v>
                </c:pt>
                <c:pt idx="4">
                  <c:v>S3_ AU06_r_avg </c:v>
                </c:pt>
                <c:pt idx="5">
                  <c:v>S3_ AU07_r_avg </c:v>
                </c:pt>
                <c:pt idx="6">
                  <c:v>S3_ AU09_r_avg </c:v>
                </c:pt>
                <c:pt idx="7">
                  <c:v>S3_ AU10_r_avg </c:v>
                </c:pt>
                <c:pt idx="8">
                  <c:v>S3_ AU12_r_avg </c:v>
                </c:pt>
                <c:pt idx="9">
                  <c:v>S3_ AU14_r_avg </c:v>
                </c:pt>
                <c:pt idx="10">
                  <c:v>S3_ AU15_r_avg </c:v>
                </c:pt>
                <c:pt idx="11">
                  <c:v>S3_ AU17_r_avg </c:v>
                </c:pt>
                <c:pt idx="12">
                  <c:v>S3_ AU20_r_avg </c:v>
                </c:pt>
                <c:pt idx="13">
                  <c:v>S3_ AU23_r_avg </c:v>
                </c:pt>
                <c:pt idx="14">
                  <c:v>S3_ AU25_r_avg </c:v>
                </c:pt>
                <c:pt idx="15">
                  <c:v>S3_ AU26_r_avg </c:v>
                </c:pt>
                <c:pt idx="16">
                  <c:v>S3_ AU45_r_avg </c:v>
                </c:pt>
                <c:pt idx="17">
                  <c:v>S3_ AU01_c_avg </c:v>
                </c:pt>
                <c:pt idx="18">
                  <c:v>S3_ AU02_c_avg </c:v>
                </c:pt>
                <c:pt idx="19">
                  <c:v>S3_ AU04_c_avg </c:v>
                </c:pt>
                <c:pt idx="20">
                  <c:v>S3_ AU05_c_avg </c:v>
                </c:pt>
                <c:pt idx="21">
                  <c:v>S3_ AU06_c_avg </c:v>
                </c:pt>
                <c:pt idx="22">
                  <c:v>S3_ AU07_c_avg </c:v>
                </c:pt>
                <c:pt idx="23">
                  <c:v>S3_ AU09_c_avg </c:v>
                </c:pt>
                <c:pt idx="24">
                  <c:v>S3_ AU10_c_avg </c:v>
                </c:pt>
                <c:pt idx="25">
                  <c:v>S3_ AU12_c_avg </c:v>
                </c:pt>
                <c:pt idx="26">
                  <c:v>S3_ AU14_c_avg </c:v>
                </c:pt>
                <c:pt idx="27">
                  <c:v>S3_ AU15_c_avg </c:v>
                </c:pt>
                <c:pt idx="28">
                  <c:v>S3_ AU17_c_avg </c:v>
                </c:pt>
                <c:pt idx="29">
                  <c:v>S3_ AU20_c_avg </c:v>
                </c:pt>
                <c:pt idx="30">
                  <c:v>S3_ AU23_c_avg </c:v>
                </c:pt>
                <c:pt idx="31">
                  <c:v>S3_ AU25_c_avg </c:v>
                </c:pt>
                <c:pt idx="32">
                  <c:v>S3_ AU26_c_avg </c:v>
                </c:pt>
                <c:pt idx="33">
                  <c:v>S3_ AU28_c_avg </c:v>
                </c:pt>
                <c:pt idx="34">
                  <c:v>S3_ AU45_c_avg </c:v>
                </c:pt>
                <c:pt idx="35">
                  <c:v>S3_abs_d_pose_Rx_avg </c:v>
                </c:pt>
                <c:pt idx="36">
                  <c:v>S3_ gaze_0_x_var </c:v>
                </c:pt>
                <c:pt idx="37">
                  <c:v>S3_ gaze_0_y_var </c:v>
                </c:pt>
                <c:pt idx="38">
                  <c:v>S3_ gaze_0_z_var </c:v>
                </c:pt>
                <c:pt idx="39">
                  <c:v>S3_ gaze_1_x_var </c:v>
                </c:pt>
                <c:pt idx="40">
                  <c:v>S3_ gaze_1_y_var </c:v>
                </c:pt>
                <c:pt idx="41">
                  <c:v>S3_ gaze_1_z_var </c:v>
                </c:pt>
                <c:pt idx="42">
                  <c:v>S3_ pose_Tx_var </c:v>
                </c:pt>
                <c:pt idx="43">
                  <c:v>S3_ pose_Ty_var </c:v>
                </c:pt>
                <c:pt idx="44">
                  <c:v>S3_ pose_Tz_var </c:v>
                </c:pt>
                <c:pt idx="45">
                  <c:v>S3_ pose_Rx_var </c:v>
                </c:pt>
                <c:pt idx="46">
                  <c:v>S3_ pose_Ry_var </c:v>
                </c:pt>
                <c:pt idx="47">
                  <c:v>S3_ pose_Rz_var </c:v>
                </c:pt>
                <c:pt idx="48">
                  <c:v>S3_ AU01_r_var </c:v>
                </c:pt>
                <c:pt idx="49">
                  <c:v>S3_ AU02_r_var </c:v>
                </c:pt>
                <c:pt idx="50">
                  <c:v>S3_ AU04_r_var </c:v>
                </c:pt>
                <c:pt idx="51">
                  <c:v>S3_ AU05_r_var </c:v>
                </c:pt>
                <c:pt idx="52">
                  <c:v>S3_ AU06_r_var </c:v>
                </c:pt>
                <c:pt idx="53">
                  <c:v>S3_ AU07_r_var </c:v>
                </c:pt>
                <c:pt idx="54">
                  <c:v>S3_ AU09_r_var </c:v>
                </c:pt>
                <c:pt idx="55">
                  <c:v>S3_ AU10_r_var </c:v>
                </c:pt>
                <c:pt idx="56">
                  <c:v>S3_ AU12_r_var </c:v>
                </c:pt>
                <c:pt idx="57">
                  <c:v>S3_ AU14_r_var </c:v>
                </c:pt>
                <c:pt idx="58">
                  <c:v>S3_ AU15_r_var </c:v>
                </c:pt>
                <c:pt idx="59">
                  <c:v>S3_ AU17_r_var </c:v>
                </c:pt>
                <c:pt idx="60">
                  <c:v>S3_ AU20_r_var </c:v>
                </c:pt>
                <c:pt idx="61">
                  <c:v>S3_ AU23_r_var </c:v>
                </c:pt>
                <c:pt idx="62">
                  <c:v>S3_ AU25_r_var </c:v>
                </c:pt>
                <c:pt idx="63">
                  <c:v>S3_ AU26_r_var </c:v>
                </c:pt>
                <c:pt idx="64">
                  <c:v>S3_ AU45_r_var </c:v>
                </c:pt>
                <c:pt idx="65">
                  <c:v>S3_ AU01_c_var </c:v>
                </c:pt>
                <c:pt idx="66">
                  <c:v>S3_ AU02_c_var </c:v>
                </c:pt>
                <c:pt idx="67">
                  <c:v>S3_ AU04_c_var </c:v>
                </c:pt>
                <c:pt idx="68">
                  <c:v>S3_ AU05_c_var </c:v>
                </c:pt>
                <c:pt idx="69">
                  <c:v>S3_ AU06_c_var </c:v>
                </c:pt>
                <c:pt idx="70">
                  <c:v>S3_ AU07_c_var </c:v>
                </c:pt>
                <c:pt idx="71">
                  <c:v>S3_ AU09_c_var </c:v>
                </c:pt>
                <c:pt idx="72">
                  <c:v>S3_ AU10_c_var </c:v>
                </c:pt>
                <c:pt idx="73">
                  <c:v>S3_ AU12_c_var </c:v>
                </c:pt>
                <c:pt idx="74">
                  <c:v>S3_ AU14_c_var </c:v>
                </c:pt>
                <c:pt idx="75">
                  <c:v>S3_ AU15_c_var </c:v>
                </c:pt>
                <c:pt idx="76">
                  <c:v>S3_ AU17_c_var </c:v>
                </c:pt>
                <c:pt idx="77">
                  <c:v>S3_ AU20_c_var </c:v>
                </c:pt>
                <c:pt idx="78">
                  <c:v>S3_ AU23_c_var </c:v>
                </c:pt>
                <c:pt idx="79">
                  <c:v>S3_ AU25_c_var </c:v>
                </c:pt>
                <c:pt idx="80">
                  <c:v>S3_ AU26_c_var </c:v>
                </c:pt>
                <c:pt idx="81">
                  <c:v>S3_ AU28_c_var </c:v>
                </c:pt>
                <c:pt idx="82">
                  <c:v>S3_ AU45_c_var </c:v>
                </c:pt>
                <c:pt idx="83">
                  <c:v>S3_abs_d_pose_Rx_var </c:v>
                </c:pt>
              </c:strCache>
            </c:strRef>
          </c:cat>
          <c:val>
            <c:numRef>
              <c:f>'LinReg Weights'!$B$203:$CG$203</c:f>
              <c:numCache>
                <c:formatCode>General</c:formatCode>
                <c:ptCount val="84"/>
                <c:pt idx="0">
                  <c:v>3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5</c:v>
                </c:pt>
                <c:pt idx="5">
                  <c:v>7</c:v>
                </c:pt>
                <c:pt idx="6">
                  <c:v>2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1</c:v>
                </c:pt>
                <c:pt idx="11">
                  <c:v>0</c:v>
                </c:pt>
                <c:pt idx="12">
                  <c:v>4</c:v>
                </c:pt>
                <c:pt idx="13">
                  <c:v>8</c:v>
                </c:pt>
                <c:pt idx="14">
                  <c:v>2</c:v>
                </c:pt>
                <c:pt idx="15">
                  <c:v>3</c:v>
                </c:pt>
                <c:pt idx="16">
                  <c:v>9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6</c:v>
                </c:pt>
                <c:pt idx="22">
                  <c:v>1</c:v>
                </c:pt>
                <c:pt idx="23">
                  <c:v>16</c:v>
                </c:pt>
                <c:pt idx="24">
                  <c:v>5</c:v>
                </c:pt>
                <c:pt idx="25">
                  <c:v>1</c:v>
                </c:pt>
                <c:pt idx="26">
                  <c:v>13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10</c:v>
                </c:pt>
                <c:pt idx="31">
                  <c:v>5</c:v>
                </c:pt>
                <c:pt idx="32">
                  <c:v>14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1</c:v>
                </c:pt>
                <c:pt idx="37">
                  <c:v>7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2</c:v>
                </c:pt>
                <c:pt idx="42">
                  <c:v>4</c:v>
                </c:pt>
                <c:pt idx="43">
                  <c:v>7</c:v>
                </c:pt>
                <c:pt idx="44">
                  <c:v>5</c:v>
                </c:pt>
                <c:pt idx="45">
                  <c:v>1</c:v>
                </c:pt>
                <c:pt idx="46">
                  <c:v>5</c:v>
                </c:pt>
                <c:pt idx="47">
                  <c:v>3</c:v>
                </c:pt>
                <c:pt idx="48">
                  <c:v>6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4</c:v>
                </c:pt>
                <c:pt idx="53">
                  <c:v>7</c:v>
                </c:pt>
                <c:pt idx="54">
                  <c:v>6</c:v>
                </c:pt>
                <c:pt idx="55">
                  <c:v>4</c:v>
                </c:pt>
                <c:pt idx="56">
                  <c:v>9</c:v>
                </c:pt>
                <c:pt idx="57">
                  <c:v>2</c:v>
                </c:pt>
                <c:pt idx="58">
                  <c:v>6</c:v>
                </c:pt>
                <c:pt idx="59">
                  <c:v>1</c:v>
                </c:pt>
                <c:pt idx="60">
                  <c:v>5</c:v>
                </c:pt>
                <c:pt idx="61">
                  <c:v>11</c:v>
                </c:pt>
                <c:pt idx="62">
                  <c:v>5</c:v>
                </c:pt>
                <c:pt idx="63">
                  <c:v>4</c:v>
                </c:pt>
                <c:pt idx="64">
                  <c:v>10</c:v>
                </c:pt>
                <c:pt idx="65">
                  <c:v>15</c:v>
                </c:pt>
                <c:pt idx="66">
                  <c:v>1</c:v>
                </c:pt>
                <c:pt idx="67">
                  <c:v>9</c:v>
                </c:pt>
                <c:pt idx="68">
                  <c:v>4</c:v>
                </c:pt>
                <c:pt idx="69">
                  <c:v>9</c:v>
                </c:pt>
                <c:pt idx="70">
                  <c:v>2</c:v>
                </c:pt>
                <c:pt idx="71">
                  <c:v>5</c:v>
                </c:pt>
                <c:pt idx="72">
                  <c:v>8</c:v>
                </c:pt>
                <c:pt idx="73">
                  <c:v>4</c:v>
                </c:pt>
                <c:pt idx="74">
                  <c:v>9</c:v>
                </c:pt>
                <c:pt idx="75">
                  <c:v>3</c:v>
                </c:pt>
                <c:pt idx="76">
                  <c:v>1</c:v>
                </c:pt>
                <c:pt idx="77">
                  <c:v>3</c:v>
                </c:pt>
                <c:pt idx="78">
                  <c:v>2</c:v>
                </c:pt>
                <c:pt idx="79">
                  <c:v>1</c:v>
                </c:pt>
                <c:pt idx="80">
                  <c:v>12</c:v>
                </c:pt>
                <c:pt idx="81">
                  <c:v>1</c:v>
                </c:pt>
                <c:pt idx="82">
                  <c:v>6</c:v>
                </c:pt>
                <c:pt idx="8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76131192"/>
        <c:axId val="376134720"/>
      </c:barChart>
      <c:catAx>
        <c:axId val="376131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34720"/>
        <c:crosses val="autoZero"/>
        <c:auto val="1"/>
        <c:lblAlgn val="ctr"/>
        <c:lblOffset val="100"/>
        <c:noMultiLvlLbl val="0"/>
      </c:catAx>
      <c:valAx>
        <c:axId val="37613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</a:t>
                </a:r>
                <a:r>
                  <a:rPr lang="en-US"/>
                  <a:t>f 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131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'LinReg Weights'!$B$152:$CG$152</c:f>
              <c:strCache>
                <c:ptCount val="84"/>
                <c:pt idx="0">
                  <c:v>S3_ AU01_r_avg </c:v>
                </c:pt>
                <c:pt idx="1">
                  <c:v>S3_ AU02_r_avg </c:v>
                </c:pt>
                <c:pt idx="2">
                  <c:v>S3_ AU04_r_avg </c:v>
                </c:pt>
                <c:pt idx="3">
                  <c:v>S3_ AU05_r_avg </c:v>
                </c:pt>
                <c:pt idx="4">
                  <c:v>S3_ AU06_r_avg </c:v>
                </c:pt>
                <c:pt idx="5">
                  <c:v>S3_ AU07_r_avg </c:v>
                </c:pt>
                <c:pt idx="6">
                  <c:v>S3_ AU09_r_avg </c:v>
                </c:pt>
                <c:pt idx="7">
                  <c:v>S3_ AU10_r_avg </c:v>
                </c:pt>
                <c:pt idx="8">
                  <c:v>S3_ AU12_r_avg </c:v>
                </c:pt>
                <c:pt idx="9">
                  <c:v>S3_ AU14_r_avg </c:v>
                </c:pt>
                <c:pt idx="10">
                  <c:v>S3_ AU15_r_avg </c:v>
                </c:pt>
                <c:pt idx="11">
                  <c:v>S3_ AU17_r_avg </c:v>
                </c:pt>
                <c:pt idx="12">
                  <c:v>S3_ AU20_r_avg </c:v>
                </c:pt>
                <c:pt idx="13">
                  <c:v>S3_ AU23_r_avg </c:v>
                </c:pt>
                <c:pt idx="14">
                  <c:v>S3_ AU25_r_avg </c:v>
                </c:pt>
                <c:pt idx="15">
                  <c:v>S3_ AU26_r_avg </c:v>
                </c:pt>
                <c:pt idx="16">
                  <c:v>S3_ AU45_r_avg </c:v>
                </c:pt>
                <c:pt idx="17">
                  <c:v>S3_ AU01_c_avg </c:v>
                </c:pt>
                <c:pt idx="18">
                  <c:v>S3_ AU02_c_avg </c:v>
                </c:pt>
                <c:pt idx="19">
                  <c:v>S3_ AU04_c_avg </c:v>
                </c:pt>
                <c:pt idx="20">
                  <c:v>S3_ AU05_c_avg </c:v>
                </c:pt>
                <c:pt idx="21">
                  <c:v>S3_ AU06_c_avg </c:v>
                </c:pt>
                <c:pt idx="22">
                  <c:v>S3_ AU07_c_avg </c:v>
                </c:pt>
                <c:pt idx="23">
                  <c:v>S3_ AU09_c_avg </c:v>
                </c:pt>
                <c:pt idx="24">
                  <c:v>S3_ AU10_c_avg </c:v>
                </c:pt>
                <c:pt idx="25">
                  <c:v>S3_ AU12_c_avg </c:v>
                </c:pt>
                <c:pt idx="26">
                  <c:v>S3_ AU14_c_avg </c:v>
                </c:pt>
                <c:pt idx="27">
                  <c:v>S3_ AU15_c_avg </c:v>
                </c:pt>
                <c:pt idx="28">
                  <c:v>S3_ AU17_c_avg </c:v>
                </c:pt>
                <c:pt idx="29">
                  <c:v>S3_ AU20_c_avg </c:v>
                </c:pt>
                <c:pt idx="30">
                  <c:v>S3_ AU23_c_avg </c:v>
                </c:pt>
                <c:pt idx="31">
                  <c:v>S3_ AU25_c_avg </c:v>
                </c:pt>
                <c:pt idx="32">
                  <c:v>S3_ AU26_c_avg </c:v>
                </c:pt>
                <c:pt idx="33">
                  <c:v>S3_ AU28_c_avg </c:v>
                </c:pt>
                <c:pt idx="34">
                  <c:v>S3_ AU45_c_avg </c:v>
                </c:pt>
                <c:pt idx="35">
                  <c:v>S3_abs_d_pose_Rx_avg </c:v>
                </c:pt>
                <c:pt idx="36">
                  <c:v>S3_ gaze_0_x_var </c:v>
                </c:pt>
                <c:pt idx="37">
                  <c:v>S3_ gaze_0_y_var </c:v>
                </c:pt>
                <c:pt idx="38">
                  <c:v>S3_ gaze_0_z_var </c:v>
                </c:pt>
                <c:pt idx="39">
                  <c:v>S3_ gaze_1_x_var </c:v>
                </c:pt>
                <c:pt idx="40">
                  <c:v>S3_ gaze_1_y_var </c:v>
                </c:pt>
                <c:pt idx="41">
                  <c:v>S3_ gaze_1_z_var </c:v>
                </c:pt>
                <c:pt idx="42">
                  <c:v>S3_ pose_Tx_var </c:v>
                </c:pt>
                <c:pt idx="43">
                  <c:v>S3_ pose_Ty_var </c:v>
                </c:pt>
                <c:pt idx="44">
                  <c:v>S3_ pose_Tz_var </c:v>
                </c:pt>
                <c:pt idx="45">
                  <c:v>S3_ pose_Rx_var </c:v>
                </c:pt>
                <c:pt idx="46">
                  <c:v>S3_ pose_Ry_var </c:v>
                </c:pt>
                <c:pt idx="47">
                  <c:v>S3_ pose_Rz_var </c:v>
                </c:pt>
                <c:pt idx="48">
                  <c:v>S3_ AU01_r_var </c:v>
                </c:pt>
                <c:pt idx="49">
                  <c:v>S3_ AU02_r_var </c:v>
                </c:pt>
                <c:pt idx="50">
                  <c:v>S3_ AU04_r_var </c:v>
                </c:pt>
                <c:pt idx="51">
                  <c:v>S3_ AU05_r_var </c:v>
                </c:pt>
                <c:pt idx="52">
                  <c:v>S3_ AU06_r_var </c:v>
                </c:pt>
                <c:pt idx="53">
                  <c:v>S3_ AU07_r_var </c:v>
                </c:pt>
                <c:pt idx="54">
                  <c:v>S3_ AU09_r_var </c:v>
                </c:pt>
                <c:pt idx="55">
                  <c:v>S3_ AU10_r_var </c:v>
                </c:pt>
                <c:pt idx="56">
                  <c:v>S3_ AU12_r_var </c:v>
                </c:pt>
                <c:pt idx="57">
                  <c:v>S3_ AU14_r_var </c:v>
                </c:pt>
                <c:pt idx="58">
                  <c:v>S3_ AU15_r_var </c:v>
                </c:pt>
                <c:pt idx="59">
                  <c:v>S3_ AU17_r_var </c:v>
                </c:pt>
                <c:pt idx="60">
                  <c:v>S3_ AU20_r_var </c:v>
                </c:pt>
                <c:pt idx="61">
                  <c:v>S3_ AU23_r_var </c:v>
                </c:pt>
                <c:pt idx="62">
                  <c:v>S3_ AU25_r_var </c:v>
                </c:pt>
                <c:pt idx="63">
                  <c:v>S3_ AU26_r_var </c:v>
                </c:pt>
                <c:pt idx="64">
                  <c:v>S3_ AU45_r_var </c:v>
                </c:pt>
                <c:pt idx="65">
                  <c:v>S3_ AU01_c_var </c:v>
                </c:pt>
                <c:pt idx="66">
                  <c:v>S3_ AU02_c_var </c:v>
                </c:pt>
                <c:pt idx="67">
                  <c:v>S3_ AU04_c_var </c:v>
                </c:pt>
                <c:pt idx="68">
                  <c:v>S3_ AU05_c_var </c:v>
                </c:pt>
                <c:pt idx="69">
                  <c:v>S3_ AU06_c_var </c:v>
                </c:pt>
                <c:pt idx="70">
                  <c:v>S3_ AU07_c_var </c:v>
                </c:pt>
                <c:pt idx="71">
                  <c:v>S3_ AU09_c_var </c:v>
                </c:pt>
                <c:pt idx="72">
                  <c:v>S3_ AU10_c_var </c:v>
                </c:pt>
                <c:pt idx="73">
                  <c:v>S3_ AU12_c_var </c:v>
                </c:pt>
                <c:pt idx="74">
                  <c:v>S3_ AU14_c_var </c:v>
                </c:pt>
                <c:pt idx="75">
                  <c:v>S3_ AU15_c_var </c:v>
                </c:pt>
                <c:pt idx="76">
                  <c:v>S3_ AU17_c_var </c:v>
                </c:pt>
                <c:pt idx="77">
                  <c:v>S3_ AU20_c_var </c:v>
                </c:pt>
                <c:pt idx="78">
                  <c:v>S3_ AU23_c_var </c:v>
                </c:pt>
                <c:pt idx="79">
                  <c:v>S3_ AU25_c_var </c:v>
                </c:pt>
                <c:pt idx="80">
                  <c:v>S3_ AU26_c_var </c:v>
                </c:pt>
                <c:pt idx="81">
                  <c:v>S3_ AU28_c_var </c:v>
                </c:pt>
                <c:pt idx="82">
                  <c:v>S3_ AU45_c_var </c:v>
                </c:pt>
                <c:pt idx="83">
                  <c:v>S3_abs_d_pose_Rx_var </c:v>
                </c:pt>
              </c:strCache>
            </c:strRef>
          </c:cat>
          <c:val>
            <c:numRef>
              <c:f>'LinReg Weights'!$B$175:$CG$175</c:f>
              <c:numCache>
                <c:formatCode>General</c:formatCode>
                <c:ptCount val="84"/>
                <c:pt idx="0">
                  <c:v>3.1583827841549998E-2</c:v>
                </c:pt>
                <c:pt idx="1">
                  <c:v>-3.9691860564454555E-3</c:v>
                </c:pt>
                <c:pt idx="2">
                  <c:v>-7.6858088833181822E-3</c:v>
                </c:pt>
                <c:pt idx="3">
                  <c:v>0</c:v>
                </c:pt>
                <c:pt idx="4">
                  <c:v>-4.6095080803831817E-2</c:v>
                </c:pt>
                <c:pt idx="5">
                  <c:v>-4.1769984720522728E-2</c:v>
                </c:pt>
                <c:pt idx="6">
                  <c:v>1.250594097159091E-2</c:v>
                </c:pt>
                <c:pt idx="7">
                  <c:v>-9.9208793338636369E-3</c:v>
                </c:pt>
                <c:pt idx="8">
                  <c:v>-1.2478151720045459E-2</c:v>
                </c:pt>
                <c:pt idx="9">
                  <c:v>-2.6567651937636362E-2</c:v>
                </c:pt>
                <c:pt idx="10">
                  <c:v>-6.5753887930909086E-3</c:v>
                </c:pt>
                <c:pt idx="11">
                  <c:v>0</c:v>
                </c:pt>
                <c:pt idx="12">
                  <c:v>2.8392512047954545E-2</c:v>
                </c:pt>
                <c:pt idx="13">
                  <c:v>7.6681393506281822E-2</c:v>
                </c:pt>
                <c:pt idx="14">
                  <c:v>-1.9395595978136362E-2</c:v>
                </c:pt>
                <c:pt idx="15">
                  <c:v>-3.4342751511581816E-2</c:v>
                </c:pt>
                <c:pt idx="16">
                  <c:v>4.8981348193318168E-2</c:v>
                </c:pt>
                <c:pt idx="17">
                  <c:v>-4.1301162014818179E-3</c:v>
                </c:pt>
                <c:pt idx="18">
                  <c:v>7.2213582917727273E-3</c:v>
                </c:pt>
                <c:pt idx="19">
                  <c:v>5.3347848174545454E-3</c:v>
                </c:pt>
                <c:pt idx="20">
                  <c:v>-8.0893947575772715E-3</c:v>
                </c:pt>
                <c:pt idx="21">
                  <c:v>0.1037629358698091</c:v>
                </c:pt>
                <c:pt idx="22">
                  <c:v>2.1668984235454544E-3</c:v>
                </c:pt>
                <c:pt idx="23">
                  <c:v>-0.34468932025527271</c:v>
                </c:pt>
                <c:pt idx="24">
                  <c:v>-6.1444553663636367E-2</c:v>
                </c:pt>
                <c:pt idx="25">
                  <c:v>8.5549893196818182E-3</c:v>
                </c:pt>
                <c:pt idx="26">
                  <c:v>0.16706901607506819</c:v>
                </c:pt>
                <c:pt idx="27">
                  <c:v>-1.7329852004590911E-2</c:v>
                </c:pt>
                <c:pt idx="28">
                  <c:v>-5.6845124781818189E-3</c:v>
                </c:pt>
                <c:pt idx="29">
                  <c:v>-2.6436348888999997E-2</c:v>
                </c:pt>
                <c:pt idx="30">
                  <c:v>-0.10232766903436818</c:v>
                </c:pt>
                <c:pt idx="31">
                  <c:v>-5.6858703401636367E-2</c:v>
                </c:pt>
                <c:pt idx="32">
                  <c:v>0.15710801699223639</c:v>
                </c:pt>
                <c:pt idx="33">
                  <c:v>-6.5154057938636356E-3</c:v>
                </c:pt>
                <c:pt idx="34">
                  <c:v>2.2060667544E-2</c:v>
                </c:pt>
                <c:pt idx="35">
                  <c:v>0</c:v>
                </c:pt>
                <c:pt idx="36">
                  <c:v>7.8375507304545445E-3</c:v>
                </c:pt>
                <c:pt idx="37">
                  <c:v>3.7334432372204546E-2</c:v>
                </c:pt>
                <c:pt idx="38">
                  <c:v>1.6867625781817735E-5</c:v>
                </c:pt>
                <c:pt idx="39">
                  <c:v>-4.0645232007272747E-3</c:v>
                </c:pt>
                <c:pt idx="40">
                  <c:v>-2.3218155013200001E-2</c:v>
                </c:pt>
                <c:pt idx="41">
                  <c:v>-8.0182753135000003E-3</c:v>
                </c:pt>
                <c:pt idx="42">
                  <c:v>3.5138939330472733E-2</c:v>
                </c:pt>
                <c:pt idx="43">
                  <c:v>-6.0628244320772733E-2</c:v>
                </c:pt>
                <c:pt idx="44">
                  <c:v>-2.6609451634545454E-2</c:v>
                </c:pt>
                <c:pt idx="45">
                  <c:v>-1.0771760907590909E-2</c:v>
                </c:pt>
                <c:pt idx="46">
                  <c:v>-6.6395006781999999E-2</c:v>
                </c:pt>
                <c:pt idx="47">
                  <c:v>1.4699622181199997E-2</c:v>
                </c:pt>
                <c:pt idx="48">
                  <c:v>4.0178683282872725E-2</c:v>
                </c:pt>
                <c:pt idx="49">
                  <c:v>1.7442697181313638E-2</c:v>
                </c:pt>
                <c:pt idx="50">
                  <c:v>1.5756498340181821E-2</c:v>
                </c:pt>
                <c:pt idx="51">
                  <c:v>-8.1255643538999996E-3</c:v>
                </c:pt>
                <c:pt idx="52">
                  <c:v>2.7040662037954546E-2</c:v>
                </c:pt>
                <c:pt idx="53">
                  <c:v>8.4918684557590898E-2</c:v>
                </c:pt>
                <c:pt idx="54">
                  <c:v>-2.4655719395381814E-2</c:v>
                </c:pt>
                <c:pt idx="55">
                  <c:v>1.787175094433182E-2</c:v>
                </c:pt>
                <c:pt idx="56">
                  <c:v>6.6962697455295456E-2</c:v>
                </c:pt>
                <c:pt idx="57">
                  <c:v>-1.4982717978272726E-2</c:v>
                </c:pt>
                <c:pt idx="58">
                  <c:v>5.4090544112590906E-2</c:v>
                </c:pt>
                <c:pt idx="59">
                  <c:v>-1.6499981518227275E-3</c:v>
                </c:pt>
                <c:pt idx="60">
                  <c:v>4.3341528629272728E-2</c:v>
                </c:pt>
                <c:pt idx="61">
                  <c:v>4.9631201738372724E-2</c:v>
                </c:pt>
                <c:pt idx="62">
                  <c:v>6.0768729521049995E-2</c:v>
                </c:pt>
                <c:pt idx="63">
                  <c:v>1.3071048777727227E-4</c:v>
                </c:pt>
                <c:pt idx="64">
                  <c:v>-0.16838412001113634</c:v>
                </c:pt>
                <c:pt idx="65">
                  <c:v>-0.14575479978068182</c:v>
                </c:pt>
                <c:pt idx="66">
                  <c:v>5.9980434524090909E-3</c:v>
                </c:pt>
                <c:pt idx="67">
                  <c:v>4.8374502443286366E-2</c:v>
                </c:pt>
                <c:pt idx="68">
                  <c:v>-1.1523068157209092E-2</c:v>
                </c:pt>
                <c:pt idx="69">
                  <c:v>-7.7812529826399995E-2</c:v>
                </c:pt>
                <c:pt idx="70">
                  <c:v>1.8394576152272728E-2</c:v>
                </c:pt>
                <c:pt idx="71">
                  <c:v>0.15064754635640909</c:v>
                </c:pt>
                <c:pt idx="72">
                  <c:v>5.9949763392181811E-2</c:v>
                </c:pt>
                <c:pt idx="73">
                  <c:v>-1.0862753934745454E-2</c:v>
                </c:pt>
                <c:pt idx="74">
                  <c:v>8.7489426727931821E-2</c:v>
                </c:pt>
                <c:pt idx="75">
                  <c:v>-7.8207457361045458E-3</c:v>
                </c:pt>
                <c:pt idx="76">
                  <c:v>-1.0852438627272728E-2</c:v>
                </c:pt>
                <c:pt idx="77">
                  <c:v>4.1086826413431816E-2</c:v>
                </c:pt>
                <c:pt idx="78">
                  <c:v>-6.2272233768636415E-4</c:v>
                </c:pt>
                <c:pt idx="79">
                  <c:v>-2.9843488020409093E-3</c:v>
                </c:pt>
                <c:pt idx="80">
                  <c:v>0.21430129765918185</c:v>
                </c:pt>
                <c:pt idx="81">
                  <c:v>5.408655163409091E-3</c:v>
                </c:pt>
                <c:pt idx="82">
                  <c:v>-3.8644254728881819E-2</c:v>
                </c:pt>
                <c:pt idx="8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43687600"/>
        <c:axId val="443687992"/>
      </c:barChart>
      <c:catAx>
        <c:axId val="4436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87992"/>
        <c:crosses val="autoZero"/>
        <c:auto val="1"/>
        <c:lblAlgn val="ctr"/>
        <c:lblOffset val="100"/>
        <c:noMultiLvlLbl val="0"/>
      </c:catAx>
      <c:valAx>
        <c:axId val="44368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Weights of 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8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'SHORE LinReg R2'!$B$1</c:f>
              <c:strCache>
                <c:ptCount val="1"/>
                <c:pt idx="0">
                  <c:v>1 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'SHORE LinReg R2'!$A$2:$A$23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LinReg R2'!$B$2:$B$23</c:f>
              <c:numCache>
                <c:formatCode>General</c:formatCode>
                <c:ptCount val="22"/>
                <c:pt idx="0">
                  <c:v>0.13667066510299999</c:v>
                </c:pt>
                <c:pt idx="1">
                  <c:v>0.18341622421000001</c:v>
                </c:pt>
                <c:pt idx="2">
                  <c:v>0.210054599841</c:v>
                </c:pt>
                <c:pt idx="3">
                  <c:v>4.9446845592700003E-2</c:v>
                </c:pt>
                <c:pt idx="4">
                  <c:v>8.5207870684900003E-2</c:v>
                </c:pt>
                <c:pt idx="5">
                  <c:v>0.16692998699700001</c:v>
                </c:pt>
                <c:pt idx="6">
                  <c:v>1.3582643843E-2</c:v>
                </c:pt>
                <c:pt idx="7">
                  <c:v>1.4797465748600001E-2</c:v>
                </c:pt>
                <c:pt idx="8">
                  <c:v>0.18950856367400001</c:v>
                </c:pt>
                <c:pt idx="9">
                  <c:v>0.148077405169</c:v>
                </c:pt>
                <c:pt idx="10">
                  <c:v>5.4862741319999998E-2</c:v>
                </c:pt>
                <c:pt idx="11">
                  <c:v>7.4433639100499993E-2</c:v>
                </c:pt>
                <c:pt idx="12">
                  <c:v>0.10906189795100001</c:v>
                </c:pt>
                <c:pt idx="13">
                  <c:v>9.71041189675E-2</c:v>
                </c:pt>
                <c:pt idx="14">
                  <c:v>0.105117585517</c:v>
                </c:pt>
                <c:pt idx="15">
                  <c:v>7.7013737879399996E-2</c:v>
                </c:pt>
                <c:pt idx="16">
                  <c:v>0.138639901048</c:v>
                </c:pt>
                <c:pt idx="17">
                  <c:v>0.22563361807499999</c:v>
                </c:pt>
                <c:pt idx="18">
                  <c:v>0.10473581843800001</c:v>
                </c:pt>
                <c:pt idx="19">
                  <c:v>2.9474686787799999E-2</c:v>
                </c:pt>
                <c:pt idx="20">
                  <c:v>9.3340441147999997E-2</c:v>
                </c:pt>
                <c:pt idx="21">
                  <c:v>0.174350228838</c:v>
                </c:pt>
              </c:numCache>
            </c:numRef>
          </c:val>
        </c:ser>
        <c:ser>
          <c:idx val="1"/>
          <c:order val="1"/>
          <c:tx>
            <c:strRef>
              <c:f>'SHORE LinReg R2'!$C$1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'SHORE LinReg R2'!$A$2:$A$23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LinReg R2'!$C$2:$C$23</c:f>
              <c:numCache>
                <c:formatCode>General</c:formatCode>
                <c:ptCount val="22"/>
                <c:pt idx="0">
                  <c:v>0.140345143974</c:v>
                </c:pt>
                <c:pt idx="1">
                  <c:v>0.14878081809800001</c:v>
                </c:pt>
                <c:pt idx="2">
                  <c:v>0.16724927072199999</c:v>
                </c:pt>
                <c:pt idx="3">
                  <c:v>3.1252868304800001E-2</c:v>
                </c:pt>
                <c:pt idx="4">
                  <c:v>0.16548686089199999</c:v>
                </c:pt>
                <c:pt idx="5">
                  <c:v>0.105493200506</c:v>
                </c:pt>
                <c:pt idx="6">
                  <c:v>1.92924884464E-2</c:v>
                </c:pt>
                <c:pt idx="7">
                  <c:v>6.2686826333999995E-2</c:v>
                </c:pt>
                <c:pt idx="8">
                  <c:v>9.4291234414100006E-2</c:v>
                </c:pt>
                <c:pt idx="9">
                  <c:v>0.19858918893399999</c:v>
                </c:pt>
                <c:pt idx="10">
                  <c:v>3.5249747602000003E-2</c:v>
                </c:pt>
                <c:pt idx="11">
                  <c:v>6.14055454992E-2</c:v>
                </c:pt>
                <c:pt idx="12">
                  <c:v>3.4577527528299998E-2</c:v>
                </c:pt>
                <c:pt idx="13">
                  <c:v>2.3303011702100002E-2</c:v>
                </c:pt>
                <c:pt idx="14">
                  <c:v>0.12830511000200001</c:v>
                </c:pt>
                <c:pt idx="15">
                  <c:v>0.11709273846400001</c:v>
                </c:pt>
                <c:pt idx="16">
                  <c:v>0.18362522554300001</c:v>
                </c:pt>
                <c:pt idx="17">
                  <c:v>0.23475178043</c:v>
                </c:pt>
                <c:pt idx="18">
                  <c:v>0.171519100851</c:v>
                </c:pt>
                <c:pt idx="19">
                  <c:v>0.111662559089</c:v>
                </c:pt>
                <c:pt idx="20">
                  <c:v>7.1288188840100006E-2</c:v>
                </c:pt>
                <c:pt idx="21">
                  <c:v>0.20770151611099999</c:v>
                </c:pt>
              </c:numCache>
            </c:numRef>
          </c:val>
        </c:ser>
        <c:ser>
          <c:idx val="2"/>
          <c:order val="2"/>
          <c:tx>
            <c:strRef>
              <c:f>'SHORE LinReg R2'!$D$1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'SHORE LinReg R2'!$A$2:$A$23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LinReg R2'!$D$2:$D$23</c:f>
              <c:numCache>
                <c:formatCode>General</c:formatCode>
                <c:ptCount val="22"/>
                <c:pt idx="0">
                  <c:v>0.137545463624</c:v>
                </c:pt>
                <c:pt idx="1">
                  <c:v>7.4630896613100003E-2</c:v>
                </c:pt>
                <c:pt idx="2">
                  <c:v>0.18021868001399999</c:v>
                </c:pt>
                <c:pt idx="3">
                  <c:v>6.41985733547E-2</c:v>
                </c:pt>
                <c:pt idx="4">
                  <c:v>0.1160964327</c:v>
                </c:pt>
                <c:pt idx="5">
                  <c:v>0.127535672096</c:v>
                </c:pt>
                <c:pt idx="6">
                  <c:v>5.5146977317200002E-2</c:v>
                </c:pt>
                <c:pt idx="7">
                  <c:v>8.0912668549499994E-2</c:v>
                </c:pt>
                <c:pt idx="8">
                  <c:v>5.7980613843200003E-2</c:v>
                </c:pt>
                <c:pt idx="9">
                  <c:v>0.212298376121</c:v>
                </c:pt>
                <c:pt idx="10">
                  <c:v>2.9400764061899998E-2</c:v>
                </c:pt>
                <c:pt idx="11">
                  <c:v>2.4438473379699999E-2</c:v>
                </c:pt>
                <c:pt idx="12">
                  <c:v>0.102733291401</c:v>
                </c:pt>
                <c:pt idx="13">
                  <c:v>8.48042920635E-2</c:v>
                </c:pt>
                <c:pt idx="14">
                  <c:v>0.14919326252699999</c:v>
                </c:pt>
                <c:pt idx="15">
                  <c:v>0.14212088890800001</c:v>
                </c:pt>
                <c:pt idx="16">
                  <c:v>0.139480923482</c:v>
                </c:pt>
                <c:pt idx="17">
                  <c:v>0.157981332443</c:v>
                </c:pt>
                <c:pt idx="18">
                  <c:v>5.6114419770900002E-2</c:v>
                </c:pt>
                <c:pt idx="19">
                  <c:v>9.0473150495900004E-2</c:v>
                </c:pt>
                <c:pt idx="20">
                  <c:v>0.138077643202</c:v>
                </c:pt>
                <c:pt idx="21">
                  <c:v>0.164341426066</c:v>
                </c:pt>
              </c:numCache>
            </c:numRef>
          </c:val>
        </c:ser>
        <c:ser>
          <c:idx val="3"/>
          <c:order val="3"/>
          <c:tx>
            <c:strRef>
              <c:f>'SHORE LinReg R2'!$E$1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'SHORE LinReg R2'!$A$2:$A$23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LinReg R2'!$E$2:$E$23</c:f>
              <c:numCache>
                <c:formatCode>General</c:formatCode>
                <c:ptCount val="22"/>
                <c:pt idx="0">
                  <c:v>0.17599098885100001</c:v>
                </c:pt>
                <c:pt idx="1">
                  <c:v>0.165764915327</c:v>
                </c:pt>
                <c:pt idx="2">
                  <c:v>0.16801956987899999</c:v>
                </c:pt>
                <c:pt idx="3">
                  <c:v>7.3131383934700006E-2</c:v>
                </c:pt>
                <c:pt idx="4">
                  <c:v>0.13877892967899999</c:v>
                </c:pt>
                <c:pt idx="5">
                  <c:v>8.9368392436800004E-2</c:v>
                </c:pt>
                <c:pt idx="6">
                  <c:v>2.4973735664300001E-2</c:v>
                </c:pt>
                <c:pt idx="7">
                  <c:v>5.2342596515399999E-2</c:v>
                </c:pt>
                <c:pt idx="8">
                  <c:v>7.5866101827400001E-2</c:v>
                </c:pt>
                <c:pt idx="9">
                  <c:v>0.28002481881500002</c:v>
                </c:pt>
                <c:pt idx="10">
                  <c:v>1.36990173571E-2</c:v>
                </c:pt>
                <c:pt idx="11">
                  <c:v>1.65490119963E-2</c:v>
                </c:pt>
                <c:pt idx="12">
                  <c:v>7.9055035107800001E-2</c:v>
                </c:pt>
                <c:pt idx="13">
                  <c:v>7.1987434015999996E-2</c:v>
                </c:pt>
                <c:pt idx="14">
                  <c:v>0.13834203389700001</c:v>
                </c:pt>
                <c:pt idx="15">
                  <c:v>0.111648005525</c:v>
                </c:pt>
                <c:pt idx="16">
                  <c:v>0.143493114655</c:v>
                </c:pt>
                <c:pt idx="17">
                  <c:v>0.181798340631</c:v>
                </c:pt>
                <c:pt idx="18">
                  <c:v>0.118717879097</c:v>
                </c:pt>
                <c:pt idx="19">
                  <c:v>6.5455118134100002E-2</c:v>
                </c:pt>
                <c:pt idx="20">
                  <c:v>0.12717481044699999</c:v>
                </c:pt>
                <c:pt idx="21">
                  <c:v>0.14951243142000001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645760"/>
        <c:axId val="514640664"/>
      </c:barChart>
      <c:catAx>
        <c:axId val="51464576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40664"/>
        <c:crosses val="autoZero"/>
        <c:auto val="1"/>
        <c:lblAlgn val="ctr"/>
        <c:lblOffset val="100"/>
        <c:tickLblSkip val="1"/>
        <c:noMultiLvlLbl val="0"/>
      </c:catAx>
      <c:valAx>
        <c:axId val="5146406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64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'Openface SVM'!$B$1</c:f>
              <c:strCache>
                <c:ptCount val="1"/>
                <c:pt idx="0">
                  <c:v>1 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'Openface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SVM'!$B$2:$B$23</c:f>
              <c:numCache>
                <c:formatCode>General</c:formatCode>
                <c:ptCount val="22"/>
                <c:pt idx="0">
                  <c:v>0.340605229053</c:v>
                </c:pt>
                <c:pt idx="1">
                  <c:v>0.301324546852</c:v>
                </c:pt>
                <c:pt idx="2">
                  <c:v>0.35814528777900001</c:v>
                </c:pt>
                <c:pt idx="3">
                  <c:v>0.30754711126299999</c:v>
                </c:pt>
                <c:pt idx="4">
                  <c:v>0.32383666732499999</c:v>
                </c:pt>
                <c:pt idx="5">
                  <c:v>0.44979148821300002</c:v>
                </c:pt>
                <c:pt idx="6">
                  <c:v>0.40043416510399998</c:v>
                </c:pt>
                <c:pt idx="7">
                  <c:v>0.34089199591899999</c:v>
                </c:pt>
                <c:pt idx="8">
                  <c:v>0.37794844496199997</c:v>
                </c:pt>
                <c:pt idx="9">
                  <c:v>0.411886472974</c:v>
                </c:pt>
                <c:pt idx="10">
                  <c:v>0.392242276537</c:v>
                </c:pt>
                <c:pt idx="11">
                  <c:v>0.35812974829599997</c:v>
                </c:pt>
                <c:pt idx="12">
                  <c:v>0.32967552624399998</c:v>
                </c:pt>
                <c:pt idx="13">
                  <c:v>0.45201380262800001</c:v>
                </c:pt>
                <c:pt idx="14">
                  <c:v>0.29508027101599998</c:v>
                </c:pt>
                <c:pt idx="15">
                  <c:v>0.39225465581199997</c:v>
                </c:pt>
                <c:pt idx="16">
                  <c:v>0.51480931094299998</c:v>
                </c:pt>
                <c:pt idx="17">
                  <c:v>0.42987339163900001</c:v>
                </c:pt>
                <c:pt idx="18">
                  <c:v>0.347852317849</c:v>
                </c:pt>
                <c:pt idx="19">
                  <c:v>0.30536515706599998</c:v>
                </c:pt>
                <c:pt idx="20">
                  <c:v>0.466105969334</c:v>
                </c:pt>
                <c:pt idx="21">
                  <c:v>0.29866963871500002</c:v>
                </c:pt>
              </c:numCache>
            </c:numRef>
          </c:val>
        </c:ser>
        <c:ser>
          <c:idx val="1"/>
          <c:order val="1"/>
          <c:tx>
            <c:strRef>
              <c:f>'Openface SVM'!$C$1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'Openface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SVM'!$C$2:$C$23</c:f>
              <c:numCache>
                <c:formatCode>General</c:formatCode>
                <c:ptCount val="22"/>
                <c:pt idx="0">
                  <c:v>0.49812346224800003</c:v>
                </c:pt>
                <c:pt idx="1">
                  <c:v>0.37813862257800002</c:v>
                </c:pt>
                <c:pt idx="2">
                  <c:v>0.45039950303499998</c:v>
                </c:pt>
                <c:pt idx="3">
                  <c:v>0.321801617278</c:v>
                </c:pt>
                <c:pt idx="4">
                  <c:v>0.36528466099700002</c:v>
                </c:pt>
                <c:pt idx="5">
                  <c:v>0.39865222741700002</c:v>
                </c:pt>
                <c:pt idx="6">
                  <c:v>0.31351737026900001</c:v>
                </c:pt>
                <c:pt idx="7">
                  <c:v>0.415558691679</c:v>
                </c:pt>
                <c:pt idx="8">
                  <c:v>0.52328036162799996</c:v>
                </c:pt>
                <c:pt idx="9">
                  <c:v>0.48815927427400002</c:v>
                </c:pt>
                <c:pt idx="10">
                  <c:v>0.46150779888600002</c:v>
                </c:pt>
                <c:pt idx="11">
                  <c:v>0.57457994255199996</c:v>
                </c:pt>
                <c:pt idx="12">
                  <c:v>0.32860816553700001</c:v>
                </c:pt>
                <c:pt idx="13">
                  <c:v>0.42040131868399999</c:v>
                </c:pt>
                <c:pt idx="14">
                  <c:v>0.39806458244600001</c:v>
                </c:pt>
                <c:pt idx="15">
                  <c:v>0.45912607279399997</c:v>
                </c:pt>
                <c:pt idx="16">
                  <c:v>0.58452423128999997</c:v>
                </c:pt>
                <c:pt idx="17">
                  <c:v>0.33126424788300002</c:v>
                </c:pt>
                <c:pt idx="18">
                  <c:v>0.53329929494700001</c:v>
                </c:pt>
                <c:pt idx="19">
                  <c:v>0.4302566987</c:v>
                </c:pt>
                <c:pt idx="20">
                  <c:v>0.46648002483500001</c:v>
                </c:pt>
                <c:pt idx="21">
                  <c:v>0.39562102081900002</c:v>
                </c:pt>
              </c:numCache>
            </c:numRef>
          </c:val>
        </c:ser>
        <c:ser>
          <c:idx val="2"/>
          <c:order val="2"/>
          <c:tx>
            <c:strRef>
              <c:f>'Openface SVM'!$D$1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'Openface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SVM'!$D$2:$D$23</c:f>
              <c:numCache>
                <c:formatCode>General</c:formatCode>
                <c:ptCount val="22"/>
                <c:pt idx="0">
                  <c:v>0.30942492944400002</c:v>
                </c:pt>
                <c:pt idx="1">
                  <c:v>0.40133699067299999</c:v>
                </c:pt>
                <c:pt idx="2">
                  <c:v>0.26216107558399998</c:v>
                </c:pt>
                <c:pt idx="3">
                  <c:v>0.25299273170999997</c:v>
                </c:pt>
                <c:pt idx="4">
                  <c:v>0.35918004957799998</c:v>
                </c:pt>
                <c:pt idx="5">
                  <c:v>0.42122695642899999</c:v>
                </c:pt>
                <c:pt idx="6">
                  <c:v>0.313021271441</c:v>
                </c:pt>
                <c:pt idx="7">
                  <c:v>0.41389623672800002</c:v>
                </c:pt>
                <c:pt idx="8">
                  <c:v>0.38837961943600002</c:v>
                </c:pt>
                <c:pt idx="9">
                  <c:v>0.40335358240300001</c:v>
                </c:pt>
                <c:pt idx="10">
                  <c:v>0.53335688519500002</c:v>
                </c:pt>
                <c:pt idx="11">
                  <c:v>0.368141084896</c:v>
                </c:pt>
                <c:pt idx="12">
                  <c:v>0.355535639169</c:v>
                </c:pt>
                <c:pt idx="13">
                  <c:v>0.41639078723799999</c:v>
                </c:pt>
                <c:pt idx="14">
                  <c:v>0.380081102251</c:v>
                </c:pt>
                <c:pt idx="15">
                  <c:v>0.45088933012400001</c:v>
                </c:pt>
                <c:pt idx="16">
                  <c:v>0.393609635249</c:v>
                </c:pt>
                <c:pt idx="17">
                  <c:v>0.32207775232399999</c:v>
                </c:pt>
                <c:pt idx="18">
                  <c:v>0.417759469484</c:v>
                </c:pt>
                <c:pt idx="19">
                  <c:v>0.37338692861200001</c:v>
                </c:pt>
                <c:pt idx="20">
                  <c:v>0.435225348126</c:v>
                </c:pt>
                <c:pt idx="21">
                  <c:v>0.208993995062</c:v>
                </c:pt>
              </c:numCache>
            </c:numRef>
          </c:val>
        </c:ser>
        <c:ser>
          <c:idx val="3"/>
          <c:order val="3"/>
          <c:tx>
            <c:strRef>
              <c:f>'Openface SVM'!$E$1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'Openface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SVM'!$E$2:$E$23</c:f>
              <c:numCache>
                <c:formatCode>General</c:formatCode>
                <c:ptCount val="22"/>
                <c:pt idx="0">
                  <c:v>0.25724931335700002</c:v>
                </c:pt>
                <c:pt idx="1">
                  <c:v>0.32380814040299999</c:v>
                </c:pt>
                <c:pt idx="2">
                  <c:v>0.29681238130499998</c:v>
                </c:pt>
                <c:pt idx="3">
                  <c:v>0.23735532529600001</c:v>
                </c:pt>
                <c:pt idx="4">
                  <c:v>0.33168154796900001</c:v>
                </c:pt>
                <c:pt idx="5">
                  <c:v>0.430023475795</c:v>
                </c:pt>
                <c:pt idx="6">
                  <c:v>0.38549459654899998</c:v>
                </c:pt>
                <c:pt idx="7">
                  <c:v>0.39769701426100001</c:v>
                </c:pt>
                <c:pt idx="8">
                  <c:v>0.48491373665199999</c:v>
                </c:pt>
                <c:pt idx="9">
                  <c:v>0.51143357321000005</c:v>
                </c:pt>
                <c:pt idx="10">
                  <c:v>0.39284981879000003</c:v>
                </c:pt>
                <c:pt idx="11">
                  <c:v>0.552480642553</c:v>
                </c:pt>
                <c:pt idx="12">
                  <c:v>0.33627589529099999</c:v>
                </c:pt>
                <c:pt idx="13">
                  <c:v>0.47390917693099999</c:v>
                </c:pt>
                <c:pt idx="14">
                  <c:v>0.255148601576</c:v>
                </c:pt>
                <c:pt idx="15">
                  <c:v>0.27974343762300002</c:v>
                </c:pt>
                <c:pt idx="16">
                  <c:v>0.422032597969</c:v>
                </c:pt>
                <c:pt idx="17">
                  <c:v>0.26349052344099999</c:v>
                </c:pt>
                <c:pt idx="18">
                  <c:v>0.39874118009499998</c:v>
                </c:pt>
                <c:pt idx="19">
                  <c:v>0.35899393634499999</c:v>
                </c:pt>
                <c:pt idx="20">
                  <c:v>0.40859340859400001</c:v>
                </c:pt>
                <c:pt idx="21">
                  <c:v>0.21335224291300001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974168"/>
        <c:axId val="501975344"/>
      </c:barChart>
      <c:catAx>
        <c:axId val="50197416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75344"/>
        <c:crosses val="autoZero"/>
        <c:auto val="1"/>
        <c:lblAlgn val="ctr"/>
        <c:lblOffset val="100"/>
        <c:tickLblSkip val="1"/>
        <c:noMultiLvlLbl val="0"/>
      </c:catAx>
      <c:valAx>
        <c:axId val="5019753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7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'SHORE LinReg R2'!$B$1</c:f>
              <c:strCache>
                <c:ptCount val="1"/>
                <c:pt idx="0">
                  <c:v>1 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'SHORE LinReg R2'!$A$2:$A$23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LinReg R2'!$B$2:$B$23</c:f>
              <c:numCache>
                <c:formatCode>General</c:formatCode>
                <c:ptCount val="22"/>
                <c:pt idx="0">
                  <c:v>0.13667066510299999</c:v>
                </c:pt>
                <c:pt idx="1">
                  <c:v>0.18341622421000001</c:v>
                </c:pt>
                <c:pt idx="2">
                  <c:v>0.210054599841</c:v>
                </c:pt>
                <c:pt idx="3">
                  <c:v>4.9446845592700003E-2</c:v>
                </c:pt>
                <c:pt idx="4">
                  <c:v>8.5207870684900003E-2</c:v>
                </c:pt>
                <c:pt idx="5">
                  <c:v>0.16692998699700001</c:v>
                </c:pt>
                <c:pt idx="6">
                  <c:v>1.3582643843E-2</c:v>
                </c:pt>
                <c:pt idx="7">
                  <c:v>1.4797465748600001E-2</c:v>
                </c:pt>
                <c:pt idx="8">
                  <c:v>0.18950856367400001</c:v>
                </c:pt>
                <c:pt idx="9">
                  <c:v>0.148077405169</c:v>
                </c:pt>
                <c:pt idx="10">
                  <c:v>5.4862741319999998E-2</c:v>
                </c:pt>
                <c:pt idx="11">
                  <c:v>7.4433639100499993E-2</c:v>
                </c:pt>
                <c:pt idx="12">
                  <c:v>0.10906189795100001</c:v>
                </c:pt>
                <c:pt idx="13">
                  <c:v>9.71041189675E-2</c:v>
                </c:pt>
                <c:pt idx="14">
                  <c:v>0.105117585517</c:v>
                </c:pt>
                <c:pt idx="15">
                  <c:v>7.7013737879399996E-2</c:v>
                </c:pt>
                <c:pt idx="16">
                  <c:v>0.138639901048</c:v>
                </c:pt>
                <c:pt idx="17">
                  <c:v>0.22563361807499999</c:v>
                </c:pt>
                <c:pt idx="18">
                  <c:v>0.10473581843800001</c:v>
                </c:pt>
                <c:pt idx="19">
                  <c:v>2.9474686787799999E-2</c:v>
                </c:pt>
                <c:pt idx="20">
                  <c:v>9.3340441147999997E-2</c:v>
                </c:pt>
                <c:pt idx="21">
                  <c:v>0.174350228838</c:v>
                </c:pt>
              </c:numCache>
            </c:numRef>
          </c:val>
        </c:ser>
        <c:ser>
          <c:idx val="1"/>
          <c:order val="1"/>
          <c:tx>
            <c:strRef>
              <c:f>'SHORE LinReg R2'!$C$1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'SHORE LinReg R2'!$A$2:$A$23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LinReg R2'!$C$2:$C$23</c:f>
              <c:numCache>
                <c:formatCode>General</c:formatCode>
                <c:ptCount val="22"/>
                <c:pt idx="0">
                  <c:v>0.140345143974</c:v>
                </c:pt>
                <c:pt idx="1">
                  <c:v>0.14878081809800001</c:v>
                </c:pt>
                <c:pt idx="2">
                  <c:v>0.16724927072199999</c:v>
                </c:pt>
                <c:pt idx="3">
                  <c:v>3.1252868304800001E-2</c:v>
                </c:pt>
                <c:pt idx="4">
                  <c:v>0.16548686089199999</c:v>
                </c:pt>
                <c:pt idx="5">
                  <c:v>0.105493200506</c:v>
                </c:pt>
                <c:pt idx="6">
                  <c:v>1.92924884464E-2</c:v>
                </c:pt>
                <c:pt idx="7">
                  <c:v>6.2686826333999995E-2</c:v>
                </c:pt>
                <c:pt idx="8">
                  <c:v>9.4291234414100006E-2</c:v>
                </c:pt>
                <c:pt idx="9">
                  <c:v>0.19858918893399999</c:v>
                </c:pt>
                <c:pt idx="10">
                  <c:v>3.5249747602000003E-2</c:v>
                </c:pt>
                <c:pt idx="11">
                  <c:v>6.14055454992E-2</c:v>
                </c:pt>
                <c:pt idx="12">
                  <c:v>3.4577527528299998E-2</c:v>
                </c:pt>
                <c:pt idx="13">
                  <c:v>2.3303011702100002E-2</c:v>
                </c:pt>
                <c:pt idx="14">
                  <c:v>0.12830511000200001</c:v>
                </c:pt>
                <c:pt idx="15">
                  <c:v>0.11709273846400001</c:v>
                </c:pt>
                <c:pt idx="16">
                  <c:v>0.18362522554300001</c:v>
                </c:pt>
                <c:pt idx="17">
                  <c:v>0.23475178043</c:v>
                </c:pt>
                <c:pt idx="18">
                  <c:v>0.171519100851</c:v>
                </c:pt>
                <c:pt idx="19">
                  <c:v>0.111662559089</c:v>
                </c:pt>
                <c:pt idx="20">
                  <c:v>7.1288188840100006E-2</c:v>
                </c:pt>
                <c:pt idx="21">
                  <c:v>0.20770151611099999</c:v>
                </c:pt>
              </c:numCache>
            </c:numRef>
          </c:val>
        </c:ser>
        <c:ser>
          <c:idx val="2"/>
          <c:order val="2"/>
          <c:tx>
            <c:strRef>
              <c:f>'SHORE LinReg R2'!$D$1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'SHORE LinReg R2'!$A$2:$A$23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LinReg R2'!$D$2:$D$23</c:f>
              <c:numCache>
                <c:formatCode>General</c:formatCode>
                <c:ptCount val="22"/>
                <c:pt idx="0">
                  <c:v>0.137545463624</c:v>
                </c:pt>
                <c:pt idx="1">
                  <c:v>7.4630896613100003E-2</c:v>
                </c:pt>
                <c:pt idx="2">
                  <c:v>0.18021868001399999</c:v>
                </c:pt>
                <c:pt idx="3">
                  <c:v>6.41985733547E-2</c:v>
                </c:pt>
                <c:pt idx="4">
                  <c:v>0.1160964327</c:v>
                </c:pt>
                <c:pt idx="5">
                  <c:v>0.127535672096</c:v>
                </c:pt>
                <c:pt idx="6">
                  <c:v>5.5146977317200002E-2</c:v>
                </c:pt>
                <c:pt idx="7">
                  <c:v>8.0912668549499994E-2</c:v>
                </c:pt>
                <c:pt idx="8">
                  <c:v>5.7980613843200003E-2</c:v>
                </c:pt>
                <c:pt idx="9">
                  <c:v>0.212298376121</c:v>
                </c:pt>
                <c:pt idx="10">
                  <c:v>2.9400764061899998E-2</c:v>
                </c:pt>
                <c:pt idx="11">
                  <c:v>2.4438473379699999E-2</c:v>
                </c:pt>
                <c:pt idx="12">
                  <c:v>0.102733291401</c:v>
                </c:pt>
                <c:pt idx="13">
                  <c:v>8.48042920635E-2</c:v>
                </c:pt>
                <c:pt idx="14">
                  <c:v>0.14919326252699999</c:v>
                </c:pt>
                <c:pt idx="15">
                  <c:v>0.14212088890800001</c:v>
                </c:pt>
                <c:pt idx="16">
                  <c:v>0.139480923482</c:v>
                </c:pt>
                <c:pt idx="17">
                  <c:v>0.157981332443</c:v>
                </c:pt>
                <c:pt idx="18">
                  <c:v>5.6114419770900002E-2</c:v>
                </c:pt>
                <c:pt idx="19">
                  <c:v>9.0473150495900004E-2</c:v>
                </c:pt>
                <c:pt idx="20">
                  <c:v>0.138077643202</c:v>
                </c:pt>
                <c:pt idx="21">
                  <c:v>0.164341426066</c:v>
                </c:pt>
              </c:numCache>
            </c:numRef>
          </c:val>
        </c:ser>
        <c:ser>
          <c:idx val="3"/>
          <c:order val="3"/>
          <c:tx>
            <c:strRef>
              <c:f>'SHORE LinReg R2'!$E$1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'SHORE LinReg R2'!$A$2:$A$23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LinReg R2'!$E$2:$E$23</c:f>
              <c:numCache>
                <c:formatCode>General</c:formatCode>
                <c:ptCount val="22"/>
                <c:pt idx="0">
                  <c:v>0.17599098885100001</c:v>
                </c:pt>
                <c:pt idx="1">
                  <c:v>0.165764915327</c:v>
                </c:pt>
                <c:pt idx="2">
                  <c:v>0.16801956987899999</c:v>
                </c:pt>
                <c:pt idx="3">
                  <c:v>7.3131383934700006E-2</c:v>
                </c:pt>
                <c:pt idx="4">
                  <c:v>0.13877892967899999</c:v>
                </c:pt>
                <c:pt idx="5">
                  <c:v>8.9368392436800004E-2</c:v>
                </c:pt>
                <c:pt idx="6">
                  <c:v>2.4973735664300001E-2</c:v>
                </c:pt>
                <c:pt idx="7">
                  <c:v>5.2342596515399999E-2</c:v>
                </c:pt>
                <c:pt idx="8">
                  <c:v>7.5866101827400001E-2</c:v>
                </c:pt>
                <c:pt idx="9">
                  <c:v>0.28002481881500002</c:v>
                </c:pt>
                <c:pt idx="10">
                  <c:v>1.36990173571E-2</c:v>
                </c:pt>
                <c:pt idx="11">
                  <c:v>1.65490119963E-2</c:v>
                </c:pt>
                <c:pt idx="12">
                  <c:v>7.9055035107800001E-2</c:v>
                </c:pt>
                <c:pt idx="13">
                  <c:v>7.1987434015999996E-2</c:v>
                </c:pt>
                <c:pt idx="14">
                  <c:v>0.13834203389700001</c:v>
                </c:pt>
                <c:pt idx="15">
                  <c:v>0.111648005525</c:v>
                </c:pt>
                <c:pt idx="16">
                  <c:v>0.143493114655</c:v>
                </c:pt>
                <c:pt idx="17">
                  <c:v>0.181798340631</c:v>
                </c:pt>
                <c:pt idx="18">
                  <c:v>0.118717879097</c:v>
                </c:pt>
                <c:pt idx="19">
                  <c:v>6.5455118134100002E-2</c:v>
                </c:pt>
                <c:pt idx="20">
                  <c:v>0.12717481044699999</c:v>
                </c:pt>
                <c:pt idx="21">
                  <c:v>0.14951243142000001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0584904"/>
        <c:axId val="510581376"/>
      </c:barChart>
      <c:catAx>
        <c:axId val="51058490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81376"/>
        <c:crosses val="autoZero"/>
        <c:auto val="1"/>
        <c:lblAlgn val="ctr"/>
        <c:lblOffset val="100"/>
        <c:tickLblSkip val="1"/>
        <c:noMultiLvlLbl val="0"/>
      </c:catAx>
      <c:valAx>
        <c:axId val="5105813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584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'SHORE LinReg'!$B$1</c:f>
              <c:strCache>
                <c:ptCount val="1"/>
                <c:pt idx="0">
                  <c:v>1 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'SHORE LinReg'!$A$2:$A$23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LinReg'!$B$2:$B$23</c:f>
              <c:numCache>
                <c:formatCode>General</c:formatCode>
                <c:ptCount val="22"/>
                <c:pt idx="0">
                  <c:v>0.606856425117</c:v>
                </c:pt>
                <c:pt idx="1">
                  <c:v>0.65568684501399999</c:v>
                </c:pt>
                <c:pt idx="2">
                  <c:v>0.50318598703200001</c:v>
                </c:pt>
                <c:pt idx="3">
                  <c:v>0.41633739775099998</c:v>
                </c:pt>
                <c:pt idx="4">
                  <c:v>0.50832339621400002</c:v>
                </c:pt>
                <c:pt idx="5">
                  <c:v>0.53940294629399999</c:v>
                </c:pt>
                <c:pt idx="6">
                  <c:v>0.591360050282</c:v>
                </c:pt>
                <c:pt idx="7">
                  <c:v>0.72037307304800002</c:v>
                </c:pt>
                <c:pt idx="8">
                  <c:v>0.79842005865300003</c:v>
                </c:pt>
                <c:pt idx="9">
                  <c:v>0.950922312597</c:v>
                </c:pt>
                <c:pt idx="10">
                  <c:v>0.80445743130500003</c:v>
                </c:pt>
                <c:pt idx="11">
                  <c:v>0.77273309157699999</c:v>
                </c:pt>
                <c:pt idx="12">
                  <c:v>0.47255264552699999</c:v>
                </c:pt>
                <c:pt idx="13">
                  <c:v>0.60386800102899996</c:v>
                </c:pt>
                <c:pt idx="14">
                  <c:v>0.59173585426300002</c:v>
                </c:pt>
                <c:pt idx="15">
                  <c:v>0.66107081493499997</c:v>
                </c:pt>
                <c:pt idx="16">
                  <c:v>0.72061903618300005</c:v>
                </c:pt>
                <c:pt idx="17">
                  <c:v>0.62633730306699997</c:v>
                </c:pt>
                <c:pt idx="18">
                  <c:v>0.71690484414099998</c:v>
                </c:pt>
                <c:pt idx="19">
                  <c:v>0.68964670851499998</c:v>
                </c:pt>
                <c:pt idx="20">
                  <c:v>0.747581457758</c:v>
                </c:pt>
                <c:pt idx="21">
                  <c:v>0.50026804635900002</c:v>
                </c:pt>
              </c:numCache>
            </c:numRef>
          </c:val>
        </c:ser>
        <c:ser>
          <c:idx val="1"/>
          <c:order val="1"/>
          <c:tx>
            <c:strRef>
              <c:f>'SHORE LinReg'!$C$1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'SHORE LinReg'!$A$2:$A$23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LinReg'!$C$2:$C$23</c:f>
              <c:numCache>
                <c:formatCode>General</c:formatCode>
                <c:ptCount val="22"/>
                <c:pt idx="0">
                  <c:v>0.60427353928000005</c:v>
                </c:pt>
                <c:pt idx="1">
                  <c:v>0.68349780677000005</c:v>
                </c:pt>
                <c:pt idx="2">
                  <c:v>0.53045248137300005</c:v>
                </c:pt>
                <c:pt idx="3">
                  <c:v>0.424306266323</c:v>
                </c:pt>
                <c:pt idx="4">
                  <c:v>0.46371469480600003</c:v>
                </c:pt>
                <c:pt idx="5">
                  <c:v>0.57918253639600004</c:v>
                </c:pt>
                <c:pt idx="6">
                  <c:v>0.58793698197199995</c:v>
                </c:pt>
                <c:pt idx="7">
                  <c:v>0.68535671381999996</c:v>
                </c:pt>
                <c:pt idx="8">
                  <c:v>0.89221923061800001</c:v>
                </c:pt>
                <c:pt idx="9">
                  <c:v>0.89454068529499997</c:v>
                </c:pt>
                <c:pt idx="10">
                  <c:v>0.82115111087600001</c:v>
                </c:pt>
                <c:pt idx="11">
                  <c:v>0.78360993355300002</c:v>
                </c:pt>
                <c:pt idx="12">
                  <c:v>0.51205907836700004</c:v>
                </c:pt>
                <c:pt idx="13">
                  <c:v>0.65322709996200001</c:v>
                </c:pt>
                <c:pt idx="14">
                  <c:v>0.57640323694100004</c:v>
                </c:pt>
                <c:pt idx="15">
                  <c:v>0.63236501652199995</c:v>
                </c:pt>
                <c:pt idx="16">
                  <c:v>0.68298404331600004</c:v>
                </c:pt>
                <c:pt idx="17">
                  <c:v>0.61896218277199999</c:v>
                </c:pt>
                <c:pt idx="18">
                  <c:v>0.66342648584599995</c:v>
                </c:pt>
                <c:pt idx="19">
                  <c:v>0.63124473296600003</c:v>
                </c:pt>
                <c:pt idx="20">
                  <c:v>0.76576452853300003</c:v>
                </c:pt>
                <c:pt idx="21">
                  <c:v>0.48006022470100002</c:v>
                </c:pt>
              </c:numCache>
            </c:numRef>
          </c:val>
        </c:ser>
        <c:ser>
          <c:idx val="2"/>
          <c:order val="2"/>
          <c:tx>
            <c:strRef>
              <c:f>'SHORE LinReg'!$D$1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'SHORE LinReg'!$A$2:$A$23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LinReg'!$D$2:$D$23</c:f>
              <c:numCache>
                <c:formatCode>General</c:formatCode>
                <c:ptCount val="22"/>
                <c:pt idx="0">
                  <c:v>0.60624150670599997</c:v>
                </c:pt>
                <c:pt idx="1">
                  <c:v>0.74303747620500005</c:v>
                </c:pt>
                <c:pt idx="2">
                  <c:v>0.52219111923999995</c:v>
                </c:pt>
                <c:pt idx="3">
                  <c:v>0.40987621678399999</c:v>
                </c:pt>
                <c:pt idx="4">
                  <c:v>0.49115952013199998</c:v>
                </c:pt>
                <c:pt idx="5">
                  <c:v>0.56491029764800005</c:v>
                </c:pt>
                <c:pt idx="6">
                  <c:v>0.566442112474</c:v>
                </c:pt>
                <c:pt idx="7">
                  <c:v>0.67203010785899997</c:v>
                </c:pt>
                <c:pt idx="8">
                  <c:v>0.92798904446999997</c:v>
                </c:pt>
                <c:pt idx="9">
                  <c:v>0.87923838898100004</c:v>
                </c:pt>
                <c:pt idx="10">
                  <c:v>0.82612949706399996</c:v>
                </c:pt>
                <c:pt idx="11">
                  <c:v>0.814472852877</c:v>
                </c:pt>
                <c:pt idx="12">
                  <c:v>0.47590933187899997</c:v>
                </c:pt>
                <c:pt idx="13">
                  <c:v>0.61209427832300001</c:v>
                </c:pt>
                <c:pt idx="14">
                  <c:v>0.562591066114</c:v>
                </c:pt>
                <c:pt idx="15">
                  <c:v>0.61443909444800004</c:v>
                </c:pt>
                <c:pt idx="16">
                  <c:v>0.71991543175999995</c:v>
                </c:pt>
                <c:pt idx="17">
                  <c:v>0.68105707282700001</c:v>
                </c:pt>
                <c:pt idx="18">
                  <c:v>0.75583962669000004</c:v>
                </c:pt>
                <c:pt idx="19">
                  <c:v>0.646301739406</c:v>
                </c:pt>
                <c:pt idx="20">
                  <c:v>0.71069362880300002</c:v>
                </c:pt>
                <c:pt idx="21">
                  <c:v>0.50633246299699997</c:v>
                </c:pt>
              </c:numCache>
            </c:numRef>
          </c:val>
        </c:ser>
        <c:ser>
          <c:idx val="3"/>
          <c:order val="3"/>
          <c:tx>
            <c:strRef>
              <c:f>'SHORE LinReg'!$E$1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'SHORE LinReg'!$A$2:$A$23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LinReg'!$E$2:$E$23</c:f>
              <c:numCache>
                <c:formatCode>General</c:formatCode>
                <c:ptCount val="22"/>
                <c:pt idx="0">
                  <c:v>0.57921715683399999</c:v>
                </c:pt>
                <c:pt idx="1">
                  <c:v>0.66986019914499995</c:v>
                </c:pt>
                <c:pt idx="2">
                  <c:v>0.52996180981300001</c:v>
                </c:pt>
                <c:pt idx="3">
                  <c:v>0.40596369164599999</c:v>
                </c:pt>
                <c:pt idx="4">
                  <c:v>0.47855551586799999</c:v>
                </c:pt>
                <c:pt idx="5">
                  <c:v>0.58962315824699996</c:v>
                </c:pt>
                <c:pt idx="6">
                  <c:v>0.58453105787799997</c:v>
                </c:pt>
                <c:pt idx="7">
                  <c:v>0.69292034095599997</c:v>
                </c:pt>
                <c:pt idx="8">
                  <c:v>0.91036994113900005</c:v>
                </c:pt>
                <c:pt idx="9">
                  <c:v>0.80364163183199999</c:v>
                </c:pt>
                <c:pt idx="10">
                  <c:v>0.83949410279199999</c:v>
                </c:pt>
                <c:pt idx="11">
                  <c:v>0.82105957441599997</c:v>
                </c:pt>
                <c:pt idx="12">
                  <c:v>0.48846825446499997</c:v>
                </c:pt>
                <c:pt idx="13">
                  <c:v>0.62066635248099999</c:v>
                </c:pt>
                <c:pt idx="14">
                  <c:v>0.569766378691</c:v>
                </c:pt>
                <c:pt idx="15">
                  <c:v>0.636264699745</c:v>
                </c:pt>
                <c:pt idx="16">
                  <c:v>0.71655880850800002</c:v>
                </c:pt>
                <c:pt idx="17">
                  <c:v>0.66179296087100004</c:v>
                </c:pt>
                <c:pt idx="18">
                  <c:v>0.70570836468300002</c:v>
                </c:pt>
                <c:pt idx="19">
                  <c:v>0.66407933205299996</c:v>
                </c:pt>
                <c:pt idx="20">
                  <c:v>0.71968350325399999</c:v>
                </c:pt>
                <c:pt idx="21">
                  <c:v>0.515317473882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141112"/>
        <c:axId val="553146208"/>
      </c:barChart>
      <c:catAx>
        <c:axId val="55314111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46208"/>
        <c:crosses val="autoZero"/>
        <c:auto val="1"/>
        <c:lblAlgn val="ctr"/>
        <c:lblOffset val="100"/>
        <c:tickLblSkip val="1"/>
        <c:noMultiLvlLbl val="0"/>
      </c:catAx>
      <c:valAx>
        <c:axId val="5531462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141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'Openface LinReg'!$B$1</c:f>
              <c:strCache>
                <c:ptCount val="1"/>
                <c:pt idx="0">
                  <c:v>1st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'Openface LinReg'!$A$2:$A$23</c15:sqref>
                  </c15:fullRef>
                </c:ext>
              </c:extLst>
              <c:f>('Openface LinReg'!$A$2:$A$15,'Openface LinReg'!$A$23)</c:f>
              <c:strCache>
                <c:ptCount val="15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Ra_avg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'Openface LinReg'!$B$2:$B$23</c15:sqref>
                  </c15:fullRef>
                </c:ext>
              </c:extLst>
              <c:f>('Openface LinReg'!$B$2:$B$15,'Openface LinReg'!$B$23)</c:f>
              <c:numCache>
                <c:formatCode>General</c:formatCode>
                <c:ptCount val="15"/>
                <c:pt idx="0">
                  <c:v>0.45354349500699997</c:v>
                </c:pt>
                <c:pt idx="1">
                  <c:v>0.46747338575500003</c:v>
                </c:pt>
                <c:pt idx="2">
                  <c:v>0.44848944341699998</c:v>
                </c:pt>
                <c:pt idx="3">
                  <c:v>0.218336275508</c:v>
                </c:pt>
                <c:pt idx="4">
                  <c:v>0.415843823364</c:v>
                </c:pt>
                <c:pt idx="5">
                  <c:v>0.44252008250399999</c:v>
                </c:pt>
                <c:pt idx="6">
                  <c:v>0.37369352893199997</c:v>
                </c:pt>
                <c:pt idx="7">
                  <c:v>0.51832016402699999</c:v>
                </c:pt>
                <c:pt idx="8">
                  <c:v>0.53206283915200003</c:v>
                </c:pt>
                <c:pt idx="9">
                  <c:v>0.66027176229499995</c:v>
                </c:pt>
                <c:pt idx="10">
                  <c:v>0.41125545998099999</c:v>
                </c:pt>
                <c:pt idx="11">
                  <c:v>0.46887518782900001</c:v>
                </c:pt>
                <c:pt idx="12">
                  <c:v>0.35029044684999999</c:v>
                </c:pt>
                <c:pt idx="13">
                  <c:v>0.39001090194999999</c:v>
                </c:pt>
                <c:pt idx="14">
                  <c:v>0.37150927644600001</c:v>
                </c:pt>
              </c:numCache>
            </c:numRef>
          </c:val>
        </c:ser>
        <c:ser>
          <c:idx val="1"/>
          <c:order val="1"/>
          <c:tx>
            <c:strRef>
              <c:f>'Openface LinReg'!$C$1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'Openface LinReg'!$A$2:$A$23</c15:sqref>
                  </c15:fullRef>
                </c:ext>
              </c:extLst>
              <c:f>('Openface LinReg'!$A$2:$A$15,'Openface LinReg'!$A$23)</c:f>
              <c:strCache>
                <c:ptCount val="15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Ra_avg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'Openface LinReg'!$C$2:$C$23</c15:sqref>
                  </c15:fullRef>
                </c:ext>
              </c:extLst>
              <c:f>('Openface LinReg'!$C$2:$C$15,'Openface LinReg'!$C$23)</c:f>
              <c:numCache>
                <c:formatCode>General</c:formatCode>
                <c:ptCount val="15"/>
                <c:pt idx="0">
                  <c:v>0.36613743802900001</c:v>
                </c:pt>
                <c:pt idx="1">
                  <c:v>0.37258683217600003</c:v>
                </c:pt>
                <c:pt idx="2">
                  <c:v>0.33118053514700002</c:v>
                </c:pt>
                <c:pt idx="3">
                  <c:v>0.22796593621899999</c:v>
                </c:pt>
                <c:pt idx="4">
                  <c:v>0.27187200044400001</c:v>
                </c:pt>
                <c:pt idx="5">
                  <c:v>0.42391690933199999</c:v>
                </c:pt>
                <c:pt idx="6">
                  <c:v>0.268468781918</c:v>
                </c:pt>
                <c:pt idx="7">
                  <c:v>0.416704420347</c:v>
                </c:pt>
                <c:pt idx="8">
                  <c:v>0.57280341593899997</c:v>
                </c:pt>
                <c:pt idx="9">
                  <c:v>0.36716641139200001</c:v>
                </c:pt>
                <c:pt idx="10">
                  <c:v>0.27539708109099997</c:v>
                </c:pt>
                <c:pt idx="11">
                  <c:v>0.32871263073000001</c:v>
                </c:pt>
                <c:pt idx="12">
                  <c:v>0.24536214692800001</c:v>
                </c:pt>
                <c:pt idx="13">
                  <c:v>0.35006588543900002</c:v>
                </c:pt>
                <c:pt idx="14">
                  <c:v>0.23489961625200001</c:v>
                </c:pt>
              </c:numCache>
            </c:numRef>
          </c:val>
        </c:ser>
        <c:ser>
          <c:idx val="2"/>
          <c:order val="2"/>
          <c:tx>
            <c:strRef>
              <c:f>'Openface LinReg'!$D$1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'Openface LinReg'!$A$2:$A$23</c15:sqref>
                  </c15:fullRef>
                </c:ext>
              </c:extLst>
              <c:f>('Openface LinReg'!$A$2:$A$15,'Openface LinReg'!$A$23)</c:f>
              <c:strCache>
                <c:ptCount val="15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Ra_avg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'Openface LinReg'!$D$2:$D$23</c15:sqref>
                  </c15:fullRef>
                </c:ext>
              </c:extLst>
              <c:f>('Openface LinReg'!$D$2:$D$15,'Openface LinReg'!$D$23)</c:f>
              <c:numCache>
                <c:formatCode>General</c:formatCode>
                <c:ptCount val="15"/>
                <c:pt idx="0">
                  <c:v>0.280358238915</c:v>
                </c:pt>
                <c:pt idx="1">
                  <c:v>0.30624356783000001</c:v>
                </c:pt>
                <c:pt idx="2">
                  <c:v>0.303245893865</c:v>
                </c:pt>
                <c:pt idx="3">
                  <c:v>0.134427342698</c:v>
                </c:pt>
                <c:pt idx="4">
                  <c:v>0.22941524841200001</c:v>
                </c:pt>
                <c:pt idx="5">
                  <c:v>0.39207467135500002</c:v>
                </c:pt>
                <c:pt idx="6">
                  <c:v>0.32549656579500003</c:v>
                </c:pt>
                <c:pt idx="7">
                  <c:v>0.496088644902</c:v>
                </c:pt>
                <c:pt idx="8">
                  <c:v>0.54811007871399997</c:v>
                </c:pt>
                <c:pt idx="9">
                  <c:v>0.37067186947699998</c:v>
                </c:pt>
                <c:pt idx="10">
                  <c:v>0.34243132067799997</c:v>
                </c:pt>
                <c:pt idx="11">
                  <c:v>0.390291539987</c:v>
                </c:pt>
                <c:pt idx="12">
                  <c:v>0.26298872850499999</c:v>
                </c:pt>
                <c:pt idx="13">
                  <c:v>0.39078614919900001</c:v>
                </c:pt>
                <c:pt idx="14">
                  <c:v>0.227248548951</c:v>
                </c:pt>
              </c:numCache>
            </c:numRef>
          </c:val>
        </c:ser>
        <c:ser>
          <c:idx val="3"/>
          <c:order val="3"/>
          <c:tx>
            <c:strRef>
              <c:f>'Openface LinReg'!$E$1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'Openface LinReg'!$A$2:$A$23</c15:sqref>
                  </c15:fullRef>
                </c:ext>
              </c:extLst>
              <c:f>('Openface LinReg'!$A$2:$A$15,'Openface LinReg'!$A$23)</c:f>
              <c:strCache>
                <c:ptCount val="15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Ra_avg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'Openface LinReg'!$E$2:$E$23</c15:sqref>
                  </c15:fullRef>
                </c:ext>
              </c:extLst>
              <c:f>('Openface LinReg'!$E$2:$E$15,'Openface LinReg'!$E$23)</c:f>
              <c:numCache>
                <c:formatCode>General</c:formatCode>
                <c:ptCount val="15"/>
                <c:pt idx="0">
                  <c:v>0.27462707359100003</c:v>
                </c:pt>
                <c:pt idx="1">
                  <c:v>0.34345757568700003</c:v>
                </c:pt>
                <c:pt idx="2">
                  <c:v>0.304058186658</c:v>
                </c:pt>
                <c:pt idx="3">
                  <c:v>0.162938634114</c:v>
                </c:pt>
                <c:pt idx="4">
                  <c:v>0.303658410978</c:v>
                </c:pt>
                <c:pt idx="5">
                  <c:v>0.44913140775100002</c:v>
                </c:pt>
                <c:pt idx="6">
                  <c:v>0.36923267944299998</c:v>
                </c:pt>
                <c:pt idx="7">
                  <c:v>0.37513541638100001</c:v>
                </c:pt>
                <c:pt idx="8">
                  <c:v>0.39147170595800002</c:v>
                </c:pt>
                <c:pt idx="9">
                  <c:v>0.466766950954</c:v>
                </c:pt>
                <c:pt idx="10">
                  <c:v>0.36469650062100001</c:v>
                </c:pt>
                <c:pt idx="11">
                  <c:v>0.44509461467900002</c:v>
                </c:pt>
                <c:pt idx="12">
                  <c:v>0.29706509428299999</c:v>
                </c:pt>
                <c:pt idx="13">
                  <c:v>0.34687649492700001</c:v>
                </c:pt>
                <c:pt idx="14">
                  <c:v>0.33146630556399997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2731304"/>
        <c:axId val="452731696"/>
      </c:barChart>
      <c:catAx>
        <c:axId val="452731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31696"/>
        <c:crosses val="autoZero"/>
        <c:auto val="1"/>
        <c:lblAlgn val="ctr"/>
        <c:lblOffset val="100"/>
        <c:tickLblSkip val="1"/>
        <c:noMultiLvlLbl val="0"/>
      </c:catAx>
      <c:valAx>
        <c:axId val="45273169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3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'SHORE LinReg R2'!$B$1</c:f>
              <c:strCache>
                <c:ptCount val="1"/>
                <c:pt idx="0">
                  <c:v>1 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'SHORE LinReg R2'!$A$2:$A$23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LinReg R2'!$B$2:$B$23</c:f>
              <c:numCache>
                <c:formatCode>General</c:formatCode>
                <c:ptCount val="22"/>
                <c:pt idx="0">
                  <c:v>0.13667066510299999</c:v>
                </c:pt>
                <c:pt idx="1">
                  <c:v>0.18341622421000001</c:v>
                </c:pt>
                <c:pt idx="2">
                  <c:v>0.210054599841</c:v>
                </c:pt>
                <c:pt idx="3">
                  <c:v>4.9446845592700003E-2</c:v>
                </c:pt>
                <c:pt idx="4">
                  <c:v>8.5207870684900003E-2</c:v>
                </c:pt>
                <c:pt idx="5">
                  <c:v>0.16692998699700001</c:v>
                </c:pt>
                <c:pt idx="6">
                  <c:v>1.3582643843E-2</c:v>
                </c:pt>
                <c:pt idx="7">
                  <c:v>1.4797465748600001E-2</c:v>
                </c:pt>
                <c:pt idx="8">
                  <c:v>0.18950856367400001</c:v>
                </c:pt>
                <c:pt idx="9">
                  <c:v>0.148077405169</c:v>
                </c:pt>
                <c:pt idx="10">
                  <c:v>5.4862741319999998E-2</c:v>
                </c:pt>
                <c:pt idx="11">
                  <c:v>7.4433639100499993E-2</c:v>
                </c:pt>
                <c:pt idx="12">
                  <c:v>0.10906189795100001</c:v>
                </c:pt>
                <c:pt idx="13">
                  <c:v>9.71041189675E-2</c:v>
                </c:pt>
                <c:pt idx="14">
                  <c:v>0.105117585517</c:v>
                </c:pt>
                <c:pt idx="15">
                  <c:v>7.7013737879399996E-2</c:v>
                </c:pt>
                <c:pt idx="16">
                  <c:v>0.138639901048</c:v>
                </c:pt>
                <c:pt idx="17">
                  <c:v>0.22563361807499999</c:v>
                </c:pt>
                <c:pt idx="18">
                  <c:v>0.10473581843800001</c:v>
                </c:pt>
                <c:pt idx="19">
                  <c:v>2.9474686787799999E-2</c:v>
                </c:pt>
                <c:pt idx="20">
                  <c:v>9.3340441147999997E-2</c:v>
                </c:pt>
                <c:pt idx="21">
                  <c:v>0.174350228838</c:v>
                </c:pt>
              </c:numCache>
            </c:numRef>
          </c:val>
        </c:ser>
        <c:ser>
          <c:idx val="1"/>
          <c:order val="1"/>
          <c:tx>
            <c:strRef>
              <c:f>'SHORE LinReg R2'!$C$1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'SHORE LinReg R2'!$A$2:$A$23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LinReg R2'!$C$2:$C$23</c:f>
              <c:numCache>
                <c:formatCode>General</c:formatCode>
                <c:ptCount val="22"/>
                <c:pt idx="0">
                  <c:v>0.140345143974</c:v>
                </c:pt>
                <c:pt idx="1">
                  <c:v>0.14878081809800001</c:v>
                </c:pt>
                <c:pt idx="2">
                  <c:v>0.16724927072199999</c:v>
                </c:pt>
                <c:pt idx="3">
                  <c:v>3.1252868304800001E-2</c:v>
                </c:pt>
                <c:pt idx="4">
                  <c:v>0.16548686089199999</c:v>
                </c:pt>
                <c:pt idx="5">
                  <c:v>0.105493200506</c:v>
                </c:pt>
                <c:pt idx="6">
                  <c:v>1.92924884464E-2</c:v>
                </c:pt>
                <c:pt idx="7">
                  <c:v>6.2686826333999995E-2</c:v>
                </c:pt>
                <c:pt idx="8">
                  <c:v>9.4291234414100006E-2</c:v>
                </c:pt>
                <c:pt idx="9">
                  <c:v>0.19858918893399999</c:v>
                </c:pt>
                <c:pt idx="10">
                  <c:v>3.5249747602000003E-2</c:v>
                </c:pt>
                <c:pt idx="11">
                  <c:v>6.14055454992E-2</c:v>
                </c:pt>
                <c:pt idx="12">
                  <c:v>3.4577527528299998E-2</c:v>
                </c:pt>
                <c:pt idx="13">
                  <c:v>2.3303011702100002E-2</c:v>
                </c:pt>
                <c:pt idx="14">
                  <c:v>0.12830511000200001</c:v>
                </c:pt>
                <c:pt idx="15">
                  <c:v>0.11709273846400001</c:v>
                </c:pt>
                <c:pt idx="16">
                  <c:v>0.18362522554300001</c:v>
                </c:pt>
                <c:pt idx="17">
                  <c:v>0.23475178043</c:v>
                </c:pt>
                <c:pt idx="18">
                  <c:v>0.171519100851</c:v>
                </c:pt>
                <c:pt idx="19">
                  <c:v>0.111662559089</c:v>
                </c:pt>
                <c:pt idx="20">
                  <c:v>7.1288188840100006E-2</c:v>
                </c:pt>
                <c:pt idx="21">
                  <c:v>0.20770151611099999</c:v>
                </c:pt>
              </c:numCache>
            </c:numRef>
          </c:val>
        </c:ser>
        <c:ser>
          <c:idx val="2"/>
          <c:order val="2"/>
          <c:tx>
            <c:strRef>
              <c:f>'SHORE LinReg R2'!$D$1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'SHORE LinReg R2'!$A$2:$A$23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LinReg R2'!$D$2:$D$23</c:f>
              <c:numCache>
                <c:formatCode>General</c:formatCode>
                <c:ptCount val="22"/>
                <c:pt idx="0">
                  <c:v>0.137545463624</c:v>
                </c:pt>
                <c:pt idx="1">
                  <c:v>7.4630896613100003E-2</c:v>
                </c:pt>
                <c:pt idx="2">
                  <c:v>0.18021868001399999</c:v>
                </c:pt>
                <c:pt idx="3">
                  <c:v>6.41985733547E-2</c:v>
                </c:pt>
                <c:pt idx="4">
                  <c:v>0.1160964327</c:v>
                </c:pt>
                <c:pt idx="5">
                  <c:v>0.127535672096</c:v>
                </c:pt>
                <c:pt idx="6">
                  <c:v>5.5146977317200002E-2</c:v>
                </c:pt>
                <c:pt idx="7">
                  <c:v>8.0912668549499994E-2</c:v>
                </c:pt>
                <c:pt idx="8">
                  <c:v>5.7980613843200003E-2</c:v>
                </c:pt>
                <c:pt idx="9">
                  <c:v>0.212298376121</c:v>
                </c:pt>
                <c:pt idx="10">
                  <c:v>2.9400764061899998E-2</c:v>
                </c:pt>
                <c:pt idx="11">
                  <c:v>2.4438473379699999E-2</c:v>
                </c:pt>
                <c:pt idx="12">
                  <c:v>0.102733291401</c:v>
                </c:pt>
                <c:pt idx="13">
                  <c:v>8.48042920635E-2</c:v>
                </c:pt>
                <c:pt idx="14">
                  <c:v>0.14919326252699999</c:v>
                </c:pt>
                <c:pt idx="15">
                  <c:v>0.14212088890800001</c:v>
                </c:pt>
                <c:pt idx="16">
                  <c:v>0.139480923482</c:v>
                </c:pt>
                <c:pt idx="17">
                  <c:v>0.157981332443</c:v>
                </c:pt>
                <c:pt idx="18">
                  <c:v>5.6114419770900002E-2</c:v>
                </c:pt>
                <c:pt idx="19">
                  <c:v>9.0473150495900004E-2</c:v>
                </c:pt>
                <c:pt idx="20">
                  <c:v>0.138077643202</c:v>
                </c:pt>
                <c:pt idx="21">
                  <c:v>0.164341426066</c:v>
                </c:pt>
              </c:numCache>
            </c:numRef>
          </c:val>
        </c:ser>
        <c:ser>
          <c:idx val="3"/>
          <c:order val="3"/>
          <c:tx>
            <c:strRef>
              <c:f>'SHORE LinReg R2'!$E$1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'SHORE LinReg R2'!$A$2:$A$23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LinReg R2'!$E$2:$E$23</c:f>
              <c:numCache>
                <c:formatCode>General</c:formatCode>
                <c:ptCount val="22"/>
                <c:pt idx="0">
                  <c:v>0.17599098885100001</c:v>
                </c:pt>
                <c:pt idx="1">
                  <c:v>0.165764915327</c:v>
                </c:pt>
                <c:pt idx="2">
                  <c:v>0.16801956987899999</c:v>
                </c:pt>
                <c:pt idx="3">
                  <c:v>7.3131383934700006E-2</c:v>
                </c:pt>
                <c:pt idx="4">
                  <c:v>0.13877892967899999</c:v>
                </c:pt>
                <c:pt idx="5">
                  <c:v>8.9368392436800004E-2</c:v>
                </c:pt>
                <c:pt idx="6">
                  <c:v>2.4973735664300001E-2</c:v>
                </c:pt>
                <c:pt idx="7">
                  <c:v>5.2342596515399999E-2</c:v>
                </c:pt>
                <c:pt idx="8">
                  <c:v>7.5866101827400001E-2</c:v>
                </c:pt>
                <c:pt idx="9">
                  <c:v>0.28002481881500002</c:v>
                </c:pt>
                <c:pt idx="10">
                  <c:v>1.36990173571E-2</c:v>
                </c:pt>
                <c:pt idx="11">
                  <c:v>1.65490119963E-2</c:v>
                </c:pt>
                <c:pt idx="12">
                  <c:v>7.9055035107800001E-2</c:v>
                </c:pt>
                <c:pt idx="13">
                  <c:v>7.1987434015999996E-2</c:v>
                </c:pt>
                <c:pt idx="14">
                  <c:v>0.13834203389700001</c:v>
                </c:pt>
                <c:pt idx="15">
                  <c:v>0.111648005525</c:v>
                </c:pt>
                <c:pt idx="16">
                  <c:v>0.143493114655</c:v>
                </c:pt>
                <c:pt idx="17">
                  <c:v>0.181798340631</c:v>
                </c:pt>
                <c:pt idx="18">
                  <c:v>0.118717879097</c:v>
                </c:pt>
                <c:pt idx="19">
                  <c:v>6.5455118134100002E-2</c:v>
                </c:pt>
                <c:pt idx="20">
                  <c:v>0.12717481044699999</c:v>
                </c:pt>
                <c:pt idx="21">
                  <c:v>0.14951243142000001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964592"/>
        <c:axId val="452728560"/>
      </c:barChart>
      <c:catAx>
        <c:axId val="37396459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728560"/>
        <c:crosses val="autoZero"/>
        <c:auto val="1"/>
        <c:lblAlgn val="ctr"/>
        <c:lblOffset val="100"/>
        <c:tickLblSkip val="1"/>
        <c:noMultiLvlLbl val="0"/>
      </c:catAx>
      <c:valAx>
        <c:axId val="452728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6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'Openface LinReg R2'!$B$1</c:f>
              <c:strCache>
                <c:ptCount val="1"/>
                <c:pt idx="0">
                  <c:v>1 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'Openface LinReg R2'!$A$2:$A$23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LinReg R2'!$B$2:$B$23</c:f>
              <c:numCache>
                <c:formatCode>General</c:formatCode>
                <c:ptCount val="22"/>
                <c:pt idx="0">
                  <c:v>0.354777526141</c:v>
                </c:pt>
                <c:pt idx="1">
                  <c:v>0.41781479173500002</c:v>
                </c:pt>
                <c:pt idx="2">
                  <c:v>0.29592202092800002</c:v>
                </c:pt>
                <c:pt idx="3">
                  <c:v>0.50150950520699999</c:v>
                </c:pt>
                <c:pt idx="4">
                  <c:v>0.25163653793700003</c:v>
                </c:pt>
                <c:pt idx="5">
                  <c:v>0.31655877406900002</c:v>
                </c:pt>
                <c:pt idx="6">
                  <c:v>0.37666099925699997</c:v>
                </c:pt>
                <c:pt idx="7">
                  <c:v>0.291130723428</c:v>
                </c:pt>
                <c:pt idx="8">
                  <c:v>0.45989285959600001</c:v>
                </c:pt>
                <c:pt idx="9">
                  <c:v>0.408468572483</c:v>
                </c:pt>
                <c:pt idx="10">
                  <c:v>0.51682607066899999</c:v>
                </c:pt>
                <c:pt idx="11">
                  <c:v>0.43838939208599997</c:v>
                </c:pt>
                <c:pt idx="12">
                  <c:v>0.33957177293000002</c:v>
                </c:pt>
                <c:pt idx="13">
                  <c:v>0.41686057825700001</c:v>
                </c:pt>
                <c:pt idx="14">
                  <c:v>0.39584685978599998</c:v>
                </c:pt>
                <c:pt idx="15">
                  <c:v>0.35188648557399999</c:v>
                </c:pt>
                <c:pt idx="16">
                  <c:v>0.273780155079</c:v>
                </c:pt>
                <c:pt idx="17">
                  <c:v>0.36469429959600003</c:v>
                </c:pt>
                <c:pt idx="18">
                  <c:v>0.34800955607299999</c:v>
                </c:pt>
                <c:pt idx="19">
                  <c:v>0.31586541709400001</c:v>
                </c:pt>
                <c:pt idx="20">
                  <c:v>0.30949704838999997</c:v>
                </c:pt>
                <c:pt idx="21">
                  <c:v>0.38685560408199998</c:v>
                </c:pt>
              </c:numCache>
            </c:numRef>
          </c:val>
        </c:ser>
        <c:ser>
          <c:idx val="1"/>
          <c:order val="1"/>
          <c:tx>
            <c:strRef>
              <c:f>'Openface LinReg R2'!$C$1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'Openface LinReg R2'!$A$2:$A$23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LinReg R2'!$C$2:$C$23</c:f>
              <c:numCache>
                <c:formatCode>General</c:formatCode>
                <c:ptCount val="22"/>
                <c:pt idx="0">
                  <c:v>0.479123598644</c:v>
                </c:pt>
                <c:pt idx="1">
                  <c:v>0.53598525799100005</c:v>
                </c:pt>
                <c:pt idx="2">
                  <c:v>0.480083811744</c:v>
                </c:pt>
                <c:pt idx="3">
                  <c:v>0.47952372056499998</c:v>
                </c:pt>
                <c:pt idx="4">
                  <c:v>0.51073201029199999</c:v>
                </c:pt>
                <c:pt idx="5">
                  <c:v>0.34529007007399998</c:v>
                </c:pt>
                <c:pt idx="6">
                  <c:v>0.55218100048499996</c:v>
                </c:pt>
                <c:pt idx="7">
                  <c:v>0.43010328075900001</c:v>
                </c:pt>
                <c:pt idx="8">
                  <c:v>0.41853632272199998</c:v>
                </c:pt>
                <c:pt idx="9">
                  <c:v>0.67105897318399998</c:v>
                </c:pt>
                <c:pt idx="10">
                  <c:v>0.676442739987</c:v>
                </c:pt>
                <c:pt idx="11">
                  <c:v>0.60627368398899995</c:v>
                </c:pt>
                <c:pt idx="12">
                  <c:v>0.53740077943099995</c:v>
                </c:pt>
                <c:pt idx="13">
                  <c:v>0.47658586725099999</c:v>
                </c:pt>
                <c:pt idx="14">
                  <c:v>0.53927272875499999</c:v>
                </c:pt>
                <c:pt idx="15">
                  <c:v>0.50238771082800004</c:v>
                </c:pt>
                <c:pt idx="16">
                  <c:v>0.47037641238400002</c:v>
                </c:pt>
                <c:pt idx="17">
                  <c:v>0.60072199099900003</c:v>
                </c:pt>
                <c:pt idx="18">
                  <c:v>0.543433108266</c:v>
                </c:pt>
                <c:pt idx="19">
                  <c:v>0.43620747433700002</c:v>
                </c:pt>
                <c:pt idx="20">
                  <c:v>0.65491507441800001</c:v>
                </c:pt>
                <c:pt idx="21">
                  <c:v>0.61231820457899999</c:v>
                </c:pt>
              </c:numCache>
            </c:numRef>
          </c:val>
        </c:ser>
        <c:ser>
          <c:idx val="2"/>
          <c:order val="2"/>
          <c:tx>
            <c:strRef>
              <c:f>'Openface LinReg R2'!$D$1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'Openface LinReg R2'!$A$2:$A$23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LinReg R2'!$D$2:$D$23</c:f>
              <c:numCache>
                <c:formatCode>General</c:formatCode>
                <c:ptCount val="22"/>
                <c:pt idx="0">
                  <c:v>0.59884265917699997</c:v>
                </c:pt>
                <c:pt idx="1">
                  <c:v>0.62131585951199997</c:v>
                </c:pt>
                <c:pt idx="2">
                  <c:v>0.52681882961199999</c:v>
                </c:pt>
                <c:pt idx="3">
                  <c:v>0.69649205914800005</c:v>
                </c:pt>
                <c:pt idx="4">
                  <c:v>0.59158368456499999</c:v>
                </c:pt>
                <c:pt idx="5">
                  <c:v>0.38247918747699999</c:v>
                </c:pt>
                <c:pt idx="6">
                  <c:v>0.46292104610000001</c:v>
                </c:pt>
                <c:pt idx="7">
                  <c:v>0.31281135196600002</c:v>
                </c:pt>
                <c:pt idx="8">
                  <c:v>0.44392420501300001</c:v>
                </c:pt>
                <c:pt idx="9">
                  <c:v>0.66363310511700002</c:v>
                </c:pt>
                <c:pt idx="10">
                  <c:v>0.60160469195599997</c:v>
                </c:pt>
                <c:pt idx="11">
                  <c:v>0.53753711782000002</c:v>
                </c:pt>
                <c:pt idx="12">
                  <c:v>0.51079915322199998</c:v>
                </c:pt>
                <c:pt idx="13">
                  <c:v>0.41638429365700003</c:v>
                </c:pt>
                <c:pt idx="14">
                  <c:v>0.559081276879</c:v>
                </c:pt>
                <c:pt idx="15">
                  <c:v>0.56071300737700003</c:v>
                </c:pt>
                <c:pt idx="16">
                  <c:v>0.50088564078599995</c:v>
                </c:pt>
                <c:pt idx="17">
                  <c:v>0.62684326721799999</c:v>
                </c:pt>
                <c:pt idx="18">
                  <c:v>0.51935993398400004</c:v>
                </c:pt>
                <c:pt idx="19">
                  <c:v>0.48717120309200002</c:v>
                </c:pt>
                <c:pt idx="20">
                  <c:v>0.64219541000799996</c:v>
                </c:pt>
                <c:pt idx="21">
                  <c:v>0.62541216593600002</c:v>
                </c:pt>
              </c:numCache>
            </c:numRef>
          </c:val>
        </c:ser>
        <c:ser>
          <c:idx val="3"/>
          <c:order val="3"/>
          <c:tx>
            <c:strRef>
              <c:f>'Openface LinReg R2'!$E$1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'Openface LinReg R2'!$A$2:$A$23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LinReg R2'!$E$2:$E$23</c:f>
              <c:numCache>
                <c:formatCode>General</c:formatCode>
                <c:ptCount val="22"/>
                <c:pt idx="0">
                  <c:v>0.60930856299000002</c:v>
                </c:pt>
                <c:pt idx="1">
                  <c:v>0.57226245102999995</c:v>
                </c:pt>
                <c:pt idx="2">
                  <c:v>0.52266284808999997</c:v>
                </c:pt>
                <c:pt idx="3">
                  <c:v>0.62798962219400001</c:v>
                </c:pt>
                <c:pt idx="4">
                  <c:v>0.45352835137699998</c:v>
                </c:pt>
                <c:pt idx="5">
                  <c:v>0.30634804598900001</c:v>
                </c:pt>
                <c:pt idx="6">
                  <c:v>0.38410191339499999</c:v>
                </c:pt>
                <c:pt idx="7">
                  <c:v>0.486954223119</c:v>
                </c:pt>
                <c:pt idx="8">
                  <c:v>0.60260960154400001</c:v>
                </c:pt>
                <c:pt idx="9">
                  <c:v>0.58182776156299998</c:v>
                </c:pt>
                <c:pt idx="10">
                  <c:v>0.571527047382</c:v>
                </c:pt>
                <c:pt idx="11">
                  <c:v>0.466873352189</c:v>
                </c:pt>
                <c:pt idx="12">
                  <c:v>0.439921427187</c:v>
                </c:pt>
                <c:pt idx="13">
                  <c:v>0.48135460404800001</c:v>
                </c:pt>
                <c:pt idx="14">
                  <c:v>0.60219858648199998</c:v>
                </c:pt>
                <c:pt idx="15">
                  <c:v>0.59389011781000001</c:v>
                </c:pt>
                <c:pt idx="16">
                  <c:v>0.43254914552200002</c:v>
                </c:pt>
                <c:pt idx="17">
                  <c:v>0.59474324503700005</c:v>
                </c:pt>
                <c:pt idx="18">
                  <c:v>0.64681652547599999</c:v>
                </c:pt>
                <c:pt idx="19">
                  <c:v>0.57507345143599997</c:v>
                </c:pt>
                <c:pt idx="20">
                  <c:v>0.56015450874100003</c:v>
                </c:pt>
                <c:pt idx="21">
                  <c:v>0.45294311454000002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685840"/>
        <c:axId val="563684272"/>
      </c:barChart>
      <c:catAx>
        <c:axId val="56368584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84272"/>
        <c:crosses val="autoZero"/>
        <c:auto val="1"/>
        <c:lblAlgn val="ctr"/>
        <c:lblOffset val="100"/>
        <c:tickLblSkip val="1"/>
        <c:noMultiLvlLbl val="0"/>
      </c:catAx>
      <c:valAx>
        <c:axId val="563684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68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'SHORE SGD'!$B$1</c:f>
              <c:strCache>
                <c:ptCount val="1"/>
                <c:pt idx="0">
                  <c:v>1 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'SHORE SGD'!$A$2:$A$23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SGD'!$B$2:$B$23</c:f>
              <c:numCache>
                <c:formatCode>General</c:formatCode>
                <c:ptCount val="22"/>
                <c:pt idx="0">
                  <c:v>0.53274353913899997</c:v>
                </c:pt>
                <c:pt idx="1">
                  <c:v>0.65905501410599998</c:v>
                </c:pt>
                <c:pt idx="2">
                  <c:v>0.50582327758800005</c:v>
                </c:pt>
                <c:pt idx="3">
                  <c:v>0.39726467948999999</c:v>
                </c:pt>
                <c:pt idx="4">
                  <c:v>0.43001482910200001</c:v>
                </c:pt>
                <c:pt idx="5">
                  <c:v>0.55800787935899998</c:v>
                </c:pt>
                <c:pt idx="6">
                  <c:v>0.58910159140700002</c:v>
                </c:pt>
                <c:pt idx="7">
                  <c:v>0.72318040102100001</c:v>
                </c:pt>
                <c:pt idx="8">
                  <c:v>0.95888319070299999</c:v>
                </c:pt>
                <c:pt idx="9">
                  <c:v>0.96984543442600002</c:v>
                </c:pt>
                <c:pt idx="10">
                  <c:v>0.80608971889500003</c:v>
                </c:pt>
                <c:pt idx="11">
                  <c:v>0.79835507744500001</c:v>
                </c:pt>
                <c:pt idx="12">
                  <c:v>0.48623101562499998</c:v>
                </c:pt>
                <c:pt idx="13">
                  <c:v>0.62496257547199996</c:v>
                </c:pt>
                <c:pt idx="14">
                  <c:v>0.59778888457000001</c:v>
                </c:pt>
                <c:pt idx="15">
                  <c:v>0.66815336465999997</c:v>
                </c:pt>
                <c:pt idx="16">
                  <c:v>0.76538868571499996</c:v>
                </c:pt>
                <c:pt idx="17">
                  <c:v>0.65248031933700001</c:v>
                </c:pt>
                <c:pt idx="18">
                  <c:v>0.70182609795499995</c:v>
                </c:pt>
                <c:pt idx="19">
                  <c:v>0.68159836878699998</c:v>
                </c:pt>
                <c:pt idx="20">
                  <c:v>0.747624014778</c:v>
                </c:pt>
                <c:pt idx="21">
                  <c:v>0.51614392911600004</c:v>
                </c:pt>
              </c:numCache>
            </c:numRef>
          </c:val>
        </c:ser>
        <c:ser>
          <c:idx val="1"/>
          <c:order val="1"/>
          <c:tx>
            <c:strRef>
              <c:f>'SHORE SGD'!$C$1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'SHORE SGD'!$A$2:$A$23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SGD'!$C$2:$C$23</c:f>
              <c:numCache>
                <c:formatCode>General</c:formatCode>
                <c:ptCount val="22"/>
                <c:pt idx="0">
                  <c:v>0.59842782664799998</c:v>
                </c:pt>
                <c:pt idx="1">
                  <c:v>0.68971819055600003</c:v>
                </c:pt>
                <c:pt idx="2">
                  <c:v>0.52757376229399999</c:v>
                </c:pt>
                <c:pt idx="3">
                  <c:v>0.42322079263099999</c:v>
                </c:pt>
                <c:pt idx="4">
                  <c:v>0.45370852792799998</c:v>
                </c:pt>
                <c:pt idx="5">
                  <c:v>0.58965507877400003</c:v>
                </c:pt>
                <c:pt idx="6">
                  <c:v>0.58503573773899997</c:v>
                </c:pt>
                <c:pt idx="7">
                  <c:v>0.69342051178499997</c:v>
                </c:pt>
                <c:pt idx="8">
                  <c:v>0.90303809250699996</c:v>
                </c:pt>
                <c:pt idx="9">
                  <c:v>0.88328532458700004</c:v>
                </c:pt>
                <c:pt idx="10">
                  <c:v>0.77726892006799997</c:v>
                </c:pt>
                <c:pt idx="11">
                  <c:v>0.78570759047100003</c:v>
                </c:pt>
                <c:pt idx="12">
                  <c:v>0.50606871513700002</c:v>
                </c:pt>
                <c:pt idx="13">
                  <c:v>0.64595144157999995</c:v>
                </c:pt>
                <c:pt idx="14">
                  <c:v>0.58530146127100002</c:v>
                </c:pt>
                <c:pt idx="15">
                  <c:v>0.62632649225199999</c:v>
                </c:pt>
                <c:pt idx="16">
                  <c:v>0.68284127282399998</c:v>
                </c:pt>
                <c:pt idx="17">
                  <c:v>0.64160610829099995</c:v>
                </c:pt>
                <c:pt idx="18">
                  <c:v>0.66362285342799998</c:v>
                </c:pt>
                <c:pt idx="19">
                  <c:v>0.63407401264800001</c:v>
                </c:pt>
                <c:pt idx="20">
                  <c:v>0.73939872283899999</c:v>
                </c:pt>
                <c:pt idx="21">
                  <c:v>0.48607291862899998</c:v>
                </c:pt>
              </c:numCache>
            </c:numRef>
          </c:val>
        </c:ser>
        <c:ser>
          <c:idx val="2"/>
          <c:order val="2"/>
          <c:tx>
            <c:strRef>
              <c:f>'SHORE SGD'!$D$1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'SHORE SGD'!$A$2:$A$23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SGD'!$D$2:$D$23</c:f>
              <c:numCache>
                <c:formatCode>General</c:formatCode>
                <c:ptCount val="22"/>
                <c:pt idx="0">
                  <c:v>0.59940143174000005</c:v>
                </c:pt>
                <c:pt idx="1">
                  <c:v>0.72461319911099997</c:v>
                </c:pt>
                <c:pt idx="2">
                  <c:v>0.51405704860900003</c:v>
                </c:pt>
                <c:pt idx="3">
                  <c:v>0.41071241418999999</c:v>
                </c:pt>
                <c:pt idx="4">
                  <c:v>0.48279766207500002</c:v>
                </c:pt>
                <c:pt idx="5">
                  <c:v>0.58484017156000001</c:v>
                </c:pt>
                <c:pt idx="6">
                  <c:v>0.55569578395800001</c:v>
                </c:pt>
                <c:pt idx="7">
                  <c:v>0.68123467520100001</c:v>
                </c:pt>
                <c:pt idx="8">
                  <c:v>0.95327779903099996</c:v>
                </c:pt>
                <c:pt idx="9">
                  <c:v>0.87037418916200004</c:v>
                </c:pt>
                <c:pt idx="10">
                  <c:v>0.83199322736500003</c:v>
                </c:pt>
                <c:pt idx="11">
                  <c:v>0.810546289669</c:v>
                </c:pt>
                <c:pt idx="12">
                  <c:v>0.47844151113599998</c:v>
                </c:pt>
                <c:pt idx="13">
                  <c:v>0.60737792294000004</c:v>
                </c:pt>
                <c:pt idx="14">
                  <c:v>0.56395859022600003</c:v>
                </c:pt>
                <c:pt idx="15">
                  <c:v>0.61571794076999997</c:v>
                </c:pt>
                <c:pt idx="16">
                  <c:v>0.71933225470899997</c:v>
                </c:pt>
                <c:pt idx="17">
                  <c:v>0.67057500504800005</c:v>
                </c:pt>
                <c:pt idx="18">
                  <c:v>0.75418592940600004</c:v>
                </c:pt>
                <c:pt idx="19">
                  <c:v>0.64023778036400003</c:v>
                </c:pt>
                <c:pt idx="20">
                  <c:v>0.69963068596199995</c:v>
                </c:pt>
                <c:pt idx="21">
                  <c:v>0.49356830097999999</c:v>
                </c:pt>
              </c:numCache>
            </c:numRef>
          </c:val>
        </c:ser>
        <c:ser>
          <c:idx val="3"/>
          <c:order val="3"/>
          <c:tx>
            <c:strRef>
              <c:f>'SHORE SGD'!$E$1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'SHORE SGD'!$A$2:$A$23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SGD'!$E$2:$E$23</c:f>
              <c:numCache>
                <c:formatCode>General</c:formatCode>
                <c:ptCount val="22"/>
                <c:pt idx="0">
                  <c:v>0.57396916772200002</c:v>
                </c:pt>
                <c:pt idx="1">
                  <c:v>0.68993645291100003</c:v>
                </c:pt>
                <c:pt idx="2">
                  <c:v>0.51894334856699997</c:v>
                </c:pt>
                <c:pt idx="3">
                  <c:v>0.42177944124599998</c:v>
                </c:pt>
                <c:pt idx="4">
                  <c:v>0.46500851188100001</c:v>
                </c:pt>
                <c:pt idx="5">
                  <c:v>0.59154382491000002</c:v>
                </c:pt>
                <c:pt idx="6">
                  <c:v>0.58187769781800003</c:v>
                </c:pt>
                <c:pt idx="7">
                  <c:v>0.69973268039799996</c:v>
                </c:pt>
                <c:pt idx="8">
                  <c:v>0.91662810628299995</c:v>
                </c:pt>
                <c:pt idx="9">
                  <c:v>0.83355923969800005</c:v>
                </c:pt>
                <c:pt idx="10">
                  <c:v>0.84477074888899994</c:v>
                </c:pt>
                <c:pt idx="11">
                  <c:v>0.82902736755899997</c:v>
                </c:pt>
                <c:pt idx="12">
                  <c:v>0.49887729507099998</c:v>
                </c:pt>
                <c:pt idx="13">
                  <c:v>0.64860157839300003</c:v>
                </c:pt>
                <c:pt idx="14">
                  <c:v>0.58907684802000004</c:v>
                </c:pt>
                <c:pt idx="15">
                  <c:v>0.62634051462100004</c:v>
                </c:pt>
                <c:pt idx="16">
                  <c:v>0.71422757066099996</c:v>
                </c:pt>
                <c:pt idx="17">
                  <c:v>0.658219225967</c:v>
                </c:pt>
                <c:pt idx="18">
                  <c:v>0.70145424255099997</c:v>
                </c:pt>
                <c:pt idx="19">
                  <c:v>0.665485651914</c:v>
                </c:pt>
                <c:pt idx="20">
                  <c:v>0.72167163684000002</c:v>
                </c:pt>
                <c:pt idx="21">
                  <c:v>0.507707090483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911840"/>
        <c:axId val="501912232"/>
      </c:barChart>
      <c:catAx>
        <c:axId val="501911840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12232"/>
        <c:crosses val="autoZero"/>
        <c:auto val="1"/>
        <c:lblAlgn val="ctr"/>
        <c:lblOffset val="100"/>
        <c:tickLblSkip val="1"/>
        <c:noMultiLvlLbl val="0"/>
      </c:catAx>
      <c:valAx>
        <c:axId val="5019122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1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'Openface SGD'!$B$1</c:f>
              <c:strCache>
                <c:ptCount val="1"/>
                <c:pt idx="0">
                  <c:v>1 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'Openface SGD'!$A$2:$A$23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SGD'!$B$2:$B$23</c:f>
              <c:numCache>
                <c:formatCode>General</c:formatCode>
                <c:ptCount val="22"/>
                <c:pt idx="0">
                  <c:v>0.494796183404</c:v>
                </c:pt>
                <c:pt idx="1">
                  <c:v>0.48926322321799998</c:v>
                </c:pt>
                <c:pt idx="2">
                  <c:v>0.46596957064900002</c:v>
                </c:pt>
                <c:pt idx="3">
                  <c:v>0.227100226983</c:v>
                </c:pt>
                <c:pt idx="4">
                  <c:v>0.40630005771099997</c:v>
                </c:pt>
                <c:pt idx="5">
                  <c:v>0.43986129402099999</c:v>
                </c:pt>
                <c:pt idx="6">
                  <c:v>0.36975696211499998</c:v>
                </c:pt>
                <c:pt idx="7">
                  <c:v>0.51698960860300003</c:v>
                </c:pt>
                <c:pt idx="8">
                  <c:v>0.61518085841600001</c:v>
                </c:pt>
                <c:pt idx="9">
                  <c:v>0.68003249045699998</c:v>
                </c:pt>
                <c:pt idx="10">
                  <c:v>0.424874320315</c:v>
                </c:pt>
                <c:pt idx="11">
                  <c:v>0.50439219383699996</c:v>
                </c:pt>
                <c:pt idx="12">
                  <c:v>0.33008729638000001</c:v>
                </c:pt>
                <c:pt idx="13">
                  <c:v>0.42010320350500002</c:v>
                </c:pt>
                <c:pt idx="14">
                  <c:v>0.40738340650499999</c:v>
                </c:pt>
                <c:pt idx="15">
                  <c:v>0.45255041274300001</c:v>
                </c:pt>
                <c:pt idx="16">
                  <c:v>0.608185401771</c:v>
                </c:pt>
                <c:pt idx="17">
                  <c:v>0.446725735166</c:v>
                </c:pt>
                <c:pt idx="18">
                  <c:v>0.51339064978100002</c:v>
                </c:pt>
                <c:pt idx="19">
                  <c:v>0.495977090781</c:v>
                </c:pt>
                <c:pt idx="20">
                  <c:v>0.55564608267399995</c:v>
                </c:pt>
                <c:pt idx="21">
                  <c:v>0.36636038359299999</c:v>
                </c:pt>
              </c:numCache>
            </c:numRef>
          </c:val>
        </c:ser>
        <c:ser>
          <c:idx val="1"/>
          <c:order val="1"/>
          <c:tx>
            <c:strRef>
              <c:f>'Openface SGD'!$C$1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'Openface SGD'!$A$2:$A$23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SGD'!$C$2:$C$23</c:f>
              <c:numCache>
                <c:formatCode>General</c:formatCode>
                <c:ptCount val="22"/>
                <c:pt idx="0">
                  <c:v>0.335767362583</c:v>
                </c:pt>
                <c:pt idx="1">
                  <c:v>0.461390661255</c:v>
                </c:pt>
                <c:pt idx="2">
                  <c:v>0.33638470292299999</c:v>
                </c:pt>
                <c:pt idx="3">
                  <c:v>0.25476042823799999</c:v>
                </c:pt>
                <c:pt idx="4">
                  <c:v>0.34461784175299998</c:v>
                </c:pt>
                <c:pt idx="5">
                  <c:v>0.42350188814799999</c:v>
                </c:pt>
                <c:pt idx="6">
                  <c:v>0.32675877414600002</c:v>
                </c:pt>
                <c:pt idx="7">
                  <c:v>0.45693507192799998</c:v>
                </c:pt>
                <c:pt idx="8">
                  <c:v>0.53731978693600002</c:v>
                </c:pt>
                <c:pt idx="9">
                  <c:v>0.47718135191299998</c:v>
                </c:pt>
                <c:pt idx="10">
                  <c:v>0.358557113782</c:v>
                </c:pt>
                <c:pt idx="11">
                  <c:v>0.43234217096400002</c:v>
                </c:pt>
                <c:pt idx="12">
                  <c:v>0.29980363874100002</c:v>
                </c:pt>
                <c:pt idx="13">
                  <c:v>0.428983430321</c:v>
                </c:pt>
                <c:pt idx="14">
                  <c:v>0.337555174781</c:v>
                </c:pt>
                <c:pt idx="15">
                  <c:v>0.36320775976399999</c:v>
                </c:pt>
                <c:pt idx="16">
                  <c:v>0.47194868855900002</c:v>
                </c:pt>
                <c:pt idx="17">
                  <c:v>0.27885313453999999</c:v>
                </c:pt>
                <c:pt idx="18">
                  <c:v>0.34662896756299999</c:v>
                </c:pt>
                <c:pt idx="19">
                  <c:v>0.39790670991900001</c:v>
                </c:pt>
                <c:pt idx="20">
                  <c:v>0.364623987501</c:v>
                </c:pt>
                <c:pt idx="21">
                  <c:v>0.28153401123900001</c:v>
                </c:pt>
              </c:numCache>
            </c:numRef>
          </c:val>
        </c:ser>
        <c:ser>
          <c:idx val="2"/>
          <c:order val="2"/>
          <c:tx>
            <c:strRef>
              <c:f>'Openface SGD'!$D$1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'Openface SGD'!$A$2:$A$23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SGD'!$D$2:$D$23</c:f>
              <c:numCache>
                <c:formatCode>General</c:formatCode>
                <c:ptCount val="22"/>
                <c:pt idx="0">
                  <c:v>0.31028448633099998</c:v>
                </c:pt>
                <c:pt idx="1">
                  <c:v>0.34733986275399997</c:v>
                </c:pt>
                <c:pt idx="2">
                  <c:v>0.31193907287200001</c:v>
                </c:pt>
                <c:pt idx="3">
                  <c:v>0.21773142321899999</c:v>
                </c:pt>
                <c:pt idx="4">
                  <c:v>0.304713897751</c:v>
                </c:pt>
                <c:pt idx="5">
                  <c:v>0.42074636614200001</c:v>
                </c:pt>
                <c:pt idx="6">
                  <c:v>0.32369277921</c:v>
                </c:pt>
                <c:pt idx="7">
                  <c:v>0.49347622574299999</c:v>
                </c:pt>
                <c:pt idx="8">
                  <c:v>0.520073214831</c:v>
                </c:pt>
                <c:pt idx="9">
                  <c:v>0.44266698572500002</c:v>
                </c:pt>
                <c:pt idx="10">
                  <c:v>0.39166798819800003</c:v>
                </c:pt>
                <c:pt idx="11">
                  <c:v>0.406069950904</c:v>
                </c:pt>
                <c:pt idx="12">
                  <c:v>0.30018557890999997</c:v>
                </c:pt>
                <c:pt idx="13">
                  <c:v>0.38781716336599997</c:v>
                </c:pt>
                <c:pt idx="14">
                  <c:v>0.32454780460799998</c:v>
                </c:pt>
                <c:pt idx="15">
                  <c:v>0.34023725297500002</c:v>
                </c:pt>
                <c:pt idx="16">
                  <c:v>0.42558027789399999</c:v>
                </c:pt>
                <c:pt idx="17">
                  <c:v>0.34824111389599999</c:v>
                </c:pt>
                <c:pt idx="18">
                  <c:v>0.31776399442100001</c:v>
                </c:pt>
                <c:pt idx="19">
                  <c:v>0.37356136370999998</c:v>
                </c:pt>
                <c:pt idx="20">
                  <c:v>0.35381384040899999</c:v>
                </c:pt>
                <c:pt idx="21">
                  <c:v>0.24484067505000001</c:v>
                </c:pt>
              </c:numCache>
            </c:numRef>
          </c:val>
        </c:ser>
        <c:ser>
          <c:idx val="3"/>
          <c:order val="3"/>
          <c:tx>
            <c:strRef>
              <c:f>'Openface SGD'!$E$1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'Openface SGD'!$A$2:$A$23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SGD'!$E$2:$E$23</c:f>
              <c:numCache>
                <c:formatCode>General</c:formatCode>
                <c:ptCount val="22"/>
                <c:pt idx="0">
                  <c:v>0.38707194196299999</c:v>
                </c:pt>
                <c:pt idx="1">
                  <c:v>0.43307650984399998</c:v>
                </c:pt>
                <c:pt idx="2">
                  <c:v>0.281589593114</c:v>
                </c:pt>
                <c:pt idx="3">
                  <c:v>0.22755832054700001</c:v>
                </c:pt>
                <c:pt idx="4">
                  <c:v>0.28202535597799999</c:v>
                </c:pt>
                <c:pt idx="5">
                  <c:v>0.42637218294899998</c:v>
                </c:pt>
                <c:pt idx="6">
                  <c:v>0.360981040995</c:v>
                </c:pt>
                <c:pt idx="7">
                  <c:v>0.40481297628700003</c:v>
                </c:pt>
                <c:pt idx="8">
                  <c:v>0.401792500903</c:v>
                </c:pt>
                <c:pt idx="9">
                  <c:v>0.42901820772600002</c:v>
                </c:pt>
                <c:pt idx="10">
                  <c:v>0.36720009121699998</c:v>
                </c:pt>
                <c:pt idx="11">
                  <c:v>0.44831453247300002</c:v>
                </c:pt>
                <c:pt idx="12">
                  <c:v>0.36071055602199997</c:v>
                </c:pt>
                <c:pt idx="13">
                  <c:v>0.43096532435099999</c:v>
                </c:pt>
                <c:pt idx="14">
                  <c:v>0.358168486979</c:v>
                </c:pt>
                <c:pt idx="15">
                  <c:v>0.33124492207799999</c:v>
                </c:pt>
                <c:pt idx="16">
                  <c:v>0.422939230492</c:v>
                </c:pt>
                <c:pt idx="17">
                  <c:v>0.33301275996599999</c:v>
                </c:pt>
                <c:pt idx="18">
                  <c:v>0.46379208402200001</c:v>
                </c:pt>
                <c:pt idx="19">
                  <c:v>0.32624196250999998</c:v>
                </c:pt>
                <c:pt idx="20">
                  <c:v>0.44533556546199998</c:v>
                </c:pt>
                <c:pt idx="21">
                  <c:v>0.32299295831699998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917328"/>
        <c:axId val="501919288"/>
      </c:barChart>
      <c:catAx>
        <c:axId val="50191732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19288"/>
        <c:crosses val="autoZero"/>
        <c:auto val="1"/>
        <c:lblAlgn val="ctr"/>
        <c:lblOffset val="100"/>
        <c:tickLblSkip val="1"/>
        <c:noMultiLvlLbl val="0"/>
      </c:catAx>
      <c:valAx>
        <c:axId val="501919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1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'LinReg Weights'!$B$2:$K$2</c:f>
              <c:strCache>
                <c:ptCount val="10"/>
                <c:pt idx="0">
                  <c:v>S1_Angry_avg </c:v>
                </c:pt>
                <c:pt idx="1">
                  <c:v>S1_ Happy_avg </c:v>
                </c:pt>
                <c:pt idx="2">
                  <c:v>S1_ MouthOpen_avg </c:v>
                </c:pt>
                <c:pt idx="3">
                  <c:v>S1_ Sad_avg </c:v>
                </c:pt>
                <c:pt idx="4">
                  <c:v>S1_ Surprised_avg </c:v>
                </c:pt>
                <c:pt idx="5">
                  <c:v>S1_Angry_var </c:v>
                </c:pt>
                <c:pt idx="6">
                  <c:v>S1_ Happy_var </c:v>
                </c:pt>
                <c:pt idx="7">
                  <c:v>S1_ MouthOpen_var </c:v>
                </c:pt>
                <c:pt idx="8">
                  <c:v>S1_ Sad_var </c:v>
                </c:pt>
                <c:pt idx="9">
                  <c:v>S1_ Surprised_var </c:v>
                </c:pt>
              </c:strCache>
            </c:strRef>
          </c:cat>
          <c:val>
            <c:numRef>
              <c:f>'LinReg Weights'!$B$25:$K$25</c:f>
              <c:numCache>
                <c:formatCode>General</c:formatCode>
                <c:ptCount val="10"/>
                <c:pt idx="0">
                  <c:v>-0.28024324377300003</c:v>
                </c:pt>
                <c:pt idx="1">
                  <c:v>7.3791676226818183E-3</c:v>
                </c:pt>
                <c:pt idx="2">
                  <c:v>0.26481717065389548</c:v>
                </c:pt>
                <c:pt idx="3">
                  <c:v>6.8536341281817985E-4</c:v>
                </c:pt>
                <c:pt idx="4">
                  <c:v>-6.0770970990340907E-2</c:v>
                </c:pt>
                <c:pt idx="5">
                  <c:v>0.34939051671195459</c:v>
                </c:pt>
                <c:pt idx="6">
                  <c:v>0.15142295716772727</c:v>
                </c:pt>
                <c:pt idx="7">
                  <c:v>-0.14245195850463638</c:v>
                </c:pt>
                <c:pt idx="8">
                  <c:v>-0.10366207410568182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01918112"/>
        <c:axId val="501921640"/>
      </c:barChart>
      <c:catAx>
        <c:axId val="50191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21640"/>
        <c:crosses val="autoZero"/>
        <c:auto val="1"/>
        <c:lblAlgn val="ctr"/>
        <c:lblOffset val="100"/>
        <c:noMultiLvlLbl val="0"/>
      </c:catAx>
      <c:valAx>
        <c:axId val="501921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Weights of 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91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9525</xdr:rowOff>
    </xdr:from>
    <xdr:to>
      <xdr:col>17</xdr:col>
      <xdr:colOff>209550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9525</xdr:rowOff>
    </xdr:from>
    <xdr:to>
      <xdr:col>17</xdr:col>
      <xdr:colOff>209550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9525</xdr:rowOff>
    </xdr:from>
    <xdr:to>
      <xdr:col>17</xdr:col>
      <xdr:colOff>209550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9525</xdr:rowOff>
    </xdr:from>
    <xdr:to>
      <xdr:col>17</xdr:col>
      <xdr:colOff>209550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9525</xdr:rowOff>
    </xdr:from>
    <xdr:to>
      <xdr:col>17</xdr:col>
      <xdr:colOff>209550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9525</xdr:rowOff>
    </xdr:from>
    <xdr:to>
      <xdr:col>17</xdr:col>
      <xdr:colOff>209550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9525</xdr:rowOff>
    </xdr:from>
    <xdr:to>
      <xdr:col>17</xdr:col>
      <xdr:colOff>209550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9525</xdr:rowOff>
    </xdr:from>
    <xdr:to>
      <xdr:col>17</xdr:col>
      <xdr:colOff>209550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9525</xdr:rowOff>
    </xdr:from>
    <xdr:to>
      <xdr:col>17</xdr:col>
      <xdr:colOff>209550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9525</xdr:rowOff>
    </xdr:from>
    <xdr:to>
      <xdr:col>17</xdr:col>
      <xdr:colOff>209550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</xdr:row>
      <xdr:rowOff>185736</xdr:rowOff>
    </xdr:from>
    <xdr:to>
      <xdr:col>24</xdr:col>
      <xdr:colOff>95250</xdr:colOff>
      <xdr:row>23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24</xdr:col>
      <xdr:colOff>76200</xdr:colOff>
      <xdr:row>48</xdr:row>
      <xdr:rowOff>176213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52</xdr:row>
      <xdr:rowOff>0</xdr:rowOff>
    </xdr:from>
    <xdr:to>
      <xdr:col>24</xdr:col>
      <xdr:colOff>76200</xdr:colOff>
      <xdr:row>73</xdr:row>
      <xdr:rowOff>176213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77</xdr:row>
      <xdr:rowOff>0</xdr:rowOff>
    </xdr:from>
    <xdr:to>
      <xdr:col>24</xdr:col>
      <xdr:colOff>76200</xdr:colOff>
      <xdr:row>98</xdr:row>
      <xdr:rowOff>176213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86</xdr:col>
      <xdr:colOff>0</xdr:colOff>
      <xdr:row>103</xdr:row>
      <xdr:rowOff>0</xdr:rowOff>
    </xdr:from>
    <xdr:to>
      <xdr:col>98</xdr:col>
      <xdr:colOff>76200</xdr:colOff>
      <xdr:row>124</xdr:row>
      <xdr:rowOff>176213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85</xdr:col>
      <xdr:colOff>609599</xdr:colOff>
      <xdr:row>127</xdr:row>
      <xdr:rowOff>0</xdr:rowOff>
    </xdr:from>
    <xdr:to>
      <xdr:col>106</xdr:col>
      <xdr:colOff>361950</xdr:colOff>
      <xdr:row>148</xdr:row>
      <xdr:rowOff>176213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86</xdr:col>
      <xdr:colOff>0</xdr:colOff>
      <xdr:row>152</xdr:row>
      <xdr:rowOff>0</xdr:rowOff>
    </xdr:from>
    <xdr:to>
      <xdr:col>106</xdr:col>
      <xdr:colOff>342900</xdr:colOff>
      <xdr:row>173</xdr:row>
      <xdr:rowOff>176213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85</xdr:col>
      <xdr:colOff>609599</xdr:colOff>
      <xdr:row>177</xdr:row>
      <xdr:rowOff>0</xdr:rowOff>
    </xdr:from>
    <xdr:to>
      <xdr:col>106</xdr:col>
      <xdr:colOff>466724</xdr:colOff>
      <xdr:row>198</xdr:row>
      <xdr:rowOff>176213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86</xdr:col>
      <xdr:colOff>0</xdr:colOff>
      <xdr:row>202</xdr:row>
      <xdr:rowOff>0</xdr:rowOff>
    </xdr:from>
    <xdr:to>
      <xdr:col>115</xdr:col>
      <xdr:colOff>290396</xdr:colOff>
      <xdr:row>223</xdr:row>
      <xdr:rowOff>176213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86</xdr:col>
      <xdr:colOff>0</xdr:colOff>
      <xdr:row>226</xdr:row>
      <xdr:rowOff>0</xdr:rowOff>
    </xdr:from>
    <xdr:to>
      <xdr:col>115</xdr:col>
      <xdr:colOff>325244</xdr:colOff>
      <xdr:row>247</xdr:row>
      <xdr:rowOff>176213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E34" sqref="E34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27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>
        <v>0.49454941714799999</v>
      </c>
      <c r="C2">
        <v>0.60467343091799997</v>
      </c>
      <c r="D2">
        <v>0.52441456289800004</v>
      </c>
      <c r="E2">
        <v>0.60086968454400003</v>
      </c>
    </row>
    <row r="3" spans="1:5" x14ac:dyDescent="0.25">
      <c r="A3" t="s">
        <v>4</v>
      </c>
      <c r="B3">
        <v>0.62731856270200004</v>
      </c>
      <c r="C3">
        <v>0.70705591263500001</v>
      </c>
      <c r="D3">
        <v>0.61232357734499998</v>
      </c>
      <c r="E3">
        <v>0.72112308232300004</v>
      </c>
    </row>
    <row r="4" spans="1:5" x14ac:dyDescent="0.25">
      <c r="A4" t="s">
        <v>5</v>
      </c>
      <c r="B4">
        <v>0.491266790274</v>
      </c>
      <c r="C4">
        <v>0.56186011617700005</v>
      </c>
      <c r="D4">
        <v>0.55710908693000005</v>
      </c>
      <c r="E4">
        <v>0.56958031456699998</v>
      </c>
    </row>
    <row r="5" spans="1:5" x14ac:dyDescent="0.25">
      <c r="A5" t="s">
        <v>6</v>
      </c>
      <c r="B5">
        <v>0.35522899726399998</v>
      </c>
      <c r="C5">
        <v>0.39657764708600002</v>
      </c>
      <c r="D5">
        <v>0.36030373931600002</v>
      </c>
      <c r="E5">
        <v>0.38101089761399998</v>
      </c>
    </row>
    <row r="6" spans="1:5" x14ac:dyDescent="0.25">
      <c r="A6" t="s">
        <v>7</v>
      </c>
      <c r="B6">
        <v>0.41216574080899998</v>
      </c>
      <c r="C6">
        <v>0.44953480232300003</v>
      </c>
      <c r="D6">
        <v>0.45840272339799998</v>
      </c>
      <c r="E6">
        <v>0.50366855733500004</v>
      </c>
    </row>
    <row r="7" spans="1:5" x14ac:dyDescent="0.25">
      <c r="A7" t="s">
        <v>8</v>
      </c>
      <c r="B7">
        <v>0.60440119265699999</v>
      </c>
      <c r="C7">
        <v>0.59244592497500004</v>
      </c>
      <c r="D7">
        <v>0.52730967770600001</v>
      </c>
      <c r="E7">
        <v>0.62963608468800003</v>
      </c>
    </row>
    <row r="8" spans="1:5" x14ac:dyDescent="0.25">
      <c r="A8" t="s">
        <v>9</v>
      </c>
      <c r="B8">
        <v>0.56186884682600002</v>
      </c>
      <c r="C8">
        <v>0.56055131698399996</v>
      </c>
      <c r="D8">
        <v>0.55266452325100002</v>
      </c>
      <c r="E8">
        <v>0.59521159772400001</v>
      </c>
    </row>
    <row r="9" spans="1:5" x14ac:dyDescent="0.25">
      <c r="A9" t="s">
        <v>10</v>
      </c>
      <c r="B9">
        <v>0.61697629684999999</v>
      </c>
      <c r="C9">
        <v>0.71811306025599997</v>
      </c>
      <c r="D9">
        <v>0.57569164906900006</v>
      </c>
      <c r="E9">
        <v>0.68319962355800001</v>
      </c>
    </row>
    <row r="10" spans="1:5" x14ac:dyDescent="0.25">
      <c r="A10" t="s">
        <v>11</v>
      </c>
      <c r="B10">
        <v>0.83874341304800004</v>
      </c>
      <c r="C10">
        <v>0.90011042887500003</v>
      </c>
      <c r="D10">
        <v>0.85643684292400002</v>
      </c>
      <c r="E10">
        <v>0.874006246451</v>
      </c>
    </row>
    <row r="11" spans="1:5" x14ac:dyDescent="0.25">
      <c r="A11" t="s">
        <v>12</v>
      </c>
      <c r="B11">
        <v>0.81881188220599999</v>
      </c>
      <c r="C11">
        <v>0.87872565428000005</v>
      </c>
      <c r="D11">
        <v>0.77015290188999996</v>
      </c>
      <c r="E11">
        <v>0.88376321002900005</v>
      </c>
    </row>
    <row r="12" spans="1:5" x14ac:dyDescent="0.25">
      <c r="A12" t="s">
        <v>13</v>
      </c>
      <c r="B12">
        <v>0.72898225391899996</v>
      </c>
      <c r="C12">
        <v>0.85610906391200003</v>
      </c>
      <c r="D12">
        <v>0.75468860482300004</v>
      </c>
      <c r="E12">
        <v>0.81699312585399997</v>
      </c>
    </row>
    <row r="13" spans="1:5" x14ac:dyDescent="0.25">
      <c r="A13" t="s">
        <v>14</v>
      </c>
      <c r="B13">
        <v>0.70553861474599999</v>
      </c>
      <c r="C13">
        <v>0.77249886785499999</v>
      </c>
      <c r="D13">
        <v>0.73528903226700004</v>
      </c>
      <c r="E13">
        <v>0.73301904659700001</v>
      </c>
    </row>
    <row r="14" spans="1:5" x14ac:dyDescent="0.25">
      <c r="A14" t="s">
        <v>15</v>
      </c>
      <c r="B14">
        <v>0.50755445121999998</v>
      </c>
      <c r="C14">
        <v>0.48559884245099999</v>
      </c>
      <c r="D14">
        <v>0.46753439653899997</v>
      </c>
      <c r="E14">
        <v>0.47718598022999997</v>
      </c>
    </row>
    <row r="15" spans="1:5" x14ac:dyDescent="0.25">
      <c r="A15" t="s">
        <v>16</v>
      </c>
      <c r="B15">
        <v>0.61294270854099997</v>
      </c>
      <c r="C15">
        <v>0.59629085694600004</v>
      </c>
      <c r="D15">
        <v>0.48492828601900001</v>
      </c>
      <c r="E15">
        <v>0.641624049749</v>
      </c>
    </row>
    <row r="16" spans="1:5" x14ac:dyDescent="0.25">
      <c r="A16" t="s">
        <v>17</v>
      </c>
      <c r="B16">
        <v>0.47154118879700002</v>
      </c>
      <c r="C16">
        <v>0.60384744619200004</v>
      </c>
      <c r="D16">
        <v>0.50737207290999997</v>
      </c>
      <c r="E16">
        <v>0.57285248593799998</v>
      </c>
    </row>
    <row r="17" spans="1:15" x14ac:dyDescent="0.25">
      <c r="A17" t="s">
        <v>18</v>
      </c>
      <c r="B17">
        <v>0.61494467374200001</v>
      </c>
      <c r="C17">
        <v>0.57253941676200004</v>
      </c>
      <c r="D17">
        <v>0.51460147887899998</v>
      </c>
      <c r="E17">
        <v>0.52813336600000005</v>
      </c>
    </row>
    <row r="18" spans="1:15" x14ac:dyDescent="0.25">
      <c r="A18" t="s">
        <v>19</v>
      </c>
      <c r="B18">
        <v>0.70560501488799998</v>
      </c>
      <c r="C18">
        <v>0.68399337342400002</v>
      </c>
      <c r="D18">
        <v>0.64937325565399995</v>
      </c>
      <c r="E18">
        <v>0.69269572759999998</v>
      </c>
    </row>
    <row r="19" spans="1:15" x14ac:dyDescent="0.25">
      <c r="A19" t="s">
        <v>20</v>
      </c>
      <c r="B19">
        <v>0.61873969417600005</v>
      </c>
      <c r="C19">
        <v>0.65402279635299998</v>
      </c>
      <c r="D19">
        <v>0.59790406725400003</v>
      </c>
      <c r="E19">
        <v>0.66877277176899996</v>
      </c>
    </row>
    <row r="20" spans="1:15" x14ac:dyDescent="0.25">
      <c r="A20" t="s">
        <v>21</v>
      </c>
      <c r="B20">
        <v>0.64634694039100005</v>
      </c>
      <c r="C20">
        <v>0.73624801396899997</v>
      </c>
      <c r="D20">
        <v>0.69856163440499996</v>
      </c>
      <c r="E20">
        <v>0.68939353375099999</v>
      </c>
    </row>
    <row r="21" spans="1:15" x14ac:dyDescent="0.25">
      <c r="A21" t="s">
        <v>22</v>
      </c>
      <c r="B21">
        <v>0.57909546894499997</v>
      </c>
      <c r="C21">
        <v>0.54186838901199996</v>
      </c>
      <c r="D21">
        <v>0.53376159036699999</v>
      </c>
      <c r="E21">
        <v>0.63007638412900002</v>
      </c>
    </row>
    <row r="22" spans="1:15" x14ac:dyDescent="0.25">
      <c r="A22" t="s">
        <v>23</v>
      </c>
      <c r="B22">
        <v>0.64796972523200003</v>
      </c>
      <c r="C22">
        <v>0.68579135350099996</v>
      </c>
      <c r="D22">
        <v>0.53759654818900005</v>
      </c>
      <c r="E22">
        <v>0.65153997868900004</v>
      </c>
    </row>
    <row r="23" spans="1:15" x14ac:dyDescent="0.25">
      <c r="A23" t="s">
        <v>26</v>
      </c>
      <c r="B23">
        <v>0.48931797567099999</v>
      </c>
      <c r="C23">
        <v>0.476570641952</v>
      </c>
      <c r="D23">
        <v>0.43007771870700001</v>
      </c>
      <c r="E23">
        <v>0.49320134501500001</v>
      </c>
    </row>
    <row r="24" spans="1:15" x14ac:dyDescent="0.25">
      <c r="A24" t="s">
        <v>24</v>
      </c>
      <c r="B24">
        <f>AVERAGE(B2:B22)</f>
        <v>0.60288532735147626</v>
      </c>
      <c r="C24">
        <f>AVERAGE(C2:C22)</f>
        <v>0.64564079594695245</v>
      </c>
      <c r="D24">
        <f>AVERAGE(D2:D22)</f>
        <v>0.58459144057299994</v>
      </c>
      <c r="E24">
        <f>AVERAGE(E2:E22)</f>
        <v>0.64496932138757135</v>
      </c>
    </row>
    <row r="25" spans="1:15" x14ac:dyDescent="0.25">
      <c r="B25">
        <f>IF(MIN($B$24:$E$24)=B24,B1,)</f>
        <v>0</v>
      </c>
      <c r="C25">
        <f>IF(MIN($B$24:$E$24)=C24,C1,)</f>
        <v>0</v>
      </c>
      <c r="D25" t="str">
        <f>IF(MIN($B$24:$E$24)=D24,D1,)</f>
        <v>last min</v>
      </c>
      <c r="E25">
        <f>IF(MIN($B$24:$E$24)=E24,E1,)</f>
        <v>0</v>
      </c>
    </row>
    <row r="26" spans="1:15" x14ac:dyDescent="0.25">
      <c r="B26">
        <f>IF(MIN($B$24:$E$24)=B24,B1,)</f>
        <v>0</v>
      </c>
      <c r="C26">
        <f>IF(MIN($B$24:$E$24)=C24,C1,)</f>
        <v>0</v>
      </c>
      <c r="D26" t="str">
        <f>IF(MIN($B$24:$E$24)=D24,D1,)</f>
        <v>last min</v>
      </c>
      <c r="E26">
        <f>IF(MIN($B$24:$E$24)=E24,E1,)</f>
        <v>0</v>
      </c>
    </row>
    <row r="28" spans="1:15" x14ac:dyDescent="0.25">
      <c r="B28">
        <f>TTEST($D$2:$D$24,B2:B24,1,1)</f>
        <v>4.4094646095185791E-2</v>
      </c>
      <c r="C28">
        <f>TTEST($D$2:$D$24,C2:C24,1,1)</f>
        <v>5.6324781605723368E-7</v>
      </c>
      <c r="D28" t="e">
        <f>TTEST($D$2:$D$24,D2:D24,1,1)</f>
        <v>#DIV/0!</v>
      </c>
      <c r="E28">
        <f>TTEST($D$2:$D$24,E2:E24,1,1)</f>
        <v>6.767470692573576E-7</v>
      </c>
    </row>
    <row r="29" spans="1:15" x14ac:dyDescent="0.25">
      <c r="A29" t="s">
        <v>25</v>
      </c>
      <c r="B29">
        <f>($D24-B24)/0.5*(_xlfn.STDEV.P($D$2:$D$24)+_xlfn.STDEV.P(B2:B24))</f>
        <v>-8.5123566693397872E-3</v>
      </c>
      <c r="C29">
        <f>($D24-C24)/0.5*(_xlfn.STDEV.P($D$2:$D$24)+_xlfn.STDEV.P(C2:C24))</f>
        <v>-3.0241503806264596E-2</v>
      </c>
      <c r="D29">
        <f>($D24-D24)/0.5*(_xlfn.STDEV.P($D$2:$D$24)+_xlfn.STDEV.P(D2:D24))</f>
        <v>0</v>
      </c>
      <c r="E29">
        <f>($D24-E24)/0.5*(_xlfn.STDEV.P($D$2:$D$24)+_xlfn.STDEV.P(E2:E24))</f>
        <v>-2.8561536163004778E-2</v>
      </c>
    </row>
    <row r="30" spans="1:15" x14ac:dyDescent="0.25">
      <c r="B30" t="e">
        <f t="shared" ref="B30:D30" si="0">TTEST($B$2:$B$23,B2:B23,1,1)</f>
        <v>#DIV/0!</v>
      </c>
      <c r="C30">
        <f t="shared" si="0"/>
        <v>1.1493180964756956E-3</v>
      </c>
      <c r="D30">
        <f t="shared" si="0"/>
        <v>5.0833019869856257E-2</v>
      </c>
      <c r="E30">
        <f>TTEST($B$2:$B$23,E2:E23,1,1)</f>
        <v>3.005750454315765E-4</v>
      </c>
    </row>
    <row r="31" spans="1:15" x14ac:dyDescent="0.25">
      <c r="A31" t="s">
        <v>25</v>
      </c>
      <c r="B31">
        <f>($B24-B24)/0.5*(_xlfn.STDEV.P($B$2:$B$24)+_xlfn.STDEV.P(B2:B24))</f>
        <v>0</v>
      </c>
      <c r="C31">
        <f t="shared" ref="C31:E31" si="1">($B24-C24)/0.5*(_xlfn.STDEV.P($B$2:$B$24)+_xlfn.STDEV.P(C2:C24))</f>
        <v>-2.10526837845268E-2</v>
      </c>
      <c r="D31">
        <f t="shared" si="1"/>
        <v>8.5123566693397872E-3</v>
      </c>
      <c r="E31">
        <f t="shared" si="1"/>
        <v>-1.9782938348990201E-2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2"/>
      <c r="F37" s="1"/>
      <c r="G37" s="1"/>
      <c r="H37" s="1"/>
      <c r="I37" s="4"/>
      <c r="J37" s="4"/>
      <c r="K37" s="4"/>
      <c r="L37" s="4"/>
      <c r="M37" s="4"/>
      <c r="N37" s="1"/>
      <c r="O37" s="1"/>
    </row>
    <row r="38" spans="2:15" x14ac:dyDescent="0.25">
      <c r="B38" s="3"/>
      <c r="C38" s="3"/>
      <c r="D38" s="3"/>
      <c r="E38" s="3"/>
      <c r="F38" s="1"/>
      <c r="G38" s="1"/>
      <c r="H38" s="1"/>
      <c r="I38" s="3"/>
      <c r="J38" s="3"/>
      <c r="K38" s="3"/>
      <c r="L38" s="3"/>
      <c r="M38" s="3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4"/>
      <c r="J43" s="4"/>
      <c r="K43" s="4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3"/>
      <c r="J44" s="3"/>
      <c r="K44" s="3"/>
      <c r="L44" s="1"/>
      <c r="M44" s="1"/>
      <c r="N44" s="1"/>
      <c r="O44" s="1"/>
    </row>
    <row r="45" spans="2:15" x14ac:dyDescent="0.25">
      <c r="B45" s="1"/>
      <c r="C45" s="2"/>
      <c r="D45" s="2"/>
      <c r="E45" s="2"/>
      <c r="F45" s="2"/>
      <c r="G45" s="2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3"/>
      <c r="D46" s="3"/>
      <c r="E46" s="3"/>
      <c r="F46" s="3"/>
      <c r="G46" s="3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</row>
    <row r="52" spans="2:15" x14ac:dyDescent="0.25"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abSelected="1" workbookViewId="0">
      <selection activeCell="K30" sqref="A1:XFD1048576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27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>
        <v>0.24210553554399999</v>
      </c>
      <c r="C2">
        <v>0.148661402961</v>
      </c>
      <c r="D2">
        <v>0.14727632767500001</v>
      </c>
      <c r="E2">
        <v>0.18345691120400001</v>
      </c>
    </row>
    <row r="3" spans="1:5" x14ac:dyDescent="0.25">
      <c r="A3" t="s">
        <v>4</v>
      </c>
      <c r="B3">
        <v>0.179221550708</v>
      </c>
      <c r="C3">
        <v>0.14103403391700001</v>
      </c>
      <c r="D3">
        <v>9.7576249063600004E-2</v>
      </c>
      <c r="E3">
        <v>0.14076221285000001</v>
      </c>
    </row>
    <row r="4" spans="1:5" x14ac:dyDescent="0.25">
      <c r="A4" t="s">
        <v>5</v>
      </c>
      <c r="B4">
        <v>0.20591435031700001</v>
      </c>
      <c r="C4">
        <v>0.17176853587099999</v>
      </c>
      <c r="D4">
        <v>0.19298825596700001</v>
      </c>
      <c r="E4">
        <v>0.185317314654</v>
      </c>
    </row>
    <row r="5" spans="1:5" x14ac:dyDescent="0.25">
      <c r="A5" t="s">
        <v>6</v>
      </c>
      <c r="B5">
        <v>9.2992375261400001E-2</v>
      </c>
      <c r="C5">
        <v>3.3731147814099999E-2</v>
      </c>
      <c r="D5">
        <v>6.2289424462400003E-2</v>
      </c>
      <c r="E5">
        <v>3.7021943003199997E-2</v>
      </c>
    </row>
    <row r="6" spans="1:5" x14ac:dyDescent="0.25">
      <c r="A6" t="s">
        <v>7</v>
      </c>
      <c r="B6">
        <v>0.226134023967</v>
      </c>
      <c r="C6">
        <v>0.18349422150700001</v>
      </c>
      <c r="D6">
        <v>0.13114465199200001</v>
      </c>
      <c r="E6">
        <v>0.16315847371600001</v>
      </c>
    </row>
    <row r="7" spans="1:5" x14ac:dyDescent="0.25">
      <c r="A7" t="s">
        <v>8</v>
      </c>
      <c r="B7">
        <v>0.13819597295899999</v>
      </c>
      <c r="C7">
        <v>8.9319093421299997E-2</v>
      </c>
      <c r="D7">
        <v>9.6755379862599994E-2</v>
      </c>
      <c r="E7">
        <v>8.6402057505300001E-2</v>
      </c>
    </row>
    <row r="8" spans="1:5" x14ac:dyDescent="0.25">
      <c r="A8" t="s">
        <v>9</v>
      </c>
      <c r="B8">
        <v>1.7349863206700001E-2</v>
      </c>
      <c r="C8">
        <v>2.4131905083500001E-2</v>
      </c>
      <c r="D8">
        <v>7.3072376502000005E-2</v>
      </c>
      <c r="E8">
        <v>2.93996694306E-2</v>
      </c>
    </row>
    <row r="9" spans="1:5" x14ac:dyDescent="0.25">
      <c r="A9" t="s">
        <v>10</v>
      </c>
      <c r="B9">
        <v>1.0958084825799999E-2</v>
      </c>
      <c r="C9">
        <v>5.1658548782100001E-2</v>
      </c>
      <c r="D9">
        <v>6.8324242620400003E-2</v>
      </c>
      <c r="E9">
        <v>4.3025848938899998E-2</v>
      </c>
    </row>
    <row r="10" spans="1:5" x14ac:dyDescent="0.25">
      <c r="A10" t="s">
        <v>11</v>
      </c>
      <c r="B10">
        <v>2.66193765054E-2</v>
      </c>
      <c r="C10">
        <v>8.3308801274400004E-2</v>
      </c>
      <c r="D10">
        <v>3.2309516549600001E-2</v>
      </c>
      <c r="E10">
        <v>6.9513318976800006E-2</v>
      </c>
    </row>
    <row r="11" spans="1:5" x14ac:dyDescent="0.25">
      <c r="A11" t="s">
        <v>12</v>
      </c>
      <c r="B11">
        <v>0.13112435354999999</v>
      </c>
      <c r="C11">
        <v>0.20867276355700001</v>
      </c>
      <c r="D11">
        <v>0.220239731592</v>
      </c>
      <c r="E11">
        <v>0.25322190780199999</v>
      </c>
    </row>
    <row r="12" spans="1:5" x14ac:dyDescent="0.25">
      <c r="A12" t="s">
        <v>13</v>
      </c>
      <c r="B12">
        <v>5.29450067597E-2</v>
      </c>
      <c r="C12">
        <v>8.6805854750799993E-2</v>
      </c>
      <c r="D12">
        <v>2.25116114895E-2</v>
      </c>
      <c r="E12">
        <v>7.4996155829299997E-3</v>
      </c>
    </row>
    <row r="13" spans="1:5" x14ac:dyDescent="0.25">
      <c r="A13" t="s">
        <v>14</v>
      </c>
      <c r="B13">
        <v>4.3744066623899999E-2</v>
      </c>
      <c r="C13">
        <v>5.8893008245200003E-2</v>
      </c>
      <c r="D13">
        <v>2.9141643023199999E-2</v>
      </c>
      <c r="E13">
        <v>7.0053268821599997E-3</v>
      </c>
    </row>
    <row r="14" spans="1:5" x14ac:dyDescent="0.25">
      <c r="A14" t="s">
        <v>15</v>
      </c>
      <c r="B14">
        <v>8.3273065299699994E-2</v>
      </c>
      <c r="C14">
        <v>4.58715979281E-2</v>
      </c>
      <c r="D14">
        <v>9.7959188445799997E-2</v>
      </c>
      <c r="E14">
        <v>5.9430108722800003E-2</v>
      </c>
    </row>
    <row r="15" spans="1:5" x14ac:dyDescent="0.25">
      <c r="A15" t="s">
        <v>16</v>
      </c>
      <c r="B15">
        <v>6.5563775143000005E-2</v>
      </c>
      <c r="C15">
        <v>3.4181485099E-2</v>
      </c>
      <c r="D15">
        <v>9.1856127633300005E-2</v>
      </c>
      <c r="E15">
        <v>3.0219033688999999E-2</v>
      </c>
    </row>
    <row r="16" spans="1:5" x14ac:dyDescent="0.25">
      <c r="A16" t="s">
        <v>17</v>
      </c>
      <c r="B16">
        <v>9.5963584897400006E-2</v>
      </c>
      <c r="C16">
        <v>0.114848321105</v>
      </c>
      <c r="D16">
        <v>0.147125155161</v>
      </c>
      <c r="E16">
        <v>0.109138801925</v>
      </c>
    </row>
    <row r="17" spans="1:15" x14ac:dyDescent="0.25">
      <c r="A17" t="s">
        <v>18</v>
      </c>
      <c r="B17">
        <v>6.7125090627599998E-2</v>
      </c>
      <c r="C17">
        <v>0.125523718654</v>
      </c>
      <c r="D17">
        <v>0.140335365239</v>
      </c>
      <c r="E17">
        <v>0.12550414064000001</v>
      </c>
    </row>
    <row r="18" spans="1:15" x14ac:dyDescent="0.25">
      <c r="A18" t="s">
        <v>19</v>
      </c>
      <c r="B18">
        <v>8.5126480204900004E-2</v>
      </c>
      <c r="C18">
        <v>0.183795879937</v>
      </c>
      <c r="D18">
        <v>0.14017799838200001</v>
      </c>
      <c r="E18">
        <v>0.146279656728</v>
      </c>
    </row>
    <row r="19" spans="1:15" x14ac:dyDescent="0.25">
      <c r="A19" t="s">
        <v>20</v>
      </c>
      <c r="B19">
        <v>0.19331193960699999</v>
      </c>
      <c r="C19">
        <v>0.20675617072999999</v>
      </c>
      <c r="D19">
        <v>0.17094074083399999</v>
      </c>
      <c r="E19">
        <v>0.18621669501300001</v>
      </c>
    </row>
    <row r="20" spans="1:15" x14ac:dyDescent="0.25">
      <c r="A20" t="s">
        <v>21</v>
      </c>
      <c r="B20">
        <v>0.123566018113</v>
      </c>
      <c r="C20">
        <v>0.171273878819</v>
      </c>
      <c r="D20">
        <v>5.8179541742399997E-2</v>
      </c>
      <c r="E20">
        <v>0.124030387724</v>
      </c>
    </row>
    <row r="21" spans="1:15" x14ac:dyDescent="0.25">
      <c r="A21" t="s">
        <v>22</v>
      </c>
      <c r="B21">
        <v>4.0800946072299997E-2</v>
      </c>
      <c r="C21">
        <v>0.10768097327700001</v>
      </c>
      <c r="D21">
        <v>9.9006832562099994E-2</v>
      </c>
      <c r="E21">
        <v>6.3476033761E-2</v>
      </c>
    </row>
    <row r="22" spans="1:15" x14ac:dyDescent="0.25">
      <c r="A22" t="s">
        <v>23</v>
      </c>
      <c r="B22">
        <v>9.3288828406299998E-2</v>
      </c>
      <c r="C22">
        <v>0.103264382887</v>
      </c>
      <c r="D22">
        <v>0.151494673242</v>
      </c>
      <c r="E22">
        <v>0.12476362127</v>
      </c>
    </row>
    <row r="23" spans="1:15" x14ac:dyDescent="0.25">
      <c r="A23" t="s">
        <v>26</v>
      </c>
      <c r="B23">
        <v>0.148148437498</v>
      </c>
      <c r="C23">
        <v>0.19777807726400001</v>
      </c>
      <c r="D23">
        <v>0.18540758754700001</v>
      </c>
      <c r="E23">
        <v>0.16207272056399999</v>
      </c>
    </row>
    <row r="24" spans="1:15" x14ac:dyDescent="0.25">
      <c r="A24" t="s">
        <v>24</v>
      </c>
      <c r="B24">
        <f>AVERAGE(B2:B22)</f>
        <v>0.10549163279043332</v>
      </c>
      <c r="C24">
        <f>AVERAGE(C2:C22)</f>
        <v>0.11307979645811905</v>
      </c>
      <c r="D24">
        <f>AVERAGE(D2:D22)</f>
        <v>0.10812881114480477</v>
      </c>
      <c r="E24">
        <f>AVERAGE(E2:E22)</f>
        <v>0.10356395619136621</v>
      </c>
    </row>
    <row r="25" spans="1:15" x14ac:dyDescent="0.25">
      <c r="B25">
        <f>IF(MAX($B$24:$E$24)=B24,B1,)</f>
        <v>0</v>
      </c>
      <c r="C25" t="str">
        <f t="shared" ref="C25:E25" si="0">IF(MAX($B$24:$E$24)=C24,C1,)</f>
        <v>mid</v>
      </c>
      <c r="D25">
        <f t="shared" si="0"/>
        <v>0</v>
      </c>
      <c r="E25">
        <f t="shared" si="0"/>
        <v>0</v>
      </c>
    </row>
    <row r="26" spans="1:15" x14ac:dyDescent="0.25">
      <c r="B26">
        <f>IF(MAX($B$24:$E$24)=B24,B1,)</f>
        <v>0</v>
      </c>
      <c r="C26" t="str">
        <f t="shared" ref="C26:E26" si="1">IF(MAX($B$24:$E$24)=C24,C1,)</f>
        <v>mid</v>
      </c>
      <c r="D26">
        <f t="shared" si="1"/>
        <v>0</v>
      </c>
      <c r="E26">
        <f t="shared" si="1"/>
        <v>0</v>
      </c>
    </row>
    <row r="28" spans="1:15" x14ac:dyDescent="0.25">
      <c r="B28">
        <f>TTEST($D$2:$D$24,B2:B24,1,1)</f>
        <v>0.36161912788722439</v>
      </c>
      <c r="C28">
        <f>TTEST($D$2:$D$24,C2:C24,1,1)</f>
        <v>0.28335673847909809</v>
      </c>
      <c r="D28" t="e">
        <f>TTEST($D$2:$D$24,D2:D24,1,1)</f>
        <v>#DIV/0!</v>
      </c>
      <c r="E28">
        <f>TTEST($D$2:$D$24,E2:E24,1,1)</f>
        <v>0.2222550697095832</v>
      </c>
    </row>
    <row r="29" spans="1:15" x14ac:dyDescent="0.25">
      <c r="A29" t="s">
        <v>25</v>
      </c>
      <c r="B29">
        <f>($D24-B24)/0.5*(_xlfn.STDEV.P($D$2:$D$24)+_xlfn.STDEV.P(B2:B24))</f>
        <v>6.2385215034966852E-4</v>
      </c>
      <c r="C29">
        <f>($D24-C24)/0.5*(_xlfn.STDEV.P($D$2:$D$24)+_xlfn.STDEV.P(C2:C24))</f>
        <v>-1.0993768922665196E-3</v>
      </c>
      <c r="D29">
        <f>($D24-D24)/0.5*(_xlfn.STDEV.P($D$2:$D$24)+_xlfn.STDEV.P(D2:D24))</f>
        <v>0</v>
      </c>
      <c r="E29">
        <f>($D24-E24)/0.5*(_xlfn.STDEV.P($D$2:$D$24)+_xlfn.STDEV.P(E2:E24))</f>
        <v>1.0735866260521679E-3</v>
      </c>
    </row>
    <row r="30" spans="1:15" x14ac:dyDescent="0.25">
      <c r="B30" t="e">
        <f t="shared" ref="B30:D30" si="2">TTEST($B$2:$B$23,B2:B23,1,1)</f>
        <v>#DIV/0!</v>
      </c>
      <c r="C30">
        <f t="shared" si="2"/>
        <v>0.19642809681586598</v>
      </c>
      <c r="D30">
        <f t="shared" si="2"/>
        <v>0.36549748688113437</v>
      </c>
      <c r="E30">
        <f>TTEST($B$2:$B$23,E2:E23,1,1)</f>
        <v>0.45309356616714191</v>
      </c>
    </row>
    <row r="31" spans="1:15" x14ac:dyDescent="0.25">
      <c r="A31" t="s">
        <v>25</v>
      </c>
      <c r="B31">
        <f>($B24-B24)/0.5*(_xlfn.STDEV.P($B$2:$B$24)+_xlfn.STDEV.P(B2:B24))</f>
        <v>0</v>
      </c>
      <c r="C31">
        <f t="shared" ref="C31:E31" si="3">($B24-C24)/0.5*(_xlfn.STDEV.P($B$2:$B$24)+_xlfn.STDEV.P(C2:C24))</f>
        <v>-1.874225517427993E-3</v>
      </c>
      <c r="D31">
        <f t="shared" si="3"/>
        <v>-6.2385215034966852E-4</v>
      </c>
      <c r="E31">
        <f t="shared" si="3"/>
        <v>5.0143960355224422E-4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2"/>
      <c r="F37" s="1"/>
      <c r="G37" s="1"/>
      <c r="H37" s="1"/>
      <c r="I37" s="4"/>
      <c r="J37" s="4"/>
      <c r="K37" s="4"/>
      <c r="L37" s="4"/>
      <c r="M37" s="4"/>
      <c r="N37" s="1"/>
      <c r="O37" s="1"/>
    </row>
    <row r="38" spans="2:15" x14ac:dyDescent="0.25">
      <c r="B38" s="3"/>
      <c r="C38" s="3"/>
      <c r="D38" s="3"/>
      <c r="E38" s="3"/>
      <c r="F38" s="1"/>
      <c r="G38" s="1"/>
      <c r="H38" s="1"/>
      <c r="I38" s="3"/>
      <c r="J38" s="3"/>
      <c r="K38" s="3"/>
      <c r="L38" s="3"/>
      <c r="M38" s="3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4"/>
      <c r="J43" s="4"/>
      <c r="K43" s="4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3"/>
      <c r="J44" s="3"/>
      <c r="K44" s="3"/>
      <c r="L44" s="1"/>
      <c r="M44" s="1"/>
      <c r="N44" s="1"/>
      <c r="O44" s="1"/>
    </row>
    <row r="45" spans="2:15" x14ac:dyDescent="0.25">
      <c r="B45" s="1"/>
      <c r="C45" s="2"/>
      <c r="D45" s="2"/>
      <c r="E45" s="2"/>
      <c r="F45" s="2"/>
      <c r="G45" s="2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3"/>
      <c r="D46" s="3"/>
      <c r="E46" s="3"/>
      <c r="F46" s="3"/>
      <c r="G46" s="3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</row>
    <row r="52" spans="2:15" x14ac:dyDescent="0.25"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N35" sqref="N35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27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>
        <v>0.296090405823</v>
      </c>
      <c r="C2">
        <v>0.52232883789100004</v>
      </c>
      <c r="D2">
        <v>0.55602196704899998</v>
      </c>
      <c r="E2">
        <v>0.44934164263300003</v>
      </c>
    </row>
    <row r="3" spans="1:5" x14ac:dyDescent="0.25">
      <c r="A3" t="s">
        <v>4</v>
      </c>
      <c r="B3">
        <v>0.39067801465200003</v>
      </c>
      <c r="C3">
        <v>0.425390136852</v>
      </c>
      <c r="D3">
        <v>0.57049841628999998</v>
      </c>
      <c r="E3">
        <v>0.460652208743</v>
      </c>
    </row>
    <row r="4" spans="1:5" x14ac:dyDescent="0.25">
      <c r="A4" t="s">
        <v>5</v>
      </c>
      <c r="B4">
        <v>0.268480187378</v>
      </c>
      <c r="C4">
        <v>0.47191385371200001</v>
      </c>
      <c r="D4">
        <v>0.51325409979900005</v>
      </c>
      <c r="E4">
        <v>0.55793601263500003</v>
      </c>
    </row>
    <row r="5" spans="1:5" x14ac:dyDescent="0.25">
      <c r="A5" t="s">
        <v>6</v>
      </c>
      <c r="B5">
        <v>0.48150024885600001</v>
      </c>
      <c r="C5">
        <v>0.41834836363900002</v>
      </c>
      <c r="D5">
        <v>0.50840941587099997</v>
      </c>
      <c r="E5">
        <v>0.48045436086999999</v>
      </c>
    </row>
    <row r="6" spans="1:5" x14ac:dyDescent="0.25">
      <c r="A6" t="s">
        <v>7</v>
      </c>
      <c r="B6">
        <v>0.26881174916799999</v>
      </c>
      <c r="C6">
        <v>0.37981668440799998</v>
      </c>
      <c r="D6">
        <v>0.45753332334000002</v>
      </c>
      <c r="E6">
        <v>0.49245976510599998</v>
      </c>
    </row>
    <row r="7" spans="1:5" x14ac:dyDescent="0.25">
      <c r="A7" t="s">
        <v>8</v>
      </c>
      <c r="B7">
        <v>0.32066508637500002</v>
      </c>
      <c r="C7">
        <v>0.34593104118099999</v>
      </c>
      <c r="D7">
        <v>0.33732103380200001</v>
      </c>
      <c r="E7">
        <v>0.34149807220400002</v>
      </c>
    </row>
    <row r="8" spans="1:5" x14ac:dyDescent="0.25">
      <c r="A8" t="s">
        <v>9</v>
      </c>
      <c r="B8">
        <v>0.38322738437199999</v>
      </c>
      <c r="C8">
        <v>0.45495045541000001</v>
      </c>
      <c r="D8">
        <v>0.465897347277</v>
      </c>
      <c r="E8">
        <v>0.397866048084</v>
      </c>
    </row>
    <row r="9" spans="1:5" x14ac:dyDescent="0.25">
      <c r="A9" t="s">
        <v>10</v>
      </c>
      <c r="B9">
        <v>0.29295042855800002</v>
      </c>
      <c r="C9">
        <v>0.37508270687099998</v>
      </c>
      <c r="D9">
        <v>0.31643011004100002</v>
      </c>
      <c r="E9">
        <v>0.44636635507700001</v>
      </c>
    </row>
    <row r="10" spans="1:5" x14ac:dyDescent="0.25">
      <c r="A10" t="s">
        <v>11</v>
      </c>
      <c r="B10">
        <v>0.37551817225200002</v>
      </c>
      <c r="C10">
        <v>0.45455643159199999</v>
      </c>
      <c r="D10">
        <v>0.47236853030100001</v>
      </c>
      <c r="E10">
        <v>0.59213276566299999</v>
      </c>
    </row>
    <row r="11" spans="1:5" x14ac:dyDescent="0.25">
      <c r="A11" t="s">
        <v>12</v>
      </c>
      <c r="B11">
        <v>0.39076511701799999</v>
      </c>
      <c r="C11">
        <v>0.57249759508099995</v>
      </c>
      <c r="D11">
        <v>0.59830099957100003</v>
      </c>
      <c r="E11">
        <v>0.61564651505800005</v>
      </c>
    </row>
    <row r="12" spans="1:5" x14ac:dyDescent="0.25">
      <c r="A12" t="s">
        <v>13</v>
      </c>
      <c r="B12">
        <v>0.50082560647800001</v>
      </c>
      <c r="C12">
        <v>0.57874006204299999</v>
      </c>
      <c r="D12">
        <v>0.54432121308299997</v>
      </c>
      <c r="E12">
        <v>0.56858564034100001</v>
      </c>
    </row>
    <row r="13" spans="1:5" x14ac:dyDescent="0.25">
      <c r="A13" t="s">
        <v>14</v>
      </c>
      <c r="B13">
        <v>0.39584773525900002</v>
      </c>
      <c r="C13">
        <v>0.48214800918400003</v>
      </c>
      <c r="D13">
        <v>0.51884101851700004</v>
      </c>
      <c r="E13">
        <v>0.46301659022699998</v>
      </c>
    </row>
    <row r="14" spans="1:5" x14ac:dyDescent="0.25">
      <c r="A14" t="s">
        <v>15</v>
      </c>
      <c r="B14">
        <v>0.377662251748</v>
      </c>
      <c r="C14">
        <v>0.43475824880800001</v>
      </c>
      <c r="D14">
        <v>0.44160709765799999</v>
      </c>
      <c r="E14">
        <v>0.31992597816700002</v>
      </c>
    </row>
    <row r="15" spans="1:5" x14ac:dyDescent="0.25">
      <c r="A15" t="s">
        <v>16</v>
      </c>
      <c r="B15">
        <v>0.37186694541300003</v>
      </c>
      <c r="C15">
        <v>0.35858934136600001</v>
      </c>
      <c r="D15">
        <v>0.42081829616100003</v>
      </c>
      <c r="E15">
        <v>0.35562603820499999</v>
      </c>
    </row>
    <row r="16" spans="1:5" x14ac:dyDescent="0.25">
      <c r="A16" t="s">
        <v>17</v>
      </c>
      <c r="B16">
        <v>0.38391388014200001</v>
      </c>
      <c r="C16">
        <v>0.48951514826499998</v>
      </c>
      <c r="D16">
        <v>0.50678855967799996</v>
      </c>
      <c r="E16">
        <v>0.45834162640199999</v>
      </c>
    </row>
    <row r="17" spans="1:15" x14ac:dyDescent="0.25">
      <c r="A17" t="s">
        <v>18</v>
      </c>
      <c r="B17">
        <v>0.36814966801999999</v>
      </c>
      <c r="C17">
        <v>0.49288977068000001</v>
      </c>
      <c r="D17">
        <v>0.52656814653700001</v>
      </c>
      <c r="E17">
        <v>0.53751624550900001</v>
      </c>
    </row>
    <row r="18" spans="1:15" x14ac:dyDescent="0.25">
      <c r="A18" t="s">
        <v>19</v>
      </c>
      <c r="B18">
        <v>0.27303247409999998</v>
      </c>
      <c r="C18">
        <v>0.43587700481699998</v>
      </c>
      <c r="D18">
        <v>0.49484565827299998</v>
      </c>
      <c r="E18">
        <v>0.49445829330699997</v>
      </c>
    </row>
    <row r="19" spans="1:15" x14ac:dyDescent="0.25">
      <c r="A19" t="s">
        <v>20</v>
      </c>
      <c r="B19">
        <v>0.44769473323800002</v>
      </c>
      <c r="C19">
        <v>0.65524248384200001</v>
      </c>
      <c r="D19">
        <v>0.56451841266500002</v>
      </c>
      <c r="E19">
        <v>0.58828272752199995</v>
      </c>
    </row>
    <row r="20" spans="1:15" x14ac:dyDescent="0.25">
      <c r="A20" t="s">
        <v>21</v>
      </c>
      <c r="B20">
        <v>0.358882474216</v>
      </c>
      <c r="C20">
        <v>0.56713293056000003</v>
      </c>
      <c r="D20">
        <v>0.60120207682500004</v>
      </c>
      <c r="E20">
        <v>0.42082070736299998</v>
      </c>
    </row>
    <row r="21" spans="1:15" x14ac:dyDescent="0.25">
      <c r="A21" t="s">
        <v>22</v>
      </c>
      <c r="B21">
        <v>0.302021867961</v>
      </c>
      <c r="C21">
        <v>0.44003425303799998</v>
      </c>
      <c r="D21">
        <v>0.48040621320799998</v>
      </c>
      <c r="E21">
        <v>0.54088654533000002</v>
      </c>
    </row>
    <row r="22" spans="1:15" x14ac:dyDescent="0.25">
      <c r="A22" t="s">
        <v>23</v>
      </c>
      <c r="B22">
        <v>0.32611780700600002</v>
      </c>
      <c r="C22">
        <v>0.55778755582499995</v>
      </c>
      <c r="D22">
        <v>0.57388552618999999</v>
      </c>
      <c r="E22">
        <v>0.45990133498699998</v>
      </c>
    </row>
    <row r="23" spans="1:15" x14ac:dyDescent="0.25">
      <c r="A23" t="s">
        <v>26</v>
      </c>
      <c r="B23">
        <v>0.39535341288100001</v>
      </c>
      <c r="C23">
        <v>0.535352110444</v>
      </c>
      <c r="D23">
        <v>0.59641397676200003</v>
      </c>
      <c r="E23">
        <v>0.46692765196199998</v>
      </c>
    </row>
    <row r="24" spans="1:15" x14ac:dyDescent="0.25">
      <c r="A24" t="s">
        <v>24</v>
      </c>
      <c r="B24">
        <f>AVERAGE(B2:B22)</f>
        <v>0.360700106573</v>
      </c>
      <c r="C24">
        <f>AVERAGE(C2:C22)</f>
        <v>0.47207290071738095</v>
      </c>
      <c r="D24">
        <f>AVERAGE(D2:D22)</f>
        <v>0.49856368867314299</v>
      </c>
      <c r="E24">
        <f>AVERAGE(E2:E22)</f>
        <v>0.47817692730633338</v>
      </c>
    </row>
    <row r="25" spans="1:15" x14ac:dyDescent="0.25">
      <c r="B25">
        <f>IF(MAX($B$24:$E$24)=B24,B1,)</f>
        <v>0</v>
      </c>
      <c r="C25">
        <f t="shared" ref="C25:E25" si="0">IF(MAX($B$24:$E$24)=C24,C1,)</f>
        <v>0</v>
      </c>
      <c r="D25" t="str">
        <f t="shared" si="0"/>
        <v>last min</v>
      </c>
      <c r="E25">
        <f t="shared" si="0"/>
        <v>0</v>
      </c>
    </row>
    <row r="26" spans="1:15" x14ac:dyDescent="0.25">
      <c r="B26">
        <f>IF(MAX($B$24:$E$24)=B24,B1,)</f>
        <v>0</v>
      </c>
      <c r="C26">
        <f t="shared" ref="C26:E26" si="1">IF(MAX($B$24:$E$24)=C24,C1,)</f>
        <v>0</v>
      </c>
      <c r="D26" t="str">
        <f t="shared" si="1"/>
        <v>last min</v>
      </c>
      <c r="E26">
        <f t="shared" si="1"/>
        <v>0</v>
      </c>
    </row>
    <row r="28" spans="1:15" x14ac:dyDescent="0.25">
      <c r="B28">
        <f>TTEST($D$2:$D$24,B2:B24,1,1)</f>
        <v>1.1280587559666714E-8</v>
      </c>
      <c r="C28">
        <f>TTEST($D$2:$D$24,C2:C24,1,1)</f>
        <v>5.5973138048279253E-3</v>
      </c>
      <c r="D28" t="e">
        <f>TTEST($D$2:$D$24,D2:D24,1,1)</f>
        <v>#DIV/0!</v>
      </c>
      <c r="E28">
        <f>TTEST($D$2:$D$24,E2:E24,1,1)</f>
        <v>7.339265741530937E-2</v>
      </c>
    </row>
    <row r="29" spans="1:15" x14ac:dyDescent="0.25">
      <c r="A29" t="s">
        <v>25</v>
      </c>
      <c r="B29">
        <f>($D24-B24)/0.5*(_xlfn.STDEV.P($D$2:$D$24)+_xlfn.STDEV.P(B2:B24))</f>
        <v>3.7242522790296093E-2</v>
      </c>
      <c r="C29">
        <f>($D24-C24)/0.5*(_xlfn.STDEV.P($D$2:$D$24)+_xlfn.STDEV.P(C2:C24))</f>
        <v>7.9454886601112371E-3</v>
      </c>
      <c r="D29">
        <f>($D24-D24)/0.5*(_xlfn.STDEV.P($D$2:$D$24)+_xlfn.STDEV.P(D2:D24))</f>
        <v>0</v>
      </c>
      <c r="E29">
        <f>($D24-E24)/0.5*(_xlfn.STDEV.P($D$2:$D$24)+_xlfn.STDEV.P(E2:E24))</f>
        <v>6.1548050322699785E-3</v>
      </c>
    </row>
    <row r="30" spans="1:15" x14ac:dyDescent="0.25">
      <c r="B30" t="e">
        <f t="shared" ref="B30:D30" si="2">TTEST($B$2:$B$23,B2:B23,1,1)</f>
        <v>#DIV/0!</v>
      </c>
      <c r="C30">
        <f t="shared" si="2"/>
        <v>6.5512738943609282E-7</v>
      </c>
      <c r="D30">
        <f t="shared" si="2"/>
        <v>3.3628726708492055E-8</v>
      </c>
      <c r="E30">
        <f>TTEST($B$2:$B$23,E2:E23,1,1)</f>
        <v>6.1133855756170996E-6</v>
      </c>
    </row>
    <row r="31" spans="1:15" x14ac:dyDescent="0.25">
      <c r="A31" t="s">
        <v>25</v>
      </c>
      <c r="B31">
        <f>($B24-B24)/0.5*(_xlfn.STDEV.P($B$2:$B$24)+_xlfn.STDEV.P(B2:B24))</f>
        <v>0</v>
      </c>
      <c r="C31">
        <f t="shared" ref="C31:E31" si="3">($B24-C24)/0.5*(_xlfn.STDEV.P($B$2:$B$24)+_xlfn.STDEV.P(C2:C24))</f>
        <v>-3.0773759795762471E-2</v>
      </c>
      <c r="D31">
        <f t="shared" si="3"/>
        <v>-3.7242522790296093E-2</v>
      </c>
      <c r="E31">
        <f t="shared" si="3"/>
        <v>-3.2691579390924694E-2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2"/>
      <c r="F37" s="1"/>
      <c r="G37" s="1"/>
      <c r="H37" s="1"/>
      <c r="I37" s="4"/>
      <c r="J37" s="4"/>
      <c r="K37" s="4"/>
      <c r="L37" s="4"/>
      <c r="M37" s="4"/>
      <c r="N37" s="1"/>
      <c r="O37" s="1"/>
    </row>
    <row r="38" spans="2:15" x14ac:dyDescent="0.25">
      <c r="B38" s="3"/>
      <c r="C38" s="3"/>
      <c r="D38" s="3"/>
      <c r="E38" s="3"/>
      <c r="F38" s="1"/>
      <c r="G38" s="1"/>
      <c r="H38" s="1"/>
      <c r="I38" s="3"/>
      <c r="J38" s="3"/>
      <c r="K38" s="3"/>
      <c r="L38" s="3"/>
      <c r="M38" s="3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4"/>
      <c r="J43" s="4"/>
      <c r="K43" s="4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3"/>
      <c r="J44" s="3"/>
      <c r="K44" s="3"/>
      <c r="L44" s="1"/>
      <c r="M44" s="1"/>
      <c r="N44" s="1"/>
      <c r="O44" s="1"/>
    </row>
    <row r="45" spans="2:15" x14ac:dyDescent="0.25">
      <c r="B45" s="1"/>
      <c r="C45" s="2"/>
      <c r="D45" s="2"/>
      <c r="E45" s="2"/>
      <c r="F45" s="2"/>
      <c r="G45" s="2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3"/>
      <c r="D46" s="3"/>
      <c r="E46" s="3"/>
      <c r="F46" s="3"/>
      <c r="G46" s="3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</row>
    <row r="52" spans="2:15" x14ac:dyDescent="0.25"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H31" sqref="H31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27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>
        <v>0.340605229053</v>
      </c>
      <c r="C2">
        <v>0.49812346224800003</v>
      </c>
      <c r="D2">
        <v>0.30942492944400002</v>
      </c>
      <c r="E2">
        <v>0.25724931335700002</v>
      </c>
    </row>
    <row r="3" spans="1:5" x14ac:dyDescent="0.25">
      <c r="A3" t="s">
        <v>4</v>
      </c>
      <c r="B3">
        <v>0.301324546852</v>
      </c>
      <c r="C3">
        <v>0.37813862257800002</v>
      </c>
      <c r="D3">
        <v>0.40133699067299999</v>
      </c>
      <c r="E3">
        <v>0.32380814040299999</v>
      </c>
    </row>
    <row r="4" spans="1:5" x14ac:dyDescent="0.25">
      <c r="A4" t="s">
        <v>5</v>
      </c>
      <c r="B4">
        <v>0.35814528777900001</v>
      </c>
      <c r="C4">
        <v>0.45039950303499998</v>
      </c>
      <c r="D4">
        <v>0.26216107558399998</v>
      </c>
      <c r="E4">
        <v>0.29681238130499998</v>
      </c>
    </row>
    <row r="5" spans="1:5" x14ac:dyDescent="0.25">
      <c r="A5" t="s">
        <v>6</v>
      </c>
      <c r="B5">
        <v>0.30754711126299999</v>
      </c>
      <c r="C5">
        <v>0.321801617278</v>
      </c>
      <c r="D5">
        <v>0.25299273170999997</v>
      </c>
      <c r="E5">
        <v>0.23735532529600001</v>
      </c>
    </row>
    <row r="6" spans="1:5" x14ac:dyDescent="0.25">
      <c r="A6" t="s">
        <v>7</v>
      </c>
      <c r="B6">
        <v>0.32383666732499999</v>
      </c>
      <c r="C6">
        <v>0.36528466099700002</v>
      </c>
      <c r="D6">
        <v>0.35918004957799998</v>
      </c>
      <c r="E6">
        <v>0.33168154796900001</v>
      </c>
    </row>
    <row r="7" spans="1:5" x14ac:dyDescent="0.25">
      <c r="A7" t="s">
        <v>8</v>
      </c>
      <c r="B7">
        <v>0.44979148821300002</v>
      </c>
      <c r="C7">
        <v>0.39865222741700002</v>
      </c>
      <c r="D7">
        <v>0.42122695642899999</v>
      </c>
      <c r="E7">
        <v>0.430023475795</v>
      </c>
    </row>
    <row r="8" spans="1:5" x14ac:dyDescent="0.25">
      <c r="A8" t="s">
        <v>9</v>
      </c>
      <c r="B8">
        <v>0.40043416510399998</v>
      </c>
      <c r="C8">
        <v>0.31351737026900001</v>
      </c>
      <c r="D8">
        <v>0.313021271441</v>
      </c>
      <c r="E8">
        <v>0.38549459654899998</v>
      </c>
    </row>
    <row r="9" spans="1:5" x14ac:dyDescent="0.25">
      <c r="A9" t="s">
        <v>10</v>
      </c>
      <c r="B9">
        <v>0.34089199591899999</v>
      </c>
      <c r="C9">
        <v>0.415558691679</v>
      </c>
      <c r="D9">
        <v>0.41389623672800002</v>
      </c>
      <c r="E9">
        <v>0.39769701426100001</v>
      </c>
    </row>
    <row r="10" spans="1:5" x14ac:dyDescent="0.25">
      <c r="A10" t="s">
        <v>11</v>
      </c>
      <c r="B10">
        <v>0.37794844496199997</v>
      </c>
      <c r="C10">
        <v>0.52328036162799996</v>
      </c>
      <c r="D10">
        <v>0.38837961943600002</v>
      </c>
      <c r="E10">
        <v>0.48491373665199999</v>
      </c>
    </row>
    <row r="11" spans="1:5" x14ac:dyDescent="0.25">
      <c r="A11" t="s">
        <v>12</v>
      </c>
      <c r="B11">
        <v>0.411886472974</v>
      </c>
      <c r="C11">
        <v>0.48815927427400002</v>
      </c>
      <c r="D11">
        <v>0.40335358240300001</v>
      </c>
      <c r="E11">
        <v>0.51143357321000005</v>
      </c>
    </row>
    <row r="12" spans="1:5" x14ac:dyDescent="0.25">
      <c r="A12" t="s">
        <v>13</v>
      </c>
      <c r="B12">
        <v>0.392242276537</v>
      </c>
      <c r="C12">
        <v>0.46150779888600002</v>
      </c>
      <c r="D12">
        <v>0.53335688519500002</v>
      </c>
      <c r="E12">
        <v>0.39284981879000003</v>
      </c>
    </row>
    <row r="13" spans="1:5" x14ac:dyDescent="0.25">
      <c r="A13" t="s">
        <v>14</v>
      </c>
      <c r="B13">
        <v>0.35812974829599997</v>
      </c>
      <c r="C13">
        <v>0.57457994255199996</v>
      </c>
      <c r="D13">
        <v>0.368141084896</v>
      </c>
      <c r="E13">
        <v>0.552480642553</v>
      </c>
    </row>
    <row r="14" spans="1:5" x14ac:dyDescent="0.25">
      <c r="A14" t="s">
        <v>15</v>
      </c>
      <c r="B14">
        <v>0.32967552624399998</v>
      </c>
      <c r="C14">
        <v>0.32860816553700001</v>
      </c>
      <c r="D14">
        <v>0.355535639169</v>
      </c>
      <c r="E14">
        <v>0.33627589529099999</v>
      </c>
    </row>
    <row r="15" spans="1:5" x14ac:dyDescent="0.25">
      <c r="A15" t="s">
        <v>16</v>
      </c>
      <c r="B15">
        <v>0.45201380262800001</v>
      </c>
      <c r="C15">
        <v>0.42040131868399999</v>
      </c>
      <c r="D15">
        <v>0.41639078723799999</v>
      </c>
      <c r="E15">
        <v>0.47390917693099999</v>
      </c>
    </row>
    <row r="16" spans="1:5" x14ac:dyDescent="0.25">
      <c r="A16" t="s">
        <v>17</v>
      </c>
      <c r="B16">
        <v>0.29508027101599998</v>
      </c>
      <c r="C16">
        <v>0.39806458244600001</v>
      </c>
      <c r="D16">
        <v>0.380081102251</v>
      </c>
      <c r="E16">
        <v>0.255148601576</v>
      </c>
    </row>
    <row r="17" spans="1:15" x14ac:dyDescent="0.25">
      <c r="A17" t="s">
        <v>18</v>
      </c>
      <c r="B17">
        <v>0.39225465581199997</v>
      </c>
      <c r="C17">
        <v>0.45912607279399997</v>
      </c>
      <c r="D17">
        <v>0.45088933012400001</v>
      </c>
      <c r="E17">
        <v>0.27974343762300002</v>
      </c>
    </row>
    <row r="18" spans="1:15" x14ac:dyDescent="0.25">
      <c r="A18" t="s">
        <v>19</v>
      </c>
      <c r="B18">
        <v>0.51480931094299998</v>
      </c>
      <c r="C18">
        <v>0.58452423128999997</v>
      </c>
      <c r="D18">
        <v>0.393609635249</v>
      </c>
      <c r="E18">
        <v>0.422032597969</v>
      </c>
    </row>
    <row r="19" spans="1:15" x14ac:dyDescent="0.25">
      <c r="A19" t="s">
        <v>20</v>
      </c>
      <c r="B19">
        <v>0.42987339163900001</v>
      </c>
      <c r="C19">
        <v>0.33126424788300002</v>
      </c>
      <c r="D19">
        <v>0.32207775232399999</v>
      </c>
      <c r="E19">
        <v>0.26349052344099999</v>
      </c>
    </row>
    <row r="20" spans="1:15" x14ac:dyDescent="0.25">
      <c r="A20" t="s">
        <v>21</v>
      </c>
      <c r="B20">
        <v>0.347852317849</v>
      </c>
      <c r="C20">
        <v>0.53329929494700001</v>
      </c>
      <c r="D20">
        <v>0.417759469484</v>
      </c>
      <c r="E20">
        <v>0.39874118009499998</v>
      </c>
    </row>
    <row r="21" spans="1:15" x14ac:dyDescent="0.25">
      <c r="A21" t="s">
        <v>22</v>
      </c>
      <c r="B21">
        <v>0.30536515706599998</v>
      </c>
      <c r="C21">
        <v>0.4302566987</v>
      </c>
      <c r="D21">
        <v>0.37338692861200001</v>
      </c>
      <c r="E21">
        <v>0.35899393634499999</v>
      </c>
    </row>
    <row r="22" spans="1:15" x14ac:dyDescent="0.25">
      <c r="A22" t="s">
        <v>23</v>
      </c>
      <c r="B22">
        <v>0.466105969334</v>
      </c>
      <c r="C22">
        <v>0.46648002483500001</v>
      </c>
      <c r="D22">
        <v>0.435225348126</v>
      </c>
      <c r="E22">
        <v>0.40859340859400001</v>
      </c>
    </row>
    <row r="23" spans="1:15" x14ac:dyDescent="0.25">
      <c r="A23" t="s">
        <v>26</v>
      </c>
      <c r="B23">
        <v>0.29866963871500002</v>
      </c>
      <c r="C23">
        <v>0.39562102081900002</v>
      </c>
      <c r="D23">
        <v>0.208993995062</v>
      </c>
      <c r="E23">
        <v>0.21335224291300001</v>
      </c>
    </row>
    <row r="24" spans="1:15" x14ac:dyDescent="0.25">
      <c r="A24" t="s">
        <v>24</v>
      </c>
      <c r="B24">
        <f>AVERAGE(B2:B22)</f>
        <v>0.37599113508609527</v>
      </c>
      <c r="C24">
        <f>AVERAGE(C2:C22)</f>
        <v>0.43528705571223808</v>
      </c>
      <c r="D24">
        <f>AVERAGE(D2:D22)</f>
        <v>0.37959178124257142</v>
      </c>
      <c r="E24">
        <f>AVERAGE(E2:E22)</f>
        <v>0.37136801542880948</v>
      </c>
    </row>
    <row r="25" spans="1:15" x14ac:dyDescent="0.25">
      <c r="B25">
        <f>IF(MIN($B$24:$E$24)=B24,B1,)</f>
        <v>0</v>
      </c>
      <c r="C25">
        <f>IF(MIN($B$24:$E$24)=C24,C1,)</f>
        <v>0</v>
      </c>
      <c r="D25">
        <f>IF(MIN($B$24:$E$24)=D24,D1,)</f>
        <v>0</v>
      </c>
      <c r="E25" t="str">
        <f>IF(MIN($B$24:$E$24)=E24,E1,)</f>
        <v>all</v>
      </c>
    </row>
    <row r="26" spans="1:15" x14ac:dyDescent="0.25">
      <c r="B26">
        <f>IF(MIN($B$24:$E$24)=B24,B1,)</f>
        <v>0</v>
      </c>
      <c r="C26">
        <f>IF(MIN($B$24:$E$24)=C24,C1,)</f>
        <v>0</v>
      </c>
      <c r="D26">
        <f>IF(MIN($B$24:$E$24)=D24,D1,)</f>
        <v>0</v>
      </c>
      <c r="E26" t="str">
        <f>IF(MIN($B$24:$E$24)=E24,E1,)</f>
        <v>all</v>
      </c>
    </row>
    <row r="28" spans="1:15" x14ac:dyDescent="0.25">
      <c r="B28">
        <f>TTEST($D$2:$D$24,B2:B24,1,1)</f>
        <v>0.48814367030199285</v>
      </c>
      <c r="C28">
        <f>TTEST($D$2:$D$24,C2:C24,1,1)</f>
        <v>1.0355254125149523E-3</v>
      </c>
      <c r="D28" t="e">
        <f>TTEST($D$2:$D$24,D2:D24,1,1)</f>
        <v>#DIV/0!</v>
      </c>
      <c r="E28">
        <f>TTEST($D$2:$D$24,E2:E24,1,1)</f>
        <v>0.32680571901362654</v>
      </c>
    </row>
    <row r="29" spans="1:15" x14ac:dyDescent="0.25">
      <c r="A29" t="s">
        <v>25</v>
      </c>
      <c r="B29">
        <f>($D24-B24)/0.5*(_xlfn.STDEV.P($D$2:$D$24)+_xlfn.STDEV.P(B2:B24))</f>
        <v>9.2410051835963925E-4</v>
      </c>
      <c r="C29">
        <f>($D24-C24)/0.5*(_xlfn.STDEV.P($D$2:$D$24)+_xlfn.STDEV.P(C2:C24))</f>
        <v>-1.6127168202848423E-2</v>
      </c>
      <c r="D29">
        <f>($D24-D24)/0.5*(_xlfn.STDEV.P($D$2:$D$24)+_xlfn.STDEV.P(D2:D24))</f>
        <v>0</v>
      </c>
      <c r="E29">
        <f>($D24-E24)/0.5*(_xlfn.STDEV.P($D$2:$D$24)+_xlfn.STDEV.P(E2:E24))</f>
        <v>2.6123469367251274E-3</v>
      </c>
    </row>
    <row r="30" spans="1:15" x14ac:dyDescent="0.25">
      <c r="B30" t="e">
        <f t="shared" ref="B30:D30" si="0">TTEST($B$2:$B$23,B2:B23,1,1)</f>
        <v>#DIV/0!</v>
      </c>
      <c r="C30">
        <f t="shared" si="0"/>
        <v>1.1719068877413526E-3</v>
      </c>
      <c r="D30">
        <f t="shared" si="0"/>
        <v>0.48408883941405817</v>
      </c>
      <c r="E30">
        <f>TTEST($B$2:$B$23,E2:E23,1,1)</f>
        <v>0.32217513130146891</v>
      </c>
    </row>
    <row r="31" spans="1:15" x14ac:dyDescent="0.25">
      <c r="A31" t="s">
        <v>25</v>
      </c>
      <c r="B31">
        <f>($B24-B24)/0.5*(_xlfn.STDEV.P($B$2:$B$24)+_xlfn.STDEV.P(B2:B24))</f>
        <v>0</v>
      </c>
      <c r="C31">
        <f t="shared" ref="C31:E31" si="1">($B24-C24)/0.5*(_xlfn.STDEV.P($B$2:$B$24)+_xlfn.STDEV.P(C2:C24))</f>
        <v>-1.5960019550500443E-2</v>
      </c>
      <c r="D31">
        <f t="shared" si="1"/>
        <v>-9.2410051835963925E-4</v>
      </c>
      <c r="E31">
        <f t="shared" si="1"/>
        <v>1.3742512028566021E-3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2"/>
      <c r="F37" s="1"/>
      <c r="G37" s="1"/>
      <c r="H37" s="1"/>
      <c r="I37" s="4"/>
      <c r="J37" s="4"/>
      <c r="K37" s="4"/>
      <c r="L37" s="4"/>
      <c r="M37" s="4"/>
      <c r="N37" s="1"/>
      <c r="O37" s="1"/>
    </row>
    <row r="38" spans="2:15" x14ac:dyDescent="0.25">
      <c r="B38" s="3"/>
      <c r="C38" s="3"/>
      <c r="D38" s="3"/>
      <c r="E38" s="3"/>
      <c r="F38" s="1"/>
      <c r="G38" s="1"/>
      <c r="H38" s="1"/>
      <c r="I38" s="3"/>
      <c r="J38" s="3"/>
      <c r="K38" s="3"/>
      <c r="L38" s="3"/>
      <c r="M38" s="3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4"/>
      <c r="J43" s="4"/>
      <c r="K43" s="4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3"/>
      <c r="J44" s="3"/>
      <c r="K44" s="3"/>
      <c r="L44" s="1"/>
      <c r="M44" s="1"/>
      <c r="N44" s="1"/>
      <c r="O44" s="1"/>
    </row>
    <row r="45" spans="2:15" x14ac:dyDescent="0.25">
      <c r="B45" s="1"/>
      <c r="C45" s="2"/>
      <c r="D45" s="2"/>
      <c r="E45" s="2"/>
      <c r="F45" s="2"/>
      <c r="G45" s="2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3"/>
      <c r="D46" s="3"/>
      <c r="E46" s="3"/>
      <c r="F46" s="3"/>
      <c r="G46" s="3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</row>
    <row r="52" spans="2:15" x14ac:dyDescent="0.25"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C25" sqref="C25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27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>
        <v>0.606856425117</v>
      </c>
      <c r="C2">
        <v>0.60427353928000005</v>
      </c>
      <c r="D2">
        <v>0.60624150670599997</v>
      </c>
      <c r="E2">
        <v>0.57921715683399999</v>
      </c>
    </row>
    <row r="3" spans="1:5" x14ac:dyDescent="0.25">
      <c r="A3" t="s">
        <v>4</v>
      </c>
      <c r="B3">
        <v>0.65568684501399999</v>
      </c>
      <c r="C3">
        <v>0.68349780677000005</v>
      </c>
      <c r="D3">
        <v>0.74303747620500005</v>
      </c>
      <c r="E3">
        <v>0.66986019914499995</v>
      </c>
    </row>
    <row r="4" spans="1:5" x14ac:dyDescent="0.25">
      <c r="A4" t="s">
        <v>5</v>
      </c>
      <c r="B4">
        <v>0.50318598703200001</v>
      </c>
      <c r="C4">
        <v>0.53045248137300005</v>
      </c>
      <c r="D4">
        <v>0.52219111923999995</v>
      </c>
      <c r="E4">
        <v>0.52996180981300001</v>
      </c>
    </row>
    <row r="5" spans="1:5" x14ac:dyDescent="0.25">
      <c r="A5" t="s">
        <v>6</v>
      </c>
      <c r="B5">
        <v>0.41633739775099998</v>
      </c>
      <c r="C5">
        <v>0.424306266323</v>
      </c>
      <c r="D5">
        <v>0.40987621678399999</v>
      </c>
      <c r="E5">
        <v>0.40596369164599999</v>
      </c>
    </row>
    <row r="6" spans="1:5" x14ac:dyDescent="0.25">
      <c r="A6" t="s">
        <v>7</v>
      </c>
      <c r="B6">
        <v>0.50832339621400002</v>
      </c>
      <c r="C6">
        <v>0.46371469480600003</v>
      </c>
      <c r="D6">
        <v>0.49115952013199998</v>
      </c>
      <c r="E6">
        <v>0.47855551586799999</v>
      </c>
    </row>
    <row r="7" spans="1:5" x14ac:dyDescent="0.25">
      <c r="A7" t="s">
        <v>8</v>
      </c>
      <c r="B7">
        <v>0.53940294629399999</v>
      </c>
      <c r="C7">
        <v>0.57918253639600004</v>
      </c>
      <c r="D7">
        <v>0.56491029764800005</v>
      </c>
      <c r="E7">
        <v>0.58962315824699996</v>
      </c>
    </row>
    <row r="8" spans="1:5" x14ac:dyDescent="0.25">
      <c r="A8" t="s">
        <v>9</v>
      </c>
      <c r="B8">
        <v>0.591360050282</v>
      </c>
      <c r="C8">
        <v>0.58793698197199995</v>
      </c>
      <c r="D8">
        <v>0.566442112474</v>
      </c>
      <c r="E8">
        <v>0.58453105787799997</v>
      </c>
    </row>
    <row r="9" spans="1:5" x14ac:dyDescent="0.25">
      <c r="A9" t="s">
        <v>10</v>
      </c>
      <c r="B9">
        <v>0.72037307304800002</v>
      </c>
      <c r="C9">
        <v>0.68535671381999996</v>
      </c>
      <c r="D9">
        <v>0.67203010785899997</v>
      </c>
      <c r="E9">
        <v>0.69292034095599997</v>
      </c>
    </row>
    <row r="10" spans="1:5" x14ac:dyDescent="0.25">
      <c r="A10" t="s">
        <v>11</v>
      </c>
      <c r="B10">
        <v>0.79842005865300003</v>
      </c>
      <c r="C10">
        <v>0.89221923061800001</v>
      </c>
      <c r="D10">
        <v>0.92798904446999997</v>
      </c>
      <c r="E10">
        <v>0.91036994113900005</v>
      </c>
    </row>
    <row r="11" spans="1:5" x14ac:dyDescent="0.25">
      <c r="A11" t="s">
        <v>12</v>
      </c>
      <c r="B11">
        <v>0.950922312597</v>
      </c>
      <c r="C11">
        <v>0.89454068529499997</v>
      </c>
      <c r="D11">
        <v>0.87923838898100004</v>
      </c>
      <c r="E11">
        <v>0.80364163183199999</v>
      </c>
    </row>
    <row r="12" spans="1:5" x14ac:dyDescent="0.25">
      <c r="A12" t="s">
        <v>13</v>
      </c>
      <c r="B12">
        <v>0.80445743130500003</v>
      </c>
      <c r="C12">
        <v>0.82115111087600001</v>
      </c>
      <c r="D12">
        <v>0.82612949706399996</v>
      </c>
      <c r="E12">
        <v>0.83949410279199999</v>
      </c>
    </row>
    <row r="13" spans="1:5" x14ac:dyDescent="0.25">
      <c r="A13" t="s">
        <v>14</v>
      </c>
      <c r="B13">
        <v>0.77273309157699999</v>
      </c>
      <c r="C13">
        <v>0.78360993355300002</v>
      </c>
      <c r="D13">
        <v>0.814472852877</v>
      </c>
      <c r="E13">
        <v>0.82105957441599997</v>
      </c>
    </row>
    <row r="14" spans="1:5" x14ac:dyDescent="0.25">
      <c r="A14" t="s">
        <v>15</v>
      </c>
      <c r="B14">
        <v>0.47255264552699999</v>
      </c>
      <c r="C14">
        <v>0.51205907836700004</v>
      </c>
      <c r="D14">
        <v>0.47590933187899997</v>
      </c>
      <c r="E14">
        <v>0.48846825446499997</v>
      </c>
    </row>
    <row r="15" spans="1:5" x14ac:dyDescent="0.25">
      <c r="A15" t="s">
        <v>16</v>
      </c>
      <c r="B15">
        <v>0.60386800102899996</v>
      </c>
      <c r="C15">
        <v>0.65322709996200001</v>
      </c>
      <c r="D15">
        <v>0.61209427832300001</v>
      </c>
      <c r="E15">
        <v>0.62066635248099999</v>
      </c>
    </row>
    <row r="16" spans="1:5" x14ac:dyDescent="0.25">
      <c r="A16" t="s">
        <v>17</v>
      </c>
      <c r="B16">
        <v>0.59173585426300002</v>
      </c>
      <c r="C16">
        <v>0.57640323694100004</v>
      </c>
      <c r="D16">
        <v>0.562591066114</v>
      </c>
      <c r="E16">
        <v>0.569766378691</v>
      </c>
    </row>
    <row r="17" spans="1:15" x14ac:dyDescent="0.25">
      <c r="A17" t="s">
        <v>18</v>
      </c>
      <c r="B17">
        <v>0.66107081493499997</v>
      </c>
      <c r="C17">
        <v>0.63236501652199995</v>
      </c>
      <c r="D17">
        <v>0.61443909444800004</v>
      </c>
      <c r="E17">
        <v>0.636264699745</v>
      </c>
    </row>
    <row r="18" spans="1:15" x14ac:dyDescent="0.25">
      <c r="A18" t="s">
        <v>19</v>
      </c>
      <c r="B18">
        <v>0.72061903618300005</v>
      </c>
      <c r="C18">
        <v>0.68298404331600004</v>
      </c>
      <c r="D18">
        <v>0.71991543175999995</v>
      </c>
      <c r="E18">
        <v>0.71655880850800002</v>
      </c>
    </row>
    <row r="19" spans="1:15" x14ac:dyDescent="0.25">
      <c r="A19" t="s">
        <v>20</v>
      </c>
      <c r="B19">
        <v>0.62633730306699997</v>
      </c>
      <c r="C19">
        <v>0.61896218277199999</v>
      </c>
      <c r="D19">
        <v>0.68105707282700001</v>
      </c>
      <c r="E19">
        <v>0.66179296087100004</v>
      </c>
    </row>
    <row r="20" spans="1:15" x14ac:dyDescent="0.25">
      <c r="A20" t="s">
        <v>21</v>
      </c>
      <c r="B20">
        <v>0.71690484414099998</v>
      </c>
      <c r="C20">
        <v>0.66342648584599995</v>
      </c>
      <c r="D20">
        <v>0.75583962669000004</v>
      </c>
      <c r="E20">
        <v>0.70570836468300002</v>
      </c>
    </row>
    <row r="21" spans="1:15" x14ac:dyDescent="0.25">
      <c r="A21" t="s">
        <v>22</v>
      </c>
      <c r="B21">
        <v>0.68964670851499998</v>
      </c>
      <c r="C21">
        <v>0.63124473296600003</v>
      </c>
      <c r="D21">
        <v>0.646301739406</v>
      </c>
      <c r="E21">
        <v>0.66407933205299996</v>
      </c>
    </row>
    <row r="22" spans="1:15" x14ac:dyDescent="0.25">
      <c r="A22" t="s">
        <v>23</v>
      </c>
      <c r="B22">
        <v>0.747581457758</v>
      </c>
      <c r="C22">
        <v>0.76576452853300003</v>
      </c>
      <c r="D22">
        <v>0.71069362880300002</v>
      </c>
      <c r="E22">
        <v>0.71968350325399999</v>
      </c>
    </row>
    <row r="23" spans="1:15" x14ac:dyDescent="0.25">
      <c r="A23" t="s">
        <v>26</v>
      </c>
      <c r="B23">
        <v>0.50026804635900002</v>
      </c>
      <c r="C23">
        <v>0.48006022470100002</v>
      </c>
      <c r="D23">
        <v>0.50633246299699997</v>
      </c>
      <c r="E23">
        <v>0.515317473882</v>
      </c>
    </row>
    <row r="24" spans="1:15" x14ac:dyDescent="0.25">
      <c r="A24" t="s">
        <v>24</v>
      </c>
      <c r="B24">
        <f>AVERAGE(B2:B22)</f>
        <v>0.65230360382390473</v>
      </c>
      <c r="C24">
        <f>AVERAGE(C2:C22)</f>
        <v>0.65174658982414291</v>
      </c>
      <c r="D24">
        <f>AVERAGE(D2:D22)</f>
        <v>0.65726473384238115</v>
      </c>
      <c r="E24">
        <f>AVERAGE(E2:E22)</f>
        <v>0.6518184207293809</v>
      </c>
    </row>
    <row r="25" spans="1:15" x14ac:dyDescent="0.25">
      <c r="B25">
        <f>IF(MIN($B$24:$E$24)=B24,B1,)</f>
        <v>0</v>
      </c>
      <c r="C25" t="str">
        <f>IF(MIN($B$24:$E$24)=C24,C1,)</f>
        <v>mid</v>
      </c>
      <c r="D25">
        <f>IF(MIN($B$24:$E$24)=D24,D1,)</f>
        <v>0</v>
      </c>
      <c r="E25">
        <f>IF(MIN($B$24:$E$24)=E24,E1,)</f>
        <v>0</v>
      </c>
    </row>
    <row r="26" spans="1:15" x14ac:dyDescent="0.25">
      <c r="B26">
        <f>IF(MIN($B$24:$E$24)=B24,B1,)</f>
        <v>0</v>
      </c>
      <c r="C26" t="str">
        <f>IF(MIN($B$24:$E$24)=C24,C1,)</f>
        <v>mid</v>
      </c>
      <c r="D26">
        <f>IF(MIN($B$24:$E$24)=D24,D1,)</f>
        <v>0</v>
      </c>
      <c r="E26">
        <f>IF(MIN($B$24:$E$24)=E24,E1,)</f>
        <v>0</v>
      </c>
    </row>
    <row r="28" spans="1:15" x14ac:dyDescent="0.25">
      <c r="B28">
        <f>TTEST($D$2:$D$24,B2:B24,1,1)</f>
        <v>0.30309472343267418</v>
      </c>
      <c r="C28">
        <f>TTEST($D$2:$D$24,C2:C24,1,1)</f>
        <v>0.19958506519767705</v>
      </c>
      <c r="D28" t="e">
        <f>TTEST($D$2:$D$24,D2:D24,1,1)</f>
        <v>#DIV/0!</v>
      </c>
      <c r="E28">
        <f>TTEST($D$2:$D$24,E2:E24,1,1)</f>
        <v>0.21112164146433499</v>
      </c>
    </row>
    <row r="29" spans="1:15" x14ac:dyDescent="0.25">
      <c r="A29" t="s">
        <v>25</v>
      </c>
      <c r="B29">
        <f>($D24-B24)/0.5*(_xlfn.STDEV.P($D$2:$D$24)+_xlfn.STDEV.P(B2:B24))</f>
        <v>2.52432099840457E-3</v>
      </c>
      <c r="C29">
        <f>($D24-C24)/0.5*(_xlfn.STDEV.P($D$2:$D$24)+_xlfn.STDEV.P(C2:C24))</f>
        <v>2.8024126937012334E-3</v>
      </c>
      <c r="D29">
        <f>($D24-D24)/0.5*(_xlfn.STDEV.P($D$2:$D$24)+_xlfn.STDEV.P(D2:D24))</f>
        <v>0</v>
      </c>
      <c r="E29">
        <f>($D24-E24)/0.5*(_xlfn.STDEV.P($D$2:$D$24)+_xlfn.STDEV.P(E2:E24))</f>
        <v>2.749275008161228E-3</v>
      </c>
    </row>
    <row r="30" spans="1:15" x14ac:dyDescent="0.25">
      <c r="B30" t="e">
        <f t="shared" ref="B30:D30" si="0">TTEST($B$2:$B$23,B2:B23,1,1)</f>
        <v>#DIV/0!</v>
      </c>
      <c r="C30">
        <f t="shared" si="0"/>
        <v>0.43194223990970437</v>
      </c>
      <c r="D30">
        <f t="shared" si="0"/>
        <v>0.31114425002835144</v>
      </c>
      <c r="E30">
        <f>TTEST($B$2:$B$23,E2:E23,1,1)</f>
        <v>0.49149774963336368</v>
      </c>
    </row>
    <row r="31" spans="1:15" x14ac:dyDescent="0.25">
      <c r="A31" t="s">
        <v>25</v>
      </c>
      <c r="B31">
        <f>($B24-B24)/0.5*(_xlfn.STDEV.P($B$2:$B$24)+_xlfn.STDEV.P(B2:B24))</f>
        <v>0</v>
      </c>
      <c r="C31">
        <f t="shared" ref="C31:E31" si="1">($B24-C24)/0.5*(_xlfn.STDEV.P($B$2:$B$24)+_xlfn.STDEV.P(C2:C24))</f>
        <v>2.7450602574654437E-4</v>
      </c>
      <c r="D31">
        <f t="shared" si="1"/>
        <v>-2.52432099840457E-3</v>
      </c>
      <c r="E31">
        <f t="shared" si="1"/>
        <v>2.3762254927962528E-4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2"/>
      <c r="F37" s="1"/>
      <c r="G37" s="1"/>
      <c r="H37" s="1"/>
      <c r="I37" s="4"/>
      <c r="J37" s="4"/>
      <c r="K37" s="4"/>
      <c r="L37" s="4"/>
      <c r="M37" s="4"/>
      <c r="N37" s="1"/>
      <c r="O37" s="1"/>
    </row>
    <row r="38" spans="2:15" x14ac:dyDescent="0.25">
      <c r="B38" s="3"/>
      <c r="C38" s="3"/>
      <c r="D38" s="3"/>
      <c r="E38" s="3"/>
      <c r="F38" s="1"/>
      <c r="G38" s="1"/>
      <c r="H38" s="1"/>
      <c r="I38" s="3"/>
      <c r="J38" s="3"/>
      <c r="K38" s="3"/>
      <c r="L38" s="3"/>
      <c r="M38" s="3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4"/>
      <c r="J43" s="4"/>
      <c r="K43" s="4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3"/>
      <c r="J44" s="3"/>
      <c r="K44" s="3"/>
      <c r="L44" s="1"/>
      <c r="M44" s="1"/>
      <c r="N44" s="1"/>
      <c r="O44" s="1"/>
    </row>
    <row r="45" spans="2:15" x14ac:dyDescent="0.25">
      <c r="B45" s="1"/>
      <c r="C45" s="2"/>
      <c r="D45" s="2"/>
      <c r="E45" s="2"/>
      <c r="F45" s="2"/>
      <c r="G45" s="2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3"/>
      <c r="D46" s="3"/>
      <c r="E46" s="3"/>
      <c r="F46" s="3"/>
      <c r="G46" s="3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</row>
    <row r="52" spans="2:15" x14ac:dyDescent="0.25"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B2" sqref="B2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435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>
        <v>0.45354349500699997</v>
      </c>
      <c r="C2">
        <v>0.36613743802900001</v>
      </c>
      <c r="D2">
        <v>0.280358238915</v>
      </c>
      <c r="E2">
        <v>0.27462707359100003</v>
      </c>
    </row>
    <row r="3" spans="1:5" x14ac:dyDescent="0.25">
      <c r="A3" t="s">
        <v>4</v>
      </c>
      <c r="B3">
        <v>0.46747338575500003</v>
      </c>
      <c r="C3">
        <v>0.37258683217600003</v>
      </c>
      <c r="D3">
        <v>0.30624356783000001</v>
      </c>
      <c r="E3">
        <v>0.34345757568700003</v>
      </c>
    </row>
    <row r="4" spans="1:5" x14ac:dyDescent="0.25">
      <c r="A4" t="s">
        <v>5</v>
      </c>
      <c r="B4">
        <v>0.44848944341699998</v>
      </c>
      <c r="C4">
        <v>0.33118053514700002</v>
      </c>
      <c r="D4">
        <v>0.303245893865</v>
      </c>
      <c r="E4">
        <v>0.304058186658</v>
      </c>
    </row>
    <row r="5" spans="1:5" x14ac:dyDescent="0.25">
      <c r="A5" t="s">
        <v>6</v>
      </c>
      <c r="B5">
        <v>0.218336275508</v>
      </c>
      <c r="C5">
        <v>0.22796593621899999</v>
      </c>
      <c r="D5">
        <v>0.134427342698</v>
      </c>
      <c r="E5">
        <v>0.162938634114</v>
      </c>
    </row>
    <row r="6" spans="1:5" x14ac:dyDescent="0.25">
      <c r="A6" t="s">
        <v>7</v>
      </c>
      <c r="B6">
        <v>0.415843823364</v>
      </c>
      <c r="C6">
        <v>0.27187200044400001</v>
      </c>
      <c r="D6">
        <v>0.22941524841200001</v>
      </c>
      <c r="E6">
        <v>0.303658410978</v>
      </c>
    </row>
    <row r="7" spans="1:5" x14ac:dyDescent="0.25">
      <c r="A7" t="s">
        <v>8</v>
      </c>
      <c r="B7">
        <v>0.44252008250399999</v>
      </c>
      <c r="C7">
        <v>0.42391690933199999</v>
      </c>
      <c r="D7">
        <v>0.39207467135500002</v>
      </c>
      <c r="E7">
        <v>0.44913140775100002</v>
      </c>
    </row>
    <row r="8" spans="1:5" x14ac:dyDescent="0.25">
      <c r="A8" t="s">
        <v>9</v>
      </c>
      <c r="B8">
        <v>0.37369352893199997</v>
      </c>
      <c r="C8">
        <v>0.268468781918</v>
      </c>
      <c r="D8">
        <v>0.32549656579500003</v>
      </c>
      <c r="E8">
        <v>0.36923267944299998</v>
      </c>
    </row>
    <row r="9" spans="1:5" x14ac:dyDescent="0.25">
      <c r="A9" t="s">
        <v>10</v>
      </c>
      <c r="B9">
        <v>0.51832016402699999</v>
      </c>
      <c r="C9">
        <v>0.416704420347</v>
      </c>
      <c r="D9">
        <v>0.496088644902</v>
      </c>
      <c r="E9">
        <v>0.37513541638100001</v>
      </c>
    </row>
    <row r="10" spans="1:5" x14ac:dyDescent="0.25">
      <c r="A10" t="s">
        <v>11</v>
      </c>
      <c r="B10">
        <v>0.53206283915200003</v>
      </c>
      <c r="C10">
        <v>0.57280341593899997</v>
      </c>
      <c r="D10">
        <v>0.54811007871399997</v>
      </c>
      <c r="E10">
        <v>0.39147170595800002</v>
      </c>
    </row>
    <row r="11" spans="1:5" x14ac:dyDescent="0.25">
      <c r="A11" t="s">
        <v>12</v>
      </c>
      <c r="B11">
        <v>0.66027176229499995</v>
      </c>
      <c r="C11">
        <v>0.36716641139200001</v>
      </c>
      <c r="D11">
        <v>0.37067186947699998</v>
      </c>
      <c r="E11">
        <v>0.466766950954</v>
      </c>
    </row>
    <row r="12" spans="1:5" x14ac:dyDescent="0.25">
      <c r="A12" t="s">
        <v>13</v>
      </c>
      <c r="B12">
        <v>0.41125545998099999</v>
      </c>
      <c r="C12">
        <v>0.27539708109099997</v>
      </c>
      <c r="D12">
        <v>0.34243132067799997</v>
      </c>
      <c r="E12">
        <v>0.36469650062100001</v>
      </c>
    </row>
    <row r="13" spans="1:5" x14ac:dyDescent="0.25">
      <c r="A13" t="s">
        <v>14</v>
      </c>
      <c r="B13">
        <v>0.46887518782900001</v>
      </c>
      <c r="C13">
        <v>0.32871263073000001</v>
      </c>
      <c r="D13">
        <v>0.390291539987</v>
      </c>
      <c r="E13">
        <v>0.44509461467900002</v>
      </c>
    </row>
    <row r="14" spans="1:5" x14ac:dyDescent="0.25">
      <c r="A14" t="s">
        <v>15</v>
      </c>
      <c r="B14">
        <v>0.35029044684999999</v>
      </c>
      <c r="C14">
        <v>0.24536214692800001</v>
      </c>
      <c r="D14">
        <v>0.26298872850499999</v>
      </c>
      <c r="E14">
        <v>0.29706509428299999</v>
      </c>
    </row>
    <row r="15" spans="1:5" x14ac:dyDescent="0.25">
      <c r="A15" t="s">
        <v>16</v>
      </c>
      <c r="B15">
        <v>0.39001090194999999</v>
      </c>
      <c r="C15">
        <v>0.35006588543900002</v>
      </c>
      <c r="D15">
        <v>0.39078614919900001</v>
      </c>
      <c r="E15">
        <v>0.34687649492700001</v>
      </c>
    </row>
    <row r="16" spans="1:5" x14ac:dyDescent="0.25">
      <c r="A16" t="s">
        <v>17</v>
      </c>
      <c r="B16">
        <v>0.39949279228700002</v>
      </c>
      <c r="C16">
        <v>0.30465326060699999</v>
      </c>
      <c r="D16">
        <v>0.29013764057500002</v>
      </c>
      <c r="E16">
        <v>0.26304389878000001</v>
      </c>
    </row>
    <row r="17" spans="1:15" x14ac:dyDescent="0.25">
      <c r="A17" t="s">
        <v>18</v>
      </c>
      <c r="B17">
        <v>0.464198598327</v>
      </c>
      <c r="C17">
        <v>0.35640504634300002</v>
      </c>
      <c r="D17">
        <v>0.31569865556100002</v>
      </c>
      <c r="E17">
        <v>0.29086824126299998</v>
      </c>
    </row>
    <row r="18" spans="1:15" x14ac:dyDescent="0.25">
      <c r="A18" t="s">
        <v>19</v>
      </c>
      <c r="B18">
        <v>0.60755988737</v>
      </c>
      <c r="C18">
        <v>0.44308627682200002</v>
      </c>
      <c r="D18">
        <v>0.42049173915600002</v>
      </c>
      <c r="E18">
        <v>0.47473279564800003</v>
      </c>
    </row>
    <row r="19" spans="1:15" x14ac:dyDescent="0.25">
      <c r="A19" t="s">
        <v>20</v>
      </c>
      <c r="B19">
        <v>0.51385967715199998</v>
      </c>
      <c r="C19">
        <v>0.32295140539200001</v>
      </c>
      <c r="D19">
        <v>0.298401861436</v>
      </c>
      <c r="E19">
        <v>0.32778724500099998</v>
      </c>
    </row>
    <row r="20" spans="1:15" x14ac:dyDescent="0.25">
      <c r="A20" t="s">
        <v>21</v>
      </c>
      <c r="B20">
        <v>0.52209740678799998</v>
      </c>
      <c r="C20">
        <v>0.36560718400100001</v>
      </c>
      <c r="D20">
        <v>0.38297618513199999</v>
      </c>
      <c r="E20">
        <v>0.28282036629099999</v>
      </c>
    </row>
    <row r="21" spans="1:15" x14ac:dyDescent="0.25">
      <c r="A21" t="s">
        <v>22</v>
      </c>
      <c r="B21">
        <v>0.48613998713899997</v>
      </c>
      <c r="C21">
        <v>0.40062598503699998</v>
      </c>
      <c r="D21">
        <v>0.36869768190500002</v>
      </c>
      <c r="E21">
        <v>0.30194904922999999</v>
      </c>
    </row>
    <row r="22" spans="1:15" x14ac:dyDescent="0.25">
      <c r="A22" t="s">
        <v>23</v>
      </c>
      <c r="B22">
        <v>0.56935064337100005</v>
      </c>
      <c r="C22">
        <v>0.284537993559</v>
      </c>
      <c r="D22">
        <v>0.29709438163200003</v>
      </c>
      <c r="E22">
        <v>0.36267232869600002</v>
      </c>
    </row>
    <row r="23" spans="1:15" x14ac:dyDescent="0.25">
      <c r="A23" t="s">
        <v>26</v>
      </c>
      <c r="B23">
        <v>0.37150927644600001</v>
      </c>
      <c r="C23">
        <v>0.23489961625200001</v>
      </c>
      <c r="D23">
        <v>0.227248548951</v>
      </c>
      <c r="E23">
        <v>0.33146630556399997</v>
      </c>
    </row>
    <row r="24" spans="1:15" x14ac:dyDescent="0.25">
      <c r="A24" t="s">
        <v>24</v>
      </c>
      <c r="B24">
        <f>AVERAGE(B2:B15,B23)</f>
        <v>0.43483307153446665</v>
      </c>
      <c r="C24">
        <f>AVERAGE(C2:C23)</f>
        <v>0.3423230542338182</v>
      </c>
      <c r="D24">
        <f t="shared" ref="D24:E24" si="0">AVERAGE(D2:D15,D23)</f>
        <v>0.33332522728553332</v>
      </c>
      <c r="E24">
        <f t="shared" si="0"/>
        <v>0.34837847010593331</v>
      </c>
    </row>
    <row r="25" spans="1:15" x14ac:dyDescent="0.25">
      <c r="B25">
        <f>IF(MIN($B$24:$E$24)=B24,B1,)</f>
        <v>0</v>
      </c>
      <c r="C25">
        <f>IF(MIN($B$24:$E$24)=C24,C1,)</f>
        <v>0</v>
      </c>
      <c r="D25" t="str">
        <f>IF(MIN($B$24:$E$24)=D24,D1,)</f>
        <v>last min</v>
      </c>
      <c r="E25">
        <f>IF(MIN($B$24:$E$24)=E24,E1,)</f>
        <v>0</v>
      </c>
    </row>
    <row r="26" spans="1:15" x14ac:dyDescent="0.25">
      <c r="B26">
        <f>IF(MIN($B$24:$E$24)=B24,B1,)</f>
        <v>0</v>
      </c>
      <c r="C26">
        <f>IF(MIN($B$24:$E$24)=C24,C1,)</f>
        <v>0</v>
      </c>
      <c r="D26" t="str">
        <f>IF(MIN($B$24:$E$24)=D24,D1,)</f>
        <v>last min</v>
      </c>
      <c r="E26">
        <f>IF(MIN($B$24:$E$24)=E24,E1,)</f>
        <v>0</v>
      </c>
    </row>
    <row r="28" spans="1:15" x14ac:dyDescent="0.25">
      <c r="B28">
        <f>TTEST($D$2:$D$24,B2:B24,1,1)</f>
        <v>9.5363080864795113E-8</v>
      </c>
      <c r="C28">
        <f>TTEST($D$2:$D$24,C2:C24,1,1)</f>
        <v>0.23212332034595656</v>
      </c>
      <c r="D28" t="e">
        <f>TTEST($D$2:$D$24,D2:D24,1,1)</f>
        <v>#DIV/0!</v>
      </c>
      <c r="E28">
        <f>TTEST($D$2:$D$24,E2:E24,1,1)</f>
        <v>0.30233628336696117</v>
      </c>
    </row>
    <row r="29" spans="1:15" x14ac:dyDescent="0.25">
      <c r="A29" t="s">
        <v>25</v>
      </c>
      <c r="B29">
        <f>($D24-B24)/0.5*(_xlfn.STDEV.P($D$2:$D$24)+_xlfn.STDEV.P(B2:B24))</f>
        <v>-3.594279978393701E-2</v>
      </c>
      <c r="C29">
        <f>($D24-C24)/0.5*(_xlfn.STDEV.P($D$2:$D$24)+_xlfn.STDEV.P(C2:C24))</f>
        <v>-2.936624444959813E-3</v>
      </c>
      <c r="D29">
        <f>($D24-D24)/0.5*(_xlfn.STDEV.P($D$2:$D$24)+_xlfn.STDEV.P(D2:D24))</f>
        <v>0</v>
      </c>
      <c r="E29">
        <f>($D24-E24)/0.5*(_xlfn.STDEV.P($D$2:$D$24)+_xlfn.STDEV.P(E2:E24))</f>
        <v>-4.7383855829222325E-3</v>
      </c>
    </row>
    <row r="30" spans="1:15" x14ac:dyDescent="0.25">
      <c r="B30" t="e">
        <f t="shared" ref="B30:D30" si="1">TTEST($B$2:$B$23,B2:B23,1,1)</f>
        <v>#DIV/0!</v>
      </c>
      <c r="C30">
        <f t="shared" si="1"/>
        <v>3.9651293880566562E-7</v>
      </c>
      <c r="D30">
        <f t="shared" si="1"/>
        <v>2.2246942840581486E-7</v>
      </c>
      <c r="E30">
        <f>TTEST($B$2:$B$23,E2:E23,1,1)</f>
        <v>9.7720476234079008E-8</v>
      </c>
    </row>
    <row r="31" spans="1:15" x14ac:dyDescent="0.25">
      <c r="A31" t="s">
        <v>25</v>
      </c>
      <c r="B31">
        <f>($B24-B24)/0.5*(_xlfn.STDEV.P($B$2:$B$24)+_xlfn.STDEV.P(B2:B24))</f>
        <v>0</v>
      </c>
      <c r="C31">
        <f t="shared" ref="C31:E31" si="2">($B24-C24)/0.5*(_xlfn.STDEV.P($B$2:$B$24)+_xlfn.STDEV.P(C2:C24))</f>
        <v>3.1031805210273208E-2</v>
      </c>
      <c r="D31">
        <f t="shared" si="2"/>
        <v>3.594279978393701E-2</v>
      </c>
      <c r="E31">
        <f t="shared" si="2"/>
        <v>2.7998090334517289E-2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2"/>
      <c r="F37" s="1"/>
      <c r="G37" s="1"/>
      <c r="H37" s="1"/>
      <c r="I37" s="4"/>
      <c r="J37" s="4"/>
      <c r="K37" s="4"/>
      <c r="L37" s="4"/>
      <c r="M37" s="4"/>
      <c r="N37" s="1"/>
      <c r="O37" s="1"/>
    </row>
    <row r="38" spans="2:15" x14ac:dyDescent="0.25">
      <c r="B38" s="3"/>
      <c r="C38" s="3"/>
      <c r="D38" s="3"/>
      <c r="E38" s="3"/>
      <c r="F38" s="1"/>
      <c r="G38" s="1"/>
      <c r="H38" s="1"/>
      <c r="I38" s="3"/>
      <c r="J38" s="3"/>
      <c r="K38" s="3"/>
      <c r="L38" s="3"/>
      <c r="M38" s="3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4"/>
      <c r="J43" s="4"/>
      <c r="K43" s="4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3"/>
      <c r="J44" s="3"/>
      <c r="K44" s="3"/>
      <c r="L44" s="1"/>
      <c r="M44" s="1"/>
      <c r="N44" s="1"/>
      <c r="O44" s="1"/>
    </row>
    <row r="45" spans="2:15" x14ac:dyDescent="0.25">
      <c r="B45" s="1"/>
      <c r="C45" s="2"/>
      <c r="D45" s="2"/>
      <c r="E45" s="2"/>
      <c r="F45" s="2"/>
      <c r="G45" s="2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3"/>
      <c r="D46" s="3"/>
      <c r="E46" s="3"/>
      <c r="F46" s="3"/>
      <c r="G46" s="3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</row>
    <row r="52" spans="2:15" x14ac:dyDescent="0.25"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H30" sqref="H30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27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>
        <v>0.13667066510299999</v>
      </c>
      <c r="C2">
        <v>0.140345143974</v>
      </c>
      <c r="D2">
        <v>0.137545463624</v>
      </c>
      <c r="E2">
        <v>0.17599098885100001</v>
      </c>
    </row>
    <row r="3" spans="1:5" x14ac:dyDescent="0.25">
      <c r="A3" t="s">
        <v>4</v>
      </c>
      <c r="B3">
        <v>0.18341622421000001</v>
      </c>
      <c r="C3">
        <v>0.14878081809800001</v>
      </c>
      <c r="D3">
        <v>7.4630896613100003E-2</v>
      </c>
      <c r="E3">
        <v>0.165764915327</v>
      </c>
    </row>
    <row r="4" spans="1:5" x14ac:dyDescent="0.25">
      <c r="A4" t="s">
        <v>5</v>
      </c>
      <c r="B4">
        <v>0.210054599841</v>
      </c>
      <c r="C4">
        <v>0.16724927072199999</v>
      </c>
      <c r="D4">
        <v>0.18021868001399999</v>
      </c>
      <c r="E4">
        <v>0.16801956987899999</v>
      </c>
    </row>
    <row r="5" spans="1:5" x14ac:dyDescent="0.25">
      <c r="A5" t="s">
        <v>6</v>
      </c>
      <c r="B5">
        <v>4.9446845592700003E-2</v>
      </c>
      <c r="C5">
        <v>3.1252868304800001E-2</v>
      </c>
      <c r="D5">
        <v>6.41985733547E-2</v>
      </c>
      <c r="E5">
        <v>7.3131383934700006E-2</v>
      </c>
    </row>
    <row r="6" spans="1:5" x14ac:dyDescent="0.25">
      <c r="A6" t="s">
        <v>7</v>
      </c>
      <c r="B6">
        <v>8.5207870684900003E-2</v>
      </c>
      <c r="C6">
        <v>0.16548686089199999</v>
      </c>
      <c r="D6">
        <v>0.1160964327</v>
      </c>
      <c r="E6">
        <v>0.13877892967899999</v>
      </c>
    </row>
    <row r="7" spans="1:5" x14ac:dyDescent="0.25">
      <c r="A7" t="s">
        <v>8</v>
      </c>
      <c r="B7">
        <v>0.16692998699700001</v>
      </c>
      <c r="C7">
        <v>0.105493200506</v>
      </c>
      <c r="D7">
        <v>0.127535672096</v>
      </c>
      <c r="E7">
        <v>8.9368392436800004E-2</v>
      </c>
    </row>
    <row r="8" spans="1:5" x14ac:dyDescent="0.25">
      <c r="A8" t="s">
        <v>9</v>
      </c>
      <c r="B8">
        <v>1.3582643843E-2</v>
      </c>
      <c r="C8">
        <v>1.92924884464E-2</v>
      </c>
      <c r="D8">
        <v>5.5146977317200002E-2</v>
      </c>
      <c r="E8">
        <v>2.4973735664300001E-2</v>
      </c>
    </row>
    <row r="9" spans="1:5" x14ac:dyDescent="0.25">
      <c r="A9" t="s">
        <v>10</v>
      </c>
      <c r="B9">
        <v>1.4797465748600001E-2</v>
      </c>
      <c r="C9">
        <v>6.2686826333999995E-2</v>
      </c>
      <c r="D9">
        <v>8.0912668549499994E-2</v>
      </c>
      <c r="E9">
        <v>5.2342596515399999E-2</v>
      </c>
    </row>
    <row r="10" spans="1:5" x14ac:dyDescent="0.25">
      <c r="A10" t="s">
        <v>11</v>
      </c>
      <c r="B10">
        <v>0.18950856367400001</v>
      </c>
      <c r="C10">
        <v>9.4291234414100006E-2</v>
      </c>
      <c r="D10">
        <v>5.7980613843200003E-2</v>
      </c>
      <c r="E10">
        <v>7.5866101827400001E-2</v>
      </c>
    </row>
    <row r="11" spans="1:5" x14ac:dyDescent="0.25">
      <c r="A11" t="s">
        <v>12</v>
      </c>
      <c r="B11">
        <v>0.148077405169</v>
      </c>
      <c r="C11">
        <v>0.19858918893399999</v>
      </c>
      <c r="D11">
        <v>0.212298376121</v>
      </c>
      <c r="E11">
        <v>0.28002481881500002</v>
      </c>
    </row>
    <row r="12" spans="1:5" x14ac:dyDescent="0.25">
      <c r="A12" t="s">
        <v>13</v>
      </c>
      <c r="B12">
        <v>5.4862741319999998E-2</v>
      </c>
      <c r="C12">
        <v>3.5249747602000003E-2</v>
      </c>
      <c r="D12">
        <v>2.9400764061899998E-2</v>
      </c>
      <c r="E12">
        <v>1.36990173571E-2</v>
      </c>
    </row>
    <row r="13" spans="1:5" x14ac:dyDescent="0.25">
      <c r="A13" t="s">
        <v>14</v>
      </c>
      <c r="B13">
        <v>7.4433639100499993E-2</v>
      </c>
      <c r="C13">
        <v>6.14055454992E-2</v>
      </c>
      <c r="D13">
        <v>2.4438473379699999E-2</v>
      </c>
      <c r="E13">
        <v>1.65490119963E-2</v>
      </c>
    </row>
    <row r="14" spans="1:5" x14ac:dyDescent="0.25">
      <c r="A14" t="s">
        <v>15</v>
      </c>
      <c r="B14">
        <v>0.10906189795100001</v>
      </c>
      <c r="C14">
        <v>3.4577527528299998E-2</v>
      </c>
      <c r="D14">
        <v>0.102733291401</v>
      </c>
      <c r="E14">
        <v>7.9055035107800001E-2</v>
      </c>
    </row>
    <row r="15" spans="1:5" x14ac:dyDescent="0.25">
      <c r="A15" t="s">
        <v>16</v>
      </c>
      <c r="B15">
        <v>9.71041189675E-2</v>
      </c>
      <c r="C15">
        <v>2.3303011702100002E-2</v>
      </c>
      <c r="D15">
        <v>8.48042920635E-2</v>
      </c>
      <c r="E15">
        <v>7.1987434015999996E-2</v>
      </c>
    </row>
    <row r="16" spans="1:5" x14ac:dyDescent="0.25">
      <c r="A16" t="s">
        <v>17</v>
      </c>
      <c r="B16">
        <v>0.105117585517</v>
      </c>
      <c r="C16">
        <v>0.12830511000200001</v>
      </c>
      <c r="D16">
        <v>0.14919326252699999</v>
      </c>
      <c r="E16">
        <v>0.13834203389700001</v>
      </c>
    </row>
    <row r="17" spans="1:15" x14ac:dyDescent="0.25">
      <c r="A17" t="s">
        <v>18</v>
      </c>
      <c r="B17">
        <v>7.7013737879399996E-2</v>
      </c>
      <c r="C17">
        <v>0.11709273846400001</v>
      </c>
      <c r="D17">
        <v>0.14212088890800001</v>
      </c>
      <c r="E17">
        <v>0.111648005525</v>
      </c>
    </row>
    <row r="18" spans="1:15" x14ac:dyDescent="0.25">
      <c r="A18" t="s">
        <v>19</v>
      </c>
      <c r="B18">
        <v>0.138639901048</v>
      </c>
      <c r="C18">
        <v>0.18362522554300001</v>
      </c>
      <c r="D18">
        <v>0.139480923482</v>
      </c>
      <c r="E18">
        <v>0.143493114655</v>
      </c>
    </row>
    <row r="19" spans="1:15" x14ac:dyDescent="0.25">
      <c r="A19" t="s">
        <v>20</v>
      </c>
      <c r="B19">
        <v>0.22563361807499999</v>
      </c>
      <c r="C19">
        <v>0.23475178043</v>
      </c>
      <c r="D19">
        <v>0.157981332443</v>
      </c>
      <c r="E19">
        <v>0.181798340631</v>
      </c>
    </row>
    <row r="20" spans="1:15" x14ac:dyDescent="0.25">
      <c r="A20" t="s">
        <v>21</v>
      </c>
      <c r="B20">
        <v>0.10473581843800001</v>
      </c>
      <c r="C20">
        <v>0.171519100851</v>
      </c>
      <c r="D20">
        <v>5.6114419770900002E-2</v>
      </c>
      <c r="E20">
        <v>0.118717879097</v>
      </c>
    </row>
    <row r="21" spans="1:15" x14ac:dyDescent="0.25">
      <c r="A21" t="s">
        <v>22</v>
      </c>
      <c r="B21">
        <v>2.9474686787799999E-2</v>
      </c>
      <c r="C21">
        <v>0.111662559089</v>
      </c>
      <c r="D21">
        <v>9.0473150495900004E-2</v>
      </c>
      <c r="E21">
        <v>6.5455118134100002E-2</v>
      </c>
    </row>
    <row r="22" spans="1:15" x14ac:dyDescent="0.25">
      <c r="A22" t="s">
        <v>23</v>
      </c>
      <c r="B22">
        <v>9.3340441147999997E-2</v>
      </c>
      <c r="C22">
        <v>7.1288188840100006E-2</v>
      </c>
      <c r="D22">
        <v>0.138077643202</v>
      </c>
      <c r="E22">
        <v>0.12717481044699999</v>
      </c>
    </row>
    <row r="23" spans="1:15" x14ac:dyDescent="0.25">
      <c r="A23" t="s">
        <v>26</v>
      </c>
      <c r="B23">
        <v>0.174350228838</v>
      </c>
      <c r="C23">
        <v>0.20770151611099999</v>
      </c>
      <c r="D23">
        <v>0.164341426066</v>
      </c>
      <c r="E23">
        <v>0.14951243142000001</v>
      </c>
    </row>
    <row r="24" spans="1:15" x14ac:dyDescent="0.25">
      <c r="A24" t="s">
        <v>24</v>
      </c>
      <c r="B24">
        <f>AVERAGE(B2:B22)</f>
        <v>0.10986240271882855</v>
      </c>
      <c r="C24">
        <f>AVERAGE(C2:C22)</f>
        <v>0.10982135410361904</v>
      </c>
      <c r="D24">
        <f>AVERAGE(D2:D22)</f>
        <v>0.10578013314131429</v>
      </c>
      <c r="E24">
        <f>AVERAGE(E2:E22)</f>
        <v>0.11010386827585238</v>
      </c>
    </row>
    <row r="25" spans="1:15" x14ac:dyDescent="0.25">
      <c r="B25">
        <f>IF(MAX($B$24:$E$24)=B24,B1,)</f>
        <v>0</v>
      </c>
      <c r="C25">
        <f t="shared" ref="C25:E25" si="0">IF(MAX($B$24:$E$24)=C24,C1,)</f>
        <v>0</v>
      </c>
      <c r="D25">
        <f t="shared" si="0"/>
        <v>0</v>
      </c>
      <c r="E25" t="str">
        <f t="shared" si="0"/>
        <v>all</v>
      </c>
    </row>
    <row r="26" spans="1:15" x14ac:dyDescent="0.25">
      <c r="B26">
        <f>IF(MAX($B$24:$E$24)=B24,B1,)</f>
        <v>0</v>
      </c>
      <c r="C26">
        <f t="shared" ref="C26:E26" si="1">IF(MAX($B$24:$E$24)=C24,C1,)</f>
        <v>0</v>
      </c>
      <c r="D26">
        <f t="shared" si="1"/>
        <v>0</v>
      </c>
      <c r="E26" t="str">
        <f t="shared" si="1"/>
        <v>all</v>
      </c>
    </row>
    <row r="28" spans="1:15" x14ac:dyDescent="0.25">
      <c r="B28">
        <f>TTEST($D$2:$D$24,B2:B24,1,1)</f>
        <v>0.35255589432283063</v>
      </c>
      <c r="C28">
        <f>TTEST($D$2:$D$24,C2:C24,1,1)</f>
        <v>0.28611462188964676</v>
      </c>
      <c r="D28" t="e">
        <f>TTEST($D$2:$D$24,D2:D24,1,1)</f>
        <v>#DIV/0!</v>
      </c>
      <c r="E28">
        <f>TTEST($D$2:$D$24,E2:E24,1,1)</f>
        <v>0.31521409263823302</v>
      </c>
    </row>
    <row r="29" spans="1:15" x14ac:dyDescent="0.25">
      <c r="A29" t="s">
        <v>25</v>
      </c>
      <c r="B29">
        <f>($D24-B24)/0.5*(_xlfn.STDEV.P($D$2:$D$24)+_xlfn.STDEV.P(B2:B24))</f>
        <v>-8.7670397412168495E-4</v>
      </c>
      <c r="C29">
        <f>($D24-C24)/0.5*(_xlfn.STDEV.P($D$2:$D$24)+_xlfn.STDEV.P(C2:C24))</f>
        <v>-8.9738865345215984E-4</v>
      </c>
      <c r="D29">
        <f>($D24-D24)/0.5*(_xlfn.STDEV.P($D$2:$D$24)+_xlfn.STDEV.P(D2:D24))</f>
        <v>0</v>
      </c>
      <c r="E29">
        <f>($D24-E24)/0.5*(_xlfn.STDEV.P($D$2:$D$24)+_xlfn.STDEV.P(E2:E24))</f>
        <v>-9.4452284493313967E-4</v>
      </c>
    </row>
    <row r="30" spans="1:15" x14ac:dyDescent="0.25">
      <c r="B30" t="e">
        <f t="shared" ref="B30:D30" si="2">TTEST($B$2:$B$23,B2:B23,1,1)</f>
        <v>#DIV/0!</v>
      </c>
      <c r="C30">
        <f t="shared" si="2"/>
        <v>0.44733513079497156</v>
      </c>
      <c r="D30">
        <f t="shared" si="2"/>
        <v>0.3585247652640921</v>
      </c>
      <c r="E30">
        <f>TTEST($B$2:$B$23,E2:E23,1,1)</f>
        <v>0.46868894842771536</v>
      </c>
    </row>
    <row r="31" spans="1:15" x14ac:dyDescent="0.25">
      <c r="A31" t="s">
        <v>25</v>
      </c>
      <c r="B31">
        <f>($B24-B24)/0.5*(_xlfn.STDEV.P($B$2:$B$24)+_xlfn.STDEV.P(B2:B24))</f>
        <v>0</v>
      </c>
      <c r="C31">
        <f t="shared" ref="C31:E31" si="3">($B24-C24)/0.5*(_xlfn.STDEV.P($B$2:$B$24)+_xlfn.STDEV.P(C2:C24))</f>
        <v>1.0001962438361059E-5</v>
      </c>
      <c r="D31">
        <f t="shared" si="3"/>
        <v>8.7670397412168495E-4</v>
      </c>
      <c r="E31">
        <f t="shared" si="3"/>
        <v>-5.7964594830974633E-5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2"/>
      <c r="F37" s="1"/>
      <c r="G37" s="1"/>
      <c r="H37" s="1"/>
      <c r="I37" s="4"/>
      <c r="J37" s="4"/>
      <c r="K37" s="4"/>
      <c r="L37" s="4"/>
      <c r="M37" s="4"/>
      <c r="N37" s="1"/>
      <c r="O37" s="1"/>
    </row>
    <row r="38" spans="2:15" x14ac:dyDescent="0.25">
      <c r="B38" s="3"/>
      <c r="C38" s="3"/>
      <c r="D38" s="3"/>
      <c r="E38" s="3"/>
      <c r="F38" s="1"/>
      <c r="G38" s="1"/>
      <c r="H38" s="1"/>
      <c r="I38" s="3"/>
      <c r="J38" s="3"/>
      <c r="K38" s="3"/>
      <c r="L38" s="3"/>
      <c r="M38" s="3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4"/>
      <c r="J43" s="4"/>
      <c r="K43" s="4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3"/>
      <c r="J44" s="3"/>
      <c r="K44" s="3"/>
      <c r="L44" s="1"/>
      <c r="M44" s="1"/>
      <c r="N44" s="1"/>
      <c r="O44" s="1"/>
    </row>
    <row r="45" spans="2:15" x14ac:dyDescent="0.25">
      <c r="B45" s="1"/>
      <c r="C45" s="2"/>
      <c r="D45" s="2"/>
      <c r="E45" s="2"/>
      <c r="F45" s="2"/>
      <c r="G45" s="2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3"/>
      <c r="D46" s="3"/>
      <c r="E46" s="3"/>
      <c r="F46" s="3"/>
      <c r="G46" s="3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</row>
    <row r="52" spans="2:15" x14ac:dyDescent="0.25"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H34" sqref="H34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27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>
        <v>0.354777526141</v>
      </c>
      <c r="C2">
        <v>0.479123598644</v>
      </c>
      <c r="D2">
        <v>0.59884265917699997</v>
      </c>
      <c r="E2">
        <v>0.60930856299000002</v>
      </c>
    </row>
    <row r="3" spans="1:5" x14ac:dyDescent="0.25">
      <c r="A3" t="s">
        <v>4</v>
      </c>
      <c r="B3">
        <v>0.41781479173500002</v>
      </c>
      <c r="C3">
        <v>0.53598525799100005</v>
      </c>
      <c r="D3">
        <v>0.62131585951199997</v>
      </c>
      <c r="E3">
        <v>0.57226245102999995</v>
      </c>
    </row>
    <row r="4" spans="1:5" x14ac:dyDescent="0.25">
      <c r="A4" t="s">
        <v>5</v>
      </c>
      <c r="B4">
        <v>0.29592202092800002</v>
      </c>
      <c r="C4">
        <v>0.480083811744</v>
      </c>
      <c r="D4">
        <v>0.52681882961199999</v>
      </c>
      <c r="E4">
        <v>0.52266284808999997</v>
      </c>
    </row>
    <row r="5" spans="1:5" x14ac:dyDescent="0.25">
      <c r="A5" t="s">
        <v>6</v>
      </c>
      <c r="B5">
        <v>0.50150950520699999</v>
      </c>
      <c r="C5">
        <v>0.47952372056499998</v>
      </c>
      <c r="D5">
        <v>0.69649205914800005</v>
      </c>
      <c r="E5">
        <v>0.62798962219400001</v>
      </c>
    </row>
    <row r="6" spans="1:5" x14ac:dyDescent="0.25">
      <c r="A6" t="s">
        <v>7</v>
      </c>
      <c r="B6">
        <v>0.25163653793700003</v>
      </c>
      <c r="C6">
        <v>0.51073201029199999</v>
      </c>
      <c r="D6">
        <v>0.59158368456499999</v>
      </c>
      <c r="E6">
        <v>0.45352835137699998</v>
      </c>
    </row>
    <row r="7" spans="1:5" x14ac:dyDescent="0.25">
      <c r="A7" t="s">
        <v>8</v>
      </c>
      <c r="B7">
        <v>0.31655877406900002</v>
      </c>
      <c r="C7">
        <v>0.34529007007399998</v>
      </c>
      <c r="D7">
        <v>0.38247918747699999</v>
      </c>
      <c r="E7">
        <v>0.30634804598900001</v>
      </c>
    </row>
    <row r="8" spans="1:5" x14ac:dyDescent="0.25">
      <c r="A8" t="s">
        <v>9</v>
      </c>
      <c r="B8">
        <v>0.37666099925699997</v>
      </c>
      <c r="C8">
        <v>0.55218100048499996</v>
      </c>
      <c r="D8">
        <v>0.46292104610000001</v>
      </c>
      <c r="E8">
        <v>0.38410191339499999</v>
      </c>
    </row>
    <row r="9" spans="1:5" x14ac:dyDescent="0.25">
      <c r="A9" t="s">
        <v>10</v>
      </c>
      <c r="B9">
        <v>0.291130723428</v>
      </c>
      <c r="C9">
        <v>0.43010328075900001</v>
      </c>
      <c r="D9">
        <v>0.31281135196600002</v>
      </c>
      <c r="E9">
        <v>0.486954223119</v>
      </c>
    </row>
    <row r="10" spans="1:5" x14ac:dyDescent="0.25">
      <c r="A10" t="s">
        <v>11</v>
      </c>
      <c r="B10">
        <v>0.45989285959600001</v>
      </c>
      <c r="C10">
        <v>0.41853632272199998</v>
      </c>
      <c r="D10">
        <v>0.44392420501300001</v>
      </c>
      <c r="E10">
        <v>0.60260960154400001</v>
      </c>
    </row>
    <row r="11" spans="1:5" x14ac:dyDescent="0.25">
      <c r="A11" t="s">
        <v>12</v>
      </c>
      <c r="B11">
        <v>0.408468572483</v>
      </c>
      <c r="C11">
        <v>0.67105897318399998</v>
      </c>
      <c r="D11">
        <v>0.66363310511700002</v>
      </c>
      <c r="E11">
        <v>0.58182776156299998</v>
      </c>
    </row>
    <row r="12" spans="1:5" x14ac:dyDescent="0.25">
      <c r="A12" t="s">
        <v>13</v>
      </c>
      <c r="B12">
        <v>0.51682607066899999</v>
      </c>
      <c r="C12">
        <v>0.676442739987</v>
      </c>
      <c r="D12">
        <v>0.60160469195599997</v>
      </c>
      <c r="E12">
        <v>0.571527047382</v>
      </c>
    </row>
    <row r="13" spans="1:5" x14ac:dyDescent="0.25">
      <c r="A13" t="s">
        <v>14</v>
      </c>
      <c r="B13">
        <v>0.43838939208599997</v>
      </c>
      <c r="C13">
        <v>0.60627368398899995</v>
      </c>
      <c r="D13">
        <v>0.53753711782000002</v>
      </c>
      <c r="E13">
        <v>0.466873352189</v>
      </c>
    </row>
    <row r="14" spans="1:5" x14ac:dyDescent="0.25">
      <c r="A14" t="s">
        <v>15</v>
      </c>
      <c r="B14">
        <v>0.33957177293000002</v>
      </c>
      <c r="C14">
        <v>0.53740077943099995</v>
      </c>
      <c r="D14">
        <v>0.51079915322199998</v>
      </c>
      <c r="E14">
        <v>0.439921427187</v>
      </c>
    </row>
    <row r="15" spans="1:5" x14ac:dyDescent="0.25">
      <c r="A15" t="s">
        <v>16</v>
      </c>
      <c r="B15">
        <v>0.41686057825700001</v>
      </c>
      <c r="C15">
        <v>0.47658586725099999</v>
      </c>
      <c r="D15">
        <v>0.41638429365700003</v>
      </c>
      <c r="E15">
        <v>0.48135460404800001</v>
      </c>
    </row>
    <row r="16" spans="1:5" x14ac:dyDescent="0.25">
      <c r="A16" t="s">
        <v>17</v>
      </c>
      <c r="B16">
        <v>0.39584685978599998</v>
      </c>
      <c r="C16">
        <v>0.53927272875499999</v>
      </c>
      <c r="D16">
        <v>0.559081276879</v>
      </c>
      <c r="E16">
        <v>0.60219858648199998</v>
      </c>
    </row>
    <row r="17" spans="1:15" x14ac:dyDescent="0.25">
      <c r="A17" t="s">
        <v>18</v>
      </c>
      <c r="B17">
        <v>0.35188648557399999</v>
      </c>
      <c r="C17">
        <v>0.50238771082800004</v>
      </c>
      <c r="D17">
        <v>0.56071300737700003</v>
      </c>
      <c r="E17">
        <v>0.59389011781000001</v>
      </c>
    </row>
    <row r="18" spans="1:15" x14ac:dyDescent="0.25">
      <c r="A18" t="s">
        <v>19</v>
      </c>
      <c r="B18">
        <v>0.273780155079</v>
      </c>
      <c r="C18">
        <v>0.47037641238400002</v>
      </c>
      <c r="D18">
        <v>0.50088564078599995</v>
      </c>
      <c r="E18">
        <v>0.43254914552200002</v>
      </c>
    </row>
    <row r="19" spans="1:15" x14ac:dyDescent="0.25">
      <c r="A19" t="s">
        <v>20</v>
      </c>
      <c r="B19">
        <v>0.36469429959600003</v>
      </c>
      <c r="C19">
        <v>0.60072199099900003</v>
      </c>
      <c r="D19">
        <v>0.62684326721799999</v>
      </c>
      <c r="E19">
        <v>0.59474324503700005</v>
      </c>
    </row>
    <row r="20" spans="1:15" x14ac:dyDescent="0.25">
      <c r="A20" t="s">
        <v>21</v>
      </c>
      <c r="B20">
        <v>0.34800955607299999</v>
      </c>
      <c r="C20">
        <v>0.543433108266</v>
      </c>
      <c r="D20">
        <v>0.51935993398400004</v>
      </c>
      <c r="E20">
        <v>0.64681652547599999</v>
      </c>
    </row>
    <row r="21" spans="1:15" x14ac:dyDescent="0.25">
      <c r="A21" t="s">
        <v>22</v>
      </c>
      <c r="B21">
        <v>0.31586541709400001</v>
      </c>
      <c r="C21">
        <v>0.43620747433700002</v>
      </c>
      <c r="D21">
        <v>0.48717120309200002</v>
      </c>
      <c r="E21">
        <v>0.57507345143599997</v>
      </c>
    </row>
    <row r="22" spans="1:15" x14ac:dyDescent="0.25">
      <c r="A22" t="s">
        <v>23</v>
      </c>
      <c r="B22">
        <v>0.30949704838999997</v>
      </c>
      <c r="C22">
        <v>0.65491507441800001</v>
      </c>
      <c r="D22">
        <v>0.64219541000799996</v>
      </c>
      <c r="E22">
        <v>0.56015450874100003</v>
      </c>
    </row>
    <row r="23" spans="1:15" x14ac:dyDescent="0.25">
      <c r="A23" t="s">
        <v>26</v>
      </c>
      <c r="B23">
        <v>0.38685560408199998</v>
      </c>
      <c r="C23">
        <v>0.61231820457899999</v>
      </c>
      <c r="D23">
        <v>0.62541216593600002</v>
      </c>
      <c r="E23">
        <v>0.45294311454000002</v>
      </c>
    </row>
    <row r="24" spans="1:15" x14ac:dyDescent="0.25">
      <c r="A24" t="s">
        <v>24</v>
      </c>
      <c r="B24">
        <f>AVERAGE(B2:B22)</f>
        <v>0.36883809268166673</v>
      </c>
      <c r="C24">
        <f>AVERAGE(C2:C22)</f>
        <v>0.52126836271928567</v>
      </c>
      <c r="D24">
        <f>AVERAGE(D2:D22)</f>
        <v>0.536352237318381</v>
      </c>
      <c r="E24">
        <f>AVERAGE(E2:E22)</f>
        <v>0.52917597107623804</v>
      </c>
    </row>
    <row r="25" spans="1:15" x14ac:dyDescent="0.25">
      <c r="B25">
        <f>IF(MAX($B$24:$E$24)=B24,B1,)</f>
        <v>0</v>
      </c>
      <c r="C25">
        <f t="shared" ref="C25:E25" si="0">IF(MAX($B$24:$E$24)=C24,C1,)</f>
        <v>0</v>
      </c>
      <c r="D25" t="str">
        <f t="shared" si="0"/>
        <v>last min</v>
      </c>
      <c r="E25">
        <f t="shared" si="0"/>
        <v>0</v>
      </c>
    </row>
    <row r="26" spans="1:15" x14ac:dyDescent="0.25">
      <c r="B26">
        <f>IF(MAX($B$24:$E$24)=B24,B1,)</f>
        <v>0</v>
      </c>
      <c r="C26">
        <f t="shared" ref="C26:E26" si="1">IF(MAX($B$24:$E$24)=C24,C1,)</f>
        <v>0</v>
      </c>
      <c r="D26" t="str">
        <f t="shared" si="1"/>
        <v>last min</v>
      </c>
      <c r="E26">
        <f t="shared" si="1"/>
        <v>0</v>
      </c>
    </row>
    <row r="28" spans="1:15" x14ac:dyDescent="0.25">
      <c r="B28">
        <f>TTEST($D$2:$D$24,B2:B24,1,1)</f>
        <v>1.2288410872402943E-8</v>
      </c>
      <c r="C28">
        <f>TTEST($D$2:$D$24,C2:C24,1,1)</f>
        <v>0.17020412519032374</v>
      </c>
      <c r="D28" t="e">
        <f>TTEST($D$2:$D$24,D2:D24,1,1)</f>
        <v>#DIV/0!</v>
      </c>
      <c r="E28">
        <f>TTEST($D$2:$D$24,E2:E24,1,1)</f>
        <v>0.22724747380549498</v>
      </c>
    </row>
    <row r="29" spans="1:15" x14ac:dyDescent="0.25">
      <c r="A29" t="s">
        <v>25</v>
      </c>
      <c r="B29">
        <f>($D24-B24)/0.5*(_xlfn.STDEV.P($D$2:$D$24)+_xlfn.STDEV.P(B2:B24))</f>
        <v>5.3487934964666306E-2</v>
      </c>
      <c r="C29">
        <f>($D24-C24)/0.5*(_xlfn.STDEV.P($D$2:$D$24)+_xlfn.STDEV.P(C2:C24))</f>
        <v>5.2581179973664434E-3</v>
      </c>
      <c r="D29">
        <f>($D24-D24)/0.5*(_xlfn.STDEV.P($D$2:$D$24)+_xlfn.STDEV.P(D2:D24))</f>
        <v>0</v>
      </c>
      <c r="E29">
        <f>($D24-E24)/0.5*(_xlfn.STDEV.P($D$2:$D$24)+_xlfn.STDEV.P(E2:E24))</f>
        <v>2.5410476896838138E-3</v>
      </c>
    </row>
    <row r="30" spans="1:15" x14ac:dyDescent="0.25">
      <c r="B30" t="e">
        <f t="shared" ref="B30:D30" si="2">TTEST($B$2:$B$23,B2:B23,1,1)</f>
        <v>#DIV/0!</v>
      </c>
      <c r="C30">
        <f t="shared" si="2"/>
        <v>4.2210064385439794E-8</v>
      </c>
      <c r="D30">
        <f t="shared" si="2"/>
        <v>3.6504653126689567E-8</v>
      </c>
      <c r="E30">
        <f>TTEST($B$2:$B$23,E2:E23,1,1)</f>
        <v>3.2896463646118179E-8</v>
      </c>
    </row>
    <row r="31" spans="1:15" x14ac:dyDescent="0.25">
      <c r="A31" t="s">
        <v>25</v>
      </c>
      <c r="B31">
        <f>($B24-B24)/0.5*(_xlfn.STDEV.P($B$2:$B$24)+_xlfn.STDEV.P(B2:B24))</f>
        <v>0</v>
      </c>
      <c r="C31">
        <f t="shared" ref="C31:E31" si="3">($B24-C24)/0.5*(_xlfn.STDEV.P($B$2:$B$24)+_xlfn.STDEV.P(C2:C24))</f>
        <v>-4.5658621005516049E-2</v>
      </c>
      <c r="D31">
        <f t="shared" si="3"/>
        <v>-5.3487934964666306E-2</v>
      </c>
      <c r="E31">
        <f t="shared" si="3"/>
        <v>-4.8908865999416483E-2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2"/>
      <c r="F37" s="1"/>
      <c r="G37" s="1"/>
      <c r="H37" s="1"/>
      <c r="I37" s="4"/>
      <c r="J37" s="4"/>
      <c r="K37" s="4"/>
      <c r="L37" s="4"/>
      <c r="M37" s="4"/>
      <c r="N37" s="1"/>
      <c r="O37" s="1"/>
    </row>
    <row r="38" spans="2:15" x14ac:dyDescent="0.25">
      <c r="B38" s="3"/>
      <c r="C38" s="3"/>
      <c r="D38" s="3"/>
      <c r="E38" s="3"/>
      <c r="F38" s="1"/>
      <c r="G38" s="1"/>
      <c r="H38" s="1"/>
      <c r="I38" s="3"/>
      <c r="J38" s="3"/>
      <c r="K38" s="3"/>
      <c r="L38" s="3"/>
      <c r="M38" s="3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4"/>
      <c r="J43" s="4"/>
      <c r="K43" s="4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3"/>
      <c r="J44" s="3"/>
      <c r="K44" s="3"/>
      <c r="L44" s="1"/>
      <c r="M44" s="1"/>
      <c r="N44" s="1"/>
      <c r="O44" s="1"/>
    </row>
    <row r="45" spans="2:15" x14ac:dyDescent="0.25">
      <c r="B45" s="1"/>
      <c r="C45" s="2"/>
      <c r="D45" s="2"/>
      <c r="E45" s="2"/>
      <c r="F45" s="2"/>
      <c r="G45" s="2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3"/>
      <c r="D46" s="3"/>
      <c r="E46" s="3"/>
      <c r="F46" s="3"/>
      <c r="G46" s="3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</row>
    <row r="52" spans="2:15" x14ac:dyDescent="0.25"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J31" sqref="J31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27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>
        <v>0.53274353913899997</v>
      </c>
      <c r="C2">
        <v>0.59842782664799998</v>
      </c>
      <c r="D2">
        <v>0.59940143174000005</v>
      </c>
      <c r="E2">
        <v>0.57396916772200002</v>
      </c>
    </row>
    <row r="3" spans="1:5" x14ac:dyDescent="0.25">
      <c r="A3" t="s">
        <v>4</v>
      </c>
      <c r="B3">
        <v>0.65905501410599998</v>
      </c>
      <c r="C3">
        <v>0.68971819055600003</v>
      </c>
      <c r="D3">
        <v>0.72461319911099997</v>
      </c>
      <c r="E3">
        <v>0.68993645291100003</v>
      </c>
    </row>
    <row r="4" spans="1:5" x14ac:dyDescent="0.25">
      <c r="A4" t="s">
        <v>5</v>
      </c>
      <c r="B4">
        <v>0.50582327758800005</v>
      </c>
      <c r="C4">
        <v>0.52757376229399999</v>
      </c>
      <c r="D4">
        <v>0.51405704860900003</v>
      </c>
      <c r="E4">
        <v>0.51894334856699997</v>
      </c>
    </row>
    <row r="5" spans="1:5" x14ac:dyDescent="0.25">
      <c r="A5" t="s">
        <v>6</v>
      </c>
      <c r="B5">
        <v>0.39726467948999999</v>
      </c>
      <c r="C5">
        <v>0.42322079263099999</v>
      </c>
      <c r="D5">
        <v>0.41071241418999999</v>
      </c>
      <c r="E5">
        <v>0.42177944124599998</v>
      </c>
    </row>
    <row r="6" spans="1:5" x14ac:dyDescent="0.25">
      <c r="A6" t="s">
        <v>7</v>
      </c>
      <c r="B6">
        <v>0.43001482910200001</v>
      </c>
      <c r="C6">
        <v>0.45370852792799998</v>
      </c>
      <c r="D6">
        <v>0.48279766207500002</v>
      </c>
      <c r="E6">
        <v>0.46500851188100001</v>
      </c>
    </row>
    <row r="7" spans="1:5" x14ac:dyDescent="0.25">
      <c r="A7" t="s">
        <v>8</v>
      </c>
      <c r="B7">
        <v>0.55800787935899998</v>
      </c>
      <c r="C7">
        <v>0.58965507877400003</v>
      </c>
      <c r="D7">
        <v>0.58484017156000001</v>
      </c>
      <c r="E7">
        <v>0.59154382491000002</v>
      </c>
    </row>
    <row r="8" spans="1:5" x14ac:dyDescent="0.25">
      <c r="A8" t="s">
        <v>9</v>
      </c>
      <c r="B8">
        <v>0.58910159140700002</v>
      </c>
      <c r="C8">
        <v>0.58503573773899997</v>
      </c>
      <c r="D8">
        <v>0.55569578395800001</v>
      </c>
      <c r="E8">
        <v>0.58187769781800003</v>
      </c>
    </row>
    <row r="9" spans="1:5" x14ac:dyDescent="0.25">
      <c r="A9" t="s">
        <v>10</v>
      </c>
      <c r="B9">
        <v>0.72318040102100001</v>
      </c>
      <c r="C9">
        <v>0.69342051178499997</v>
      </c>
      <c r="D9">
        <v>0.68123467520100001</v>
      </c>
      <c r="E9">
        <v>0.69973268039799996</v>
      </c>
    </row>
    <row r="10" spans="1:5" x14ac:dyDescent="0.25">
      <c r="A10" t="s">
        <v>11</v>
      </c>
      <c r="B10">
        <v>0.95888319070299999</v>
      </c>
      <c r="C10">
        <v>0.90303809250699996</v>
      </c>
      <c r="D10">
        <v>0.95327779903099996</v>
      </c>
      <c r="E10">
        <v>0.91662810628299995</v>
      </c>
    </row>
    <row r="11" spans="1:5" x14ac:dyDescent="0.25">
      <c r="A11" t="s">
        <v>12</v>
      </c>
      <c r="B11">
        <v>0.96984543442600002</v>
      </c>
      <c r="C11">
        <v>0.88328532458700004</v>
      </c>
      <c r="D11">
        <v>0.87037418916200004</v>
      </c>
      <c r="E11">
        <v>0.83355923969800005</v>
      </c>
    </row>
    <row r="12" spans="1:5" x14ac:dyDescent="0.25">
      <c r="A12" t="s">
        <v>13</v>
      </c>
      <c r="B12">
        <v>0.80608971889500003</v>
      </c>
      <c r="C12">
        <v>0.77726892006799997</v>
      </c>
      <c r="D12">
        <v>0.83199322736500003</v>
      </c>
      <c r="E12">
        <v>0.84477074888899994</v>
      </c>
    </row>
    <row r="13" spans="1:5" x14ac:dyDescent="0.25">
      <c r="A13" t="s">
        <v>14</v>
      </c>
      <c r="B13">
        <v>0.79835507744500001</v>
      </c>
      <c r="C13">
        <v>0.78570759047100003</v>
      </c>
      <c r="D13">
        <v>0.810546289669</v>
      </c>
      <c r="E13">
        <v>0.82902736755899997</v>
      </c>
    </row>
    <row r="14" spans="1:5" x14ac:dyDescent="0.25">
      <c r="A14" t="s">
        <v>15</v>
      </c>
      <c r="B14">
        <v>0.48623101562499998</v>
      </c>
      <c r="C14">
        <v>0.50606871513700002</v>
      </c>
      <c r="D14">
        <v>0.47844151113599998</v>
      </c>
      <c r="E14">
        <v>0.49887729507099998</v>
      </c>
    </row>
    <row r="15" spans="1:5" x14ac:dyDescent="0.25">
      <c r="A15" t="s">
        <v>16</v>
      </c>
      <c r="B15">
        <v>0.62496257547199996</v>
      </c>
      <c r="C15">
        <v>0.64595144157999995</v>
      </c>
      <c r="D15">
        <v>0.60737792294000004</v>
      </c>
      <c r="E15">
        <v>0.64860157839300003</v>
      </c>
    </row>
    <row r="16" spans="1:5" x14ac:dyDescent="0.25">
      <c r="A16" t="s">
        <v>17</v>
      </c>
      <c r="B16">
        <v>0.59778888457000001</v>
      </c>
      <c r="C16">
        <v>0.58530146127100002</v>
      </c>
      <c r="D16">
        <v>0.56395859022600003</v>
      </c>
      <c r="E16">
        <v>0.58907684802000004</v>
      </c>
    </row>
    <row r="17" spans="1:15" x14ac:dyDescent="0.25">
      <c r="A17" t="s">
        <v>18</v>
      </c>
      <c r="B17">
        <v>0.66815336465999997</v>
      </c>
      <c r="C17">
        <v>0.62632649225199999</v>
      </c>
      <c r="D17">
        <v>0.61571794076999997</v>
      </c>
      <c r="E17">
        <v>0.62634051462100004</v>
      </c>
    </row>
    <row r="18" spans="1:15" x14ac:dyDescent="0.25">
      <c r="A18" t="s">
        <v>19</v>
      </c>
      <c r="B18">
        <v>0.76538868571499996</v>
      </c>
      <c r="C18">
        <v>0.68284127282399998</v>
      </c>
      <c r="D18">
        <v>0.71933225470899997</v>
      </c>
      <c r="E18">
        <v>0.71422757066099996</v>
      </c>
    </row>
    <row r="19" spans="1:15" x14ac:dyDescent="0.25">
      <c r="A19" t="s">
        <v>20</v>
      </c>
      <c r="B19">
        <v>0.65248031933700001</v>
      </c>
      <c r="C19">
        <v>0.64160610829099995</v>
      </c>
      <c r="D19">
        <v>0.67057500504800005</v>
      </c>
      <c r="E19">
        <v>0.658219225967</v>
      </c>
    </row>
    <row r="20" spans="1:15" x14ac:dyDescent="0.25">
      <c r="A20" t="s">
        <v>21</v>
      </c>
      <c r="B20">
        <v>0.70182609795499995</v>
      </c>
      <c r="C20">
        <v>0.66362285342799998</v>
      </c>
      <c r="D20">
        <v>0.75418592940600004</v>
      </c>
      <c r="E20">
        <v>0.70145424255099997</v>
      </c>
    </row>
    <row r="21" spans="1:15" x14ac:dyDescent="0.25">
      <c r="A21" t="s">
        <v>22</v>
      </c>
      <c r="B21">
        <v>0.68159836878699998</v>
      </c>
      <c r="C21">
        <v>0.63407401264800001</v>
      </c>
      <c r="D21">
        <v>0.64023778036400003</v>
      </c>
      <c r="E21">
        <v>0.665485651914</v>
      </c>
    </row>
    <row r="22" spans="1:15" x14ac:dyDescent="0.25">
      <c r="A22" t="s">
        <v>23</v>
      </c>
      <c r="B22">
        <v>0.747624014778</v>
      </c>
      <c r="C22">
        <v>0.73939872283899999</v>
      </c>
      <c r="D22">
        <v>0.69963068596199995</v>
      </c>
      <c r="E22">
        <v>0.72167163684000002</v>
      </c>
    </row>
    <row r="23" spans="1:15" x14ac:dyDescent="0.25">
      <c r="A23" t="s">
        <v>26</v>
      </c>
      <c r="B23">
        <v>0.51614392911600004</v>
      </c>
      <c r="C23">
        <v>0.48607291862899998</v>
      </c>
      <c r="D23">
        <v>0.49356830097999999</v>
      </c>
      <c r="E23">
        <v>0.507707090483</v>
      </c>
    </row>
    <row r="24" spans="1:15" x14ac:dyDescent="0.25">
      <c r="A24" t="s">
        <v>24</v>
      </c>
      <c r="B24">
        <f>AVERAGE(B2:B22)</f>
        <v>0.65973418855142851</v>
      </c>
      <c r="C24">
        <f>AVERAGE(C2:C22)</f>
        <v>0.64929768744085714</v>
      </c>
      <c r="D24">
        <f>AVERAGE(D2:D22)</f>
        <v>0.65566673867771441</v>
      </c>
      <c r="E24">
        <f>AVERAGE(E2:E22)</f>
        <v>0.65670148342476209</v>
      </c>
    </row>
    <row r="25" spans="1:15" x14ac:dyDescent="0.25">
      <c r="B25">
        <f>IF(MIN($B$24:$E$24)=B24,B1,)</f>
        <v>0</v>
      </c>
      <c r="C25" t="str">
        <f>IF(MIN($B$24:$E$24)=C24,C1,)</f>
        <v>mid</v>
      </c>
      <c r="D25">
        <f>IF(MIN($B$24:$E$24)=D24,D1,)</f>
        <v>0</v>
      </c>
      <c r="E25">
        <f>IF(MIN($B$24:$E$24)=E24,E1,)</f>
        <v>0</v>
      </c>
    </row>
    <row r="26" spans="1:15" x14ac:dyDescent="0.25">
      <c r="B26">
        <f>IF(MIN($B$24:$E$24)=B24,B1,)</f>
        <v>0</v>
      </c>
      <c r="C26" t="str">
        <f>IF(MIN($B$24:$E$24)=C24,C1,)</f>
        <v>mid</v>
      </c>
      <c r="D26">
        <f>IF(MIN($B$24:$E$24)=D24,D1,)</f>
        <v>0</v>
      </c>
      <c r="E26">
        <f>IF(MIN($B$24:$E$24)=E24,E1,)</f>
        <v>0</v>
      </c>
    </row>
    <row r="28" spans="1:15" x14ac:dyDescent="0.25">
      <c r="B28">
        <f>TTEST($D$2:$D$24,B2:B24,1,1)</f>
        <v>0.293598015550113</v>
      </c>
      <c r="C28">
        <f>TTEST($D$2:$D$24,C2:C24,1,1)</f>
        <v>0.17926619638104518</v>
      </c>
      <c r="D28" t="e">
        <f>TTEST($D$2:$D$24,D2:D24,1,1)</f>
        <v>#DIV/0!</v>
      </c>
      <c r="E28">
        <f>TTEST($D$2:$D$24,E2:E24,1,1)</f>
        <v>0.38024318775065935</v>
      </c>
    </row>
    <row r="29" spans="1:15" x14ac:dyDescent="0.25">
      <c r="A29" t="s">
        <v>25</v>
      </c>
      <c r="B29">
        <f>($D24-B24)/0.5*(_xlfn.STDEV.P($D$2:$D$24)+_xlfn.STDEV.P(B2:B24))</f>
        <v>-2.2630646700050631E-3</v>
      </c>
      <c r="C29">
        <f>($D24-C24)/0.5*(_xlfn.STDEV.P($D$2:$D$24)+_xlfn.STDEV.P(C2:C24))</f>
        <v>3.2288395902446078E-3</v>
      </c>
      <c r="D29">
        <f>($D24-D24)/0.5*(_xlfn.STDEV.P($D$2:$D$24)+_xlfn.STDEV.P(D2:D24))</f>
        <v>0</v>
      </c>
      <c r="E29">
        <f>($D24-E24)/0.5*(_xlfn.STDEV.P($D$2:$D$24)+_xlfn.STDEV.P(E2:E24))</f>
        <v>-5.3312419382403413E-4</v>
      </c>
    </row>
    <row r="30" spans="1:15" x14ac:dyDescent="0.25">
      <c r="B30" t="e">
        <f t="shared" ref="B30:D30" si="0">TTEST($B$2:$B$23,B2:B23,1,1)</f>
        <v>#DIV/0!</v>
      </c>
      <c r="C30">
        <f t="shared" si="0"/>
        <v>9.3954436096304855E-2</v>
      </c>
      <c r="D30">
        <f t="shared" si="0"/>
        <v>0.30068512024831084</v>
      </c>
      <c r="E30">
        <f>TTEST($B$2:$B$23,E2:E23,1,1)</f>
        <v>0.3553708400416169</v>
      </c>
    </row>
    <row r="31" spans="1:15" x14ac:dyDescent="0.25">
      <c r="A31" t="s">
        <v>25</v>
      </c>
      <c r="B31">
        <f>($B24-B24)/0.5*(_xlfn.STDEV.P($B$2:$B$24)+_xlfn.STDEV.P(B2:B24))</f>
        <v>0</v>
      </c>
      <c r="C31">
        <f t="shared" ref="C31:E31" si="1">($B24-C24)/0.5*(_xlfn.STDEV.P($B$2:$B$24)+_xlfn.STDEV.P(C2:C24))</f>
        <v>5.5353998705801885E-3</v>
      </c>
      <c r="D31">
        <f t="shared" si="1"/>
        <v>2.2630646700050631E-3</v>
      </c>
      <c r="E31">
        <f t="shared" si="1"/>
        <v>1.6335777524092276E-3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2"/>
      <c r="F37" s="1"/>
      <c r="G37" s="1"/>
      <c r="H37" s="1"/>
      <c r="I37" s="4"/>
      <c r="J37" s="4"/>
      <c r="K37" s="4"/>
      <c r="L37" s="4"/>
      <c r="M37" s="4"/>
      <c r="N37" s="1"/>
      <c r="O37" s="1"/>
    </row>
    <row r="38" spans="2:15" x14ac:dyDescent="0.25">
      <c r="B38" s="3"/>
      <c r="C38" s="3"/>
      <c r="D38" s="3"/>
      <c r="E38" s="3"/>
      <c r="F38" s="1"/>
      <c r="G38" s="1"/>
      <c r="H38" s="1"/>
      <c r="I38" s="3"/>
      <c r="J38" s="3"/>
      <c r="K38" s="3"/>
      <c r="L38" s="3"/>
      <c r="M38" s="3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4"/>
      <c r="J43" s="4"/>
      <c r="K43" s="4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3"/>
      <c r="J44" s="3"/>
      <c r="K44" s="3"/>
      <c r="L44" s="1"/>
      <c r="M44" s="1"/>
      <c r="N44" s="1"/>
      <c r="O44" s="1"/>
    </row>
    <row r="45" spans="2:15" x14ac:dyDescent="0.25">
      <c r="B45" s="1"/>
      <c r="C45" s="2"/>
      <c r="D45" s="2"/>
      <c r="E45" s="2"/>
      <c r="F45" s="2"/>
      <c r="G45" s="2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3"/>
      <c r="D46" s="3"/>
      <c r="E46" s="3"/>
      <c r="F46" s="3"/>
      <c r="G46" s="3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</row>
    <row r="52" spans="2:15" x14ac:dyDescent="0.25"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H30" sqref="H30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27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>
        <v>0.494796183404</v>
      </c>
      <c r="C2">
        <v>0.335767362583</v>
      </c>
      <c r="D2">
        <v>0.31028448633099998</v>
      </c>
      <c r="E2">
        <v>0.38707194196299999</v>
      </c>
    </row>
    <row r="3" spans="1:5" x14ac:dyDescent="0.25">
      <c r="A3" t="s">
        <v>4</v>
      </c>
      <c r="B3">
        <v>0.48926322321799998</v>
      </c>
      <c r="C3">
        <v>0.461390661255</v>
      </c>
      <c r="D3">
        <v>0.34733986275399997</v>
      </c>
      <c r="E3">
        <v>0.43307650984399998</v>
      </c>
    </row>
    <row r="4" spans="1:5" x14ac:dyDescent="0.25">
      <c r="A4" t="s">
        <v>5</v>
      </c>
      <c r="B4">
        <v>0.46596957064900002</v>
      </c>
      <c r="C4">
        <v>0.33638470292299999</v>
      </c>
      <c r="D4">
        <v>0.31193907287200001</v>
      </c>
      <c r="E4">
        <v>0.281589593114</v>
      </c>
    </row>
    <row r="5" spans="1:5" x14ac:dyDescent="0.25">
      <c r="A5" t="s">
        <v>6</v>
      </c>
      <c r="B5">
        <v>0.227100226983</v>
      </c>
      <c r="C5">
        <v>0.25476042823799999</v>
      </c>
      <c r="D5">
        <v>0.21773142321899999</v>
      </c>
      <c r="E5">
        <v>0.22755832054700001</v>
      </c>
    </row>
    <row r="6" spans="1:5" x14ac:dyDescent="0.25">
      <c r="A6" t="s">
        <v>7</v>
      </c>
      <c r="B6">
        <v>0.40630005771099997</v>
      </c>
      <c r="C6">
        <v>0.34461784175299998</v>
      </c>
      <c r="D6">
        <v>0.304713897751</v>
      </c>
      <c r="E6">
        <v>0.28202535597799999</v>
      </c>
    </row>
    <row r="7" spans="1:5" x14ac:dyDescent="0.25">
      <c r="A7" t="s">
        <v>8</v>
      </c>
      <c r="B7">
        <v>0.43986129402099999</v>
      </c>
      <c r="C7">
        <v>0.42350188814799999</v>
      </c>
      <c r="D7">
        <v>0.42074636614200001</v>
      </c>
      <c r="E7">
        <v>0.42637218294899998</v>
      </c>
    </row>
    <row r="8" spans="1:5" x14ac:dyDescent="0.25">
      <c r="A8" t="s">
        <v>9</v>
      </c>
      <c r="B8">
        <v>0.36975696211499998</v>
      </c>
      <c r="C8">
        <v>0.32675877414600002</v>
      </c>
      <c r="D8">
        <v>0.32369277921</v>
      </c>
      <c r="E8">
        <v>0.360981040995</v>
      </c>
    </row>
    <row r="9" spans="1:5" x14ac:dyDescent="0.25">
      <c r="A9" t="s">
        <v>10</v>
      </c>
      <c r="B9">
        <v>0.51698960860300003</v>
      </c>
      <c r="C9">
        <v>0.45693507192799998</v>
      </c>
      <c r="D9">
        <v>0.49347622574299999</v>
      </c>
      <c r="E9">
        <v>0.40481297628700003</v>
      </c>
    </row>
    <row r="10" spans="1:5" x14ac:dyDescent="0.25">
      <c r="A10" t="s">
        <v>11</v>
      </c>
      <c r="B10">
        <v>0.61518085841600001</v>
      </c>
      <c r="C10">
        <v>0.53731978693600002</v>
      </c>
      <c r="D10">
        <v>0.520073214831</v>
      </c>
      <c r="E10">
        <v>0.401792500903</v>
      </c>
    </row>
    <row r="11" spans="1:5" x14ac:dyDescent="0.25">
      <c r="A11" t="s">
        <v>12</v>
      </c>
      <c r="B11">
        <v>0.68003249045699998</v>
      </c>
      <c r="C11">
        <v>0.47718135191299998</v>
      </c>
      <c r="D11">
        <v>0.44266698572500002</v>
      </c>
      <c r="E11">
        <v>0.42901820772600002</v>
      </c>
    </row>
    <row r="12" spans="1:5" x14ac:dyDescent="0.25">
      <c r="A12" t="s">
        <v>13</v>
      </c>
      <c r="B12">
        <v>0.424874320315</v>
      </c>
      <c r="C12">
        <v>0.358557113782</v>
      </c>
      <c r="D12">
        <v>0.39166798819800003</v>
      </c>
      <c r="E12">
        <v>0.36720009121699998</v>
      </c>
    </row>
    <row r="13" spans="1:5" x14ac:dyDescent="0.25">
      <c r="A13" t="s">
        <v>14</v>
      </c>
      <c r="B13">
        <v>0.50439219383699996</v>
      </c>
      <c r="C13">
        <v>0.43234217096400002</v>
      </c>
      <c r="D13">
        <v>0.406069950904</v>
      </c>
      <c r="E13">
        <v>0.44831453247300002</v>
      </c>
    </row>
    <row r="14" spans="1:5" x14ac:dyDescent="0.25">
      <c r="A14" t="s">
        <v>15</v>
      </c>
      <c r="B14">
        <v>0.33008729638000001</v>
      </c>
      <c r="C14">
        <v>0.29980363874100002</v>
      </c>
      <c r="D14">
        <v>0.30018557890999997</v>
      </c>
      <c r="E14">
        <v>0.36071055602199997</v>
      </c>
    </row>
    <row r="15" spans="1:5" x14ac:dyDescent="0.25">
      <c r="A15" t="s">
        <v>16</v>
      </c>
      <c r="B15">
        <v>0.42010320350500002</v>
      </c>
      <c r="C15">
        <v>0.428983430321</v>
      </c>
      <c r="D15">
        <v>0.38781716336599997</v>
      </c>
      <c r="E15">
        <v>0.43096532435099999</v>
      </c>
    </row>
    <row r="16" spans="1:5" x14ac:dyDescent="0.25">
      <c r="A16" t="s">
        <v>17</v>
      </c>
      <c r="B16">
        <v>0.40738340650499999</v>
      </c>
      <c r="C16">
        <v>0.337555174781</v>
      </c>
      <c r="D16">
        <v>0.32454780460799998</v>
      </c>
      <c r="E16">
        <v>0.358168486979</v>
      </c>
    </row>
    <row r="17" spans="1:15" x14ac:dyDescent="0.25">
      <c r="A17" t="s">
        <v>18</v>
      </c>
      <c r="B17">
        <v>0.45255041274300001</v>
      </c>
      <c r="C17">
        <v>0.36320775976399999</v>
      </c>
      <c r="D17">
        <v>0.34023725297500002</v>
      </c>
      <c r="E17">
        <v>0.33124492207799999</v>
      </c>
    </row>
    <row r="18" spans="1:15" x14ac:dyDescent="0.25">
      <c r="A18" t="s">
        <v>19</v>
      </c>
      <c r="B18">
        <v>0.608185401771</v>
      </c>
      <c r="C18">
        <v>0.47194868855900002</v>
      </c>
      <c r="D18">
        <v>0.42558027789399999</v>
      </c>
      <c r="E18">
        <v>0.422939230492</v>
      </c>
    </row>
    <row r="19" spans="1:15" x14ac:dyDescent="0.25">
      <c r="A19" t="s">
        <v>20</v>
      </c>
      <c r="B19">
        <v>0.446725735166</v>
      </c>
      <c r="C19">
        <v>0.27885313453999999</v>
      </c>
      <c r="D19">
        <v>0.34824111389599999</v>
      </c>
      <c r="E19">
        <v>0.33301275996599999</v>
      </c>
    </row>
    <row r="20" spans="1:15" x14ac:dyDescent="0.25">
      <c r="A20" t="s">
        <v>21</v>
      </c>
      <c r="B20">
        <v>0.51339064978100002</v>
      </c>
      <c r="C20">
        <v>0.34662896756299999</v>
      </c>
      <c r="D20">
        <v>0.31776399442100001</v>
      </c>
      <c r="E20">
        <v>0.46379208402200001</v>
      </c>
    </row>
    <row r="21" spans="1:15" x14ac:dyDescent="0.25">
      <c r="A21" t="s">
        <v>22</v>
      </c>
      <c r="B21">
        <v>0.495977090781</v>
      </c>
      <c r="C21">
        <v>0.39790670991900001</v>
      </c>
      <c r="D21">
        <v>0.37356136370999998</v>
      </c>
      <c r="E21">
        <v>0.32624196250999998</v>
      </c>
    </row>
    <row r="22" spans="1:15" x14ac:dyDescent="0.25">
      <c r="A22" t="s">
        <v>23</v>
      </c>
      <c r="B22">
        <v>0.55564608267399995</v>
      </c>
      <c r="C22">
        <v>0.364623987501</v>
      </c>
      <c r="D22">
        <v>0.35381384040899999</v>
      </c>
      <c r="E22">
        <v>0.44533556546199998</v>
      </c>
    </row>
    <row r="23" spans="1:15" x14ac:dyDescent="0.25">
      <c r="A23" t="s">
        <v>26</v>
      </c>
      <c r="B23">
        <v>0.36636038359299999</v>
      </c>
      <c r="C23">
        <v>0.28153401123900001</v>
      </c>
      <c r="D23">
        <v>0.24484067505000001</v>
      </c>
      <c r="E23">
        <v>0.32299295831699998</v>
      </c>
    </row>
    <row r="24" spans="1:15" x14ac:dyDescent="0.25">
      <c r="A24" t="s">
        <v>24</v>
      </c>
      <c r="B24">
        <f>AVERAGE(B2:B22)</f>
        <v>0.46974125090642865</v>
      </c>
      <c r="C24">
        <f>AVERAGE(C2:C22)</f>
        <v>0.38262041172657152</v>
      </c>
      <c r="D24">
        <f>AVERAGE(D2:D22)</f>
        <v>0.36486431637471428</v>
      </c>
      <c r="E24">
        <f>AVERAGE(E2:E22)</f>
        <v>0.37724876885133324</v>
      </c>
    </row>
    <row r="25" spans="1:15" x14ac:dyDescent="0.25">
      <c r="B25">
        <f>IF(MIN($B$24:$E$24)=B24,B1,)</f>
        <v>0</v>
      </c>
      <c r="C25">
        <f>IF(MIN($B$24:$E$24)=C24,C1,)</f>
        <v>0</v>
      </c>
      <c r="D25" t="str">
        <f>IF(MIN($B$24:$E$24)=D24,D1,)</f>
        <v>last min</v>
      </c>
      <c r="E25">
        <f>IF(MIN($B$24:$E$24)=E24,E1,)</f>
        <v>0</v>
      </c>
    </row>
    <row r="26" spans="1:15" x14ac:dyDescent="0.25">
      <c r="B26">
        <f>IF(MIN($B$24:$E$24)=B24,B1,)</f>
        <v>0</v>
      </c>
      <c r="C26">
        <f>IF(MIN($B$24:$E$24)=C24,C1,)</f>
        <v>0</v>
      </c>
      <c r="D26" t="str">
        <f>IF(MIN($B$24:$E$24)=D24,D1,)</f>
        <v>last min</v>
      </c>
      <c r="E26">
        <f>IF(MIN($B$24:$E$24)=E24,E1,)</f>
        <v>0</v>
      </c>
    </row>
    <row r="28" spans="1:15" x14ac:dyDescent="0.25">
      <c r="B28">
        <f>TTEST($D$2:$D$24,B2:B24,1,1)</f>
        <v>5.5709376944999938E-8</v>
      </c>
      <c r="C28">
        <f>TTEST($D$2:$D$24,C2:C24,1,1)</f>
        <v>8.7531727390664955E-3</v>
      </c>
      <c r="D28" t="e">
        <f>TTEST($D$2:$D$24,D2:D24,1,1)</f>
        <v>#DIV/0!</v>
      </c>
      <c r="E28">
        <f>TTEST($D$2:$D$24,E2:E24,1,1)</f>
        <v>0.11976267011298308</v>
      </c>
    </row>
    <row r="29" spans="1:15" x14ac:dyDescent="0.25">
      <c r="A29" t="s">
        <v>25</v>
      </c>
      <c r="B29">
        <f>($D24-B24)/0.5*(_xlfn.STDEV.P($D$2:$D$24)+_xlfn.STDEV.P(B2:B24))</f>
        <v>-3.4783946560329522E-2</v>
      </c>
      <c r="C29">
        <f>($D24-C24)/0.5*(_xlfn.STDEV.P($D$2:$D$24)+_xlfn.STDEV.P(C2:C24))</f>
        <v>-5.008125654990328E-3</v>
      </c>
      <c r="D29">
        <f>($D24-D24)/0.5*(_xlfn.STDEV.P($D$2:$D$24)+_xlfn.STDEV.P(D2:D24))</f>
        <v>0</v>
      </c>
      <c r="E29">
        <f>($D24-E24)/0.5*(_xlfn.STDEV.P($D$2:$D$24)+_xlfn.STDEV.P(E2:E24))</f>
        <v>-3.2186595488043501E-3</v>
      </c>
    </row>
    <row r="30" spans="1:15" x14ac:dyDescent="0.25">
      <c r="B30" t="e">
        <f t="shared" ref="B30:D30" si="0">TTEST($B$2:$B$23,B2:B23,1,1)</f>
        <v>#DIV/0!</v>
      </c>
      <c r="C30">
        <f t="shared" si="0"/>
        <v>1.1738114449272638E-6</v>
      </c>
      <c r="D30">
        <f t="shared" si="0"/>
        <v>1.5359483922200344E-7</v>
      </c>
      <c r="E30">
        <f>TTEST($B$2:$B$23,E2:E23,1,1)</f>
        <v>8.905090408105163E-6</v>
      </c>
    </row>
    <row r="31" spans="1:15" x14ac:dyDescent="0.25">
      <c r="A31" t="s">
        <v>25</v>
      </c>
      <c r="B31">
        <f>($B24-B24)/0.5*(_xlfn.STDEV.P($B$2:$B$24)+_xlfn.STDEV.P(B2:B24))</f>
        <v>0</v>
      </c>
      <c r="C31">
        <f t="shared" ref="C31:E31" si="1">($B24-C24)/0.5*(_xlfn.STDEV.P($B$2:$B$24)+_xlfn.STDEV.P(C2:C24))</f>
        <v>2.9109095446953982E-2</v>
      </c>
      <c r="D31">
        <f t="shared" si="1"/>
        <v>3.4783946560329522E-2</v>
      </c>
      <c r="E31">
        <f t="shared" si="1"/>
        <v>2.8854633331601799E-2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2"/>
      <c r="F37" s="1"/>
      <c r="G37" s="1"/>
      <c r="H37" s="1"/>
      <c r="I37" s="4"/>
      <c r="J37" s="4"/>
      <c r="K37" s="4"/>
      <c r="L37" s="4"/>
      <c r="M37" s="4"/>
      <c r="N37" s="1"/>
      <c r="O37" s="1"/>
    </row>
    <row r="38" spans="2:15" x14ac:dyDescent="0.25">
      <c r="B38" s="3"/>
      <c r="C38" s="3"/>
      <c r="D38" s="3"/>
      <c r="E38" s="3"/>
      <c r="F38" s="1"/>
      <c r="G38" s="1"/>
      <c r="H38" s="1"/>
      <c r="I38" s="3"/>
      <c r="J38" s="3"/>
      <c r="K38" s="3"/>
      <c r="L38" s="3"/>
      <c r="M38" s="3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4"/>
      <c r="J43" s="4"/>
      <c r="K43" s="4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3"/>
      <c r="J44" s="3"/>
      <c r="K44" s="3"/>
      <c r="L44" s="1"/>
      <c r="M44" s="1"/>
      <c r="N44" s="1"/>
      <c r="O44" s="1"/>
    </row>
    <row r="45" spans="2:15" x14ac:dyDescent="0.25">
      <c r="B45" s="1"/>
      <c r="C45" s="2"/>
      <c r="D45" s="2"/>
      <c r="E45" s="2"/>
      <c r="F45" s="2"/>
      <c r="G45" s="2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3"/>
      <c r="D46" s="3"/>
      <c r="E46" s="3"/>
      <c r="F46" s="3"/>
      <c r="G46" s="3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</row>
    <row r="52" spans="2:15" x14ac:dyDescent="0.25"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03"/>
  <sheetViews>
    <sheetView topLeftCell="CF205" zoomScale="82" workbookViewId="0">
      <selection activeCell="DH197" sqref="DH197"/>
    </sheetView>
  </sheetViews>
  <sheetFormatPr defaultRowHeight="15" x14ac:dyDescent="0.25"/>
  <sheetData>
    <row r="1" spans="1:11" x14ac:dyDescent="0.25">
      <c r="A1" t="s">
        <v>28</v>
      </c>
    </row>
    <row r="2" spans="1:11" x14ac:dyDescent="0.25">
      <c r="A2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</row>
    <row r="3" spans="1:11" x14ac:dyDescent="0.25">
      <c r="A3" t="s">
        <v>40</v>
      </c>
      <c r="B3">
        <v>0</v>
      </c>
      <c r="C3">
        <v>0</v>
      </c>
      <c r="D3">
        <v>0.21518547219600001</v>
      </c>
      <c r="E3">
        <v>0</v>
      </c>
      <c r="F3">
        <v>-0.16339676797300001</v>
      </c>
      <c r="G3">
        <v>0</v>
      </c>
      <c r="H3">
        <v>0.15734568874499999</v>
      </c>
      <c r="I3">
        <v>0</v>
      </c>
      <c r="J3">
        <v>-0.16801942165700001</v>
      </c>
      <c r="K3">
        <v>0</v>
      </c>
    </row>
    <row r="4" spans="1:11" x14ac:dyDescent="0.25">
      <c r="A4" t="s">
        <v>41</v>
      </c>
      <c r="B4">
        <v>-0.47451494441800002</v>
      </c>
      <c r="C4">
        <v>0</v>
      </c>
      <c r="D4">
        <v>0.34646260875200002</v>
      </c>
      <c r="E4">
        <v>0</v>
      </c>
      <c r="F4">
        <v>0</v>
      </c>
      <c r="G4">
        <v>0.58307826568599996</v>
      </c>
      <c r="H4">
        <v>0.22148101464</v>
      </c>
      <c r="I4">
        <v>-0.22647202014500001</v>
      </c>
      <c r="J4">
        <v>-0.246449854217</v>
      </c>
      <c r="K4">
        <v>0</v>
      </c>
    </row>
    <row r="5" spans="1:11" x14ac:dyDescent="0.25">
      <c r="A5" t="s">
        <v>42</v>
      </c>
      <c r="B5">
        <v>-0.47221946923300001</v>
      </c>
      <c r="C5">
        <v>0</v>
      </c>
      <c r="D5">
        <v>0.137846143877</v>
      </c>
      <c r="E5">
        <v>0.41115788710599999</v>
      </c>
      <c r="F5">
        <v>0</v>
      </c>
      <c r="G5">
        <v>0.61774043766599995</v>
      </c>
      <c r="H5">
        <v>0.19328075807100001</v>
      </c>
      <c r="I5">
        <v>0</v>
      </c>
      <c r="J5">
        <v>-0.587108493658</v>
      </c>
      <c r="K5">
        <v>0</v>
      </c>
    </row>
    <row r="6" spans="1:11" x14ac:dyDescent="0.25">
      <c r="A6" t="s">
        <v>43</v>
      </c>
      <c r="B6">
        <v>0</v>
      </c>
      <c r="C6">
        <v>0</v>
      </c>
      <c r="D6">
        <v>8.7083388962700001E-2</v>
      </c>
      <c r="E6">
        <v>0</v>
      </c>
      <c r="F6">
        <v>0</v>
      </c>
      <c r="G6">
        <v>0</v>
      </c>
      <c r="H6">
        <v>0.16049862142599999</v>
      </c>
      <c r="I6">
        <v>0</v>
      </c>
      <c r="J6">
        <v>0</v>
      </c>
      <c r="K6">
        <v>0</v>
      </c>
    </row>
    <row r="7" spans="1:11" x14ac:dyDescent="0.25">
      <c r="A7" t="s">
        <v>44</v>
      </c>
      <c r="B7">
        <v>0</v>
      </c>
      <c r="C7">
        <v>0</v>
      </c>
      <c r="D7">
        <v>0</v>
      </c>
      <c r="E7">
        <v>0</v>
      </c>
      <c r="F7">
        <v>-0.16523071529200001</v>
      </c>
      <c r="G7">
        <v>0</v>
      </c>
      <c r="H7">
        <v>0</v>
      </c>
      <c r="I7">
        <v>0.22999310381599999</v>
      </c>
      <c r="J7">
        <v>-0.17522989696800001</v>
      </c>
      <c r="K7">
        <v>0</v>
      </c>
    </row>
    <row r="8" spans="1:11" x14ac:dyDescent="0.25">
      <c r="A8" t="s">
        <v>45</v>
      </c>
      <c r="B8">
        <v>-0.464594315413</v>
      </c>
      <c r="C8">
        <v>0</v>
      </c>
      <c r="D8">
        <v>0.238419821516</v>
      </c>
      <c r="E8">
        <v>0</v>
      </c>
      <c r="F8">
        <v>0</v>
      </c>
      <c r="G8">
        <v>0.56713879145099999</v>
      </c>
      <c r="H8">
        <v>0</v>
      </c>
      <c r="I8">
        <v>0</v>
      </c>
      <c r="J8">
        <v>-0.16941379847599999</v>
      </c>
      <c r="K8">
        <v>0</v>
      </c>
    </row>
    <row r="9" spans="1:11" x14ac:dyDescent="0.25">
      <c r="A9" t="s">
        <v>46</v>
      </c>
      <c r="B9">
        <v>0</v>
      </c>
      <c r="C9">
        <v>0</v>
      </c>
      <c r="D9">
        <v>0</v>
      </c>
      <c r="E9">
        <v>0</v>
      </c>
      <c r="F9">
        <v>-0.111892512342</v>
      </c>
      <c r="G9">
        <v>0</v>
      </c>
      <c r="H9">
        <v>0.13255361543899999</v>
      </c>
      <c r="I9">
        <v>0</v>
      </c>
      <c r="J9">
        <v>-0.21518365747900001</v>
      </c>
      <c r="K9">
        <v>0</v>
      </c>
    </row>
    <row r="10" spans="1:11" x14ac:dyDescent="0.25">
      <c r="A10" t="s">
        <v>47</v>
      </c>
      <c r="B10">
        <v>0</v>
      </c>
      <c r="C10">
        <v>0</v>
      </c>
      <c r="D10">
        <v>0.20143201294300001</v>
      </c>
      <c r="E10">
        <v>-0.14964363731200001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t="s">
        <v>48</v>
      </c>
      <c r="B11">
        <v>-0.49513085006399998</v>
      </c>
      <c r="C11">
        <v>0</v>
      </c>
      <c r="D11">
        <v>0.97548313751600002</v>
      </c>
      <c r="E11">
        <v>-0.230184015011</v>
      </c>
      <c r="F11">
        <v>0</v>
      </c>
      <c r="G11">
        <v>0.56085010657099998</v>
      </c>
      <c r="H11">
        <v>0.28185634976200002</v>
      </c>
      <c r="I11">
        <v>-0.82499315710499999</v>
      </c>
      <c r="J11">
        <v>0</v>
      </c>
      <c r="K11">
        <v>0</v>
      </c>
    </row>
    <row r="12" spans="1:11" x14ac:dyDescent="0.25">
      <c r="A12" t="s">
        <v>49</v>
      </c>
      <c r="B12">
        <v>0</v>
      </c>
      <c r="C12">
        <v>0</v>
      </c>
      <c r="D12">
        <v>0.64460870269299997</v>
      </c>
      <c r="E12">
        <v>0</v>
      </c>
      <c r="F12">
        <v>-0.19647481170799999</v>
      </c>
      <c r="G12">
        <v>0</v>
      </c>
      <c r="H12">
        <v>0.38650283044299999</v>
      </c>
      <c r="I12">
        <v>-0.43892846517799999</v>
      </c>
      <c r="J12">
        <v>-0.18826998816500001</v>
      </c>
      <c r="K12">
        <v>0</v>
      </c>
    </row>
    <row r="13" spans="1:11" x14ac:dyDescent="0.25">
      <c r="A13" t="s">
        <v>50</v>
      </c>
      <c r="B13">
        <v>0</v>
      </c>
      <c r="C13">
        <v>0.16234168769900001</v>
      </c>
      <c r="D13">
        <v>0.61620164909800001</v>
      </c>
      <c r="E13">
        <v>0</v>
      </c>
      <c r="F13">
        <v>-0.17566543943099999</v>
      </c>
      <c r="G13">
        <v>0</v>
      </c>
      <c r="H13">
        <v>0</v>
      </c>
      <c r="I13">
        <v>-0.39576374447599999</v>
      </c>
      <c r="J13">
        <v>0</v>
      </c>
      <c r="K13">
        <v>0</v>
      </c>
    </row>
    <row r="14" spans="1:11" x14ac:dyDescent="0.25">
      <c r="A14" t="s">
        <v>51</v>
      </c>
      <c r="B14">
        <v>-0.29037871559799999</v>
      </c>
      <c r="C14">
        <v>0</v>
      </c>
      <c r="D14">
        <v>0.67342284068500002</v>
      </c>
      <c r="E14">
        <v>0</v>
      </c>
      <c r="F14">
        <v>0</v>
      </c>
      <c r="G14">
        <v>0.40290674196300003</v>
      </c>
      <c r="H14">
        <v>0.32045389994899998</v>
      </c>
      <c r="I14">
        <v>-0.51865423197600002</v>
      </c>
      <c r="J14">
        <v>0</v>
      </c>
      <c r="K14">
        <v>0</v>
      </c>
    </row>
    <row r="15" spans="1:11" x14ac:dyDescent="0.25">
      <c r="A15" t="s">
        <v>52</v>
      </c>
      <c r="B15">
        <v>-0.50542234609100001</v>
      </c>
      <c r="C15">
        <v>0</v>
      </c>
      <c r="D15">
        <v>0</v>
      </c>
      <c r="E15">
        <v>0</v>
      </c>
      <c r="F15">
        <v>-0.11830786193999999</v>
      </c>
      <c r="G15">
        <v>0.39788902646000002</v>
      </c>
      <c r="H15">
        <v>0</v>
      </c>
      <c r="I15">
        <v>0</v>
      </c>
      <c r="J15">
        <v>0</v>
      </c>
      <c r="K15">
        <v>0</v>
      </c>
    </row>
    <row r="16" spans="1:11" x14ac:dyDescent="0.25">
      <c r="A16" t="s">
        <v>53</v>
      </c>
      <c r="B16">
        <v>-0.56011815163199996</v>
      </c>
      <c r="C16">
        <v>0</v>
      </c>
      <c r="D16">
        <v>0</v>
      </c>
      <c r="E16">
        <v>0</v>
      </c>
      <c r="F16">
        <v>-9.3280104971700001E-2</v>
      </c>
      <c r="G16">
        <v>0.49543141559699999</v>
      </c>
      <c r="H16">
        <v>0</v>
      </c>
      <c r="I16">
        <v>0</v>
      </c>
      <c r="J16">
        <v>0</v>
      </c>
      <c r="K16">
        <v>0</v>
      </c>
    </row>
    <row r="17" spans="1:11" x14ac:dyDescent="0.25">
      <c r="A17" t="s">
        <v>54</v>
      </c>
      <c r="B17">
        <v>-0.39317739323799999</v>
      </c>
      <c r="C17">
        <v>0</v>
      </c>
      <c r="D17">
        <v>0.118454428503</v>
      </c>
      <c r="E17">
        <v>0</v>
      </c>
      <c r="F17">
        <v>0</v>
      </c>
      <c r="G17">
        <v>0.55865712145900004</v>
      </c>
      <c r="H17">
        <v>0.22423653230999999</v>
      </c>
      <c r="I17">
        <v>0</v>
      </c>
      <c r="J17">
        <v>0</v>
      </c>
      <c r="K17">
        <v>0</v>
      </c>
    </row>
    <row r="18" spans="1:11" x14ac:dyDescent="0.25">
      <c r="A18" t="s">
        <v>55</v>
      </c>
      <c r="B18">
        <v>-0.40767746591999998</v>
      </c>
      <c r="C18">
        <v>0</v>
      </c>
      <c r="D18">
        <v>0</v>
      </c>
      <c r="E18">
        <v>0</v>
      </c>
      <c r="F18">
        <v>0</v>
      </c>
      <c r="G18">
        <v>0.553784722911</v>
      </c>
      <c r="H18">
        <v>0</v>
      </c>
      <c r="I18">
        <v>0</v>
      </c>
      <c r="J18">
        <v>0</v>
      </c>
      <c r="K18">
        <v>0</v>
      </c>
    </row>
    <row r="19" spans="1:11" x14ac:dyDescent="0.25">
      <c r="A19" t="s">
        <v>56</v>
      </c>
      <c r="B19">
        <v>-0.38159970705700003</v>
      </c>
      <c r="C19">
        <v>0</v>
      </c>
      <c r="D19">
        <v>0.60520378256700003</v>
      </c>
      <c r="E19">
        <v>0</v>
      </c>
      <c r="F19">
        <v>-7.8399296220799997E-2</v>
      </c>
      <c r="G19">
        <v>0.541170399676</v>
      </c>
      <c r="H19">
        <v>0.18268334744799999</v>
      </c>
      <c r="I19">
        <v>-0.56099723838799997</v>
      </c>
      <c r="J19">
        <v>-0.18814368666</v>
      </c>
      <c r="K19">
        <v>0</v>
      </c>
    </row>
    <row r="20" spans="1:11" x14ac:dyDescent="0.25">
      <c r="A20" t="s">
        <v>57</v>
      </c>
      <c r="B20">
        <v>-0.435814826125</v>
      </c>
      <c r="C20">
        <v>0</v>
      </c>
      <c r="D20">
        <v>0.15229189577800001</v>
      </c>
      <c r="E20">
        <v>0</v>
      </c>
      <c r="F20">
        <v>0</v>
      </c>
      <c r="G20">
        <v>0.66620979261000002</v>
      </c>
      <c r="H20">
        <v>0.242366926314</v>
      </c>
      <c r="I20">
        <v>0</v>
      </c>
      <c r="J20">
        <v>-0.154753608732</v>
      </c>
      <c r="K20">
        <v>0</v>
      </c>
    </row>
    <row r="21" spans="1:11" x14ac:dyDescent="0.25">
      <c r="A21" t="s">
        <v>58</v>
      </c>
      <c r="B21">
        <v>-0.43627867713399998</v>
      </c>
      <c r="C21">
        <v>0</v>
      </c>
      <c r="D21">
        <v>0</v>
      </c>
      <c r="E21">
        <v>0</v>
      </c>
      <c r="F21">
        <v>0</v>
      </c>
      <c r="G21">
        <v>0.60449862263599996</v>
      </c>
      <c r="H21">
        <v>0.24008056774799999</v>
      </c>
      <c r="I21">
        <v>0</v>
      </c>
      <c r="J21">
        <v>0</v>
      </c>
      <c r="K21">
        <v>0</v>
      </c>
    </row>
    <row r="22" spans="1:11" x14ac:dyDescent="0.25">
      <c r="A22" t="s">
        <v>59</v>
      </c>
      <c r="B22">
        <v>-0.40591447882499998</v>
      </c>
      <c r="C22">
        <v>0</v>
      </c>
      <c r="D22">
        <v>0.43383247652500001</v>
      </c>
      <c r="E22">
        <v>-1.6252239700999999E-2</v>
      </c>
      <c r="F22">
        <v>0</v>
      </c>
      <c r="G22">
        <v>0.53476220486399995</v>
      </c>
      <c r="H22">
        <v>0.20481805402200001</v>
      </c>
      <c r="I22">
        <v>-0.39812733365000003</v>
      </c>
      <c r="J22">
        <v>-0.187993224313</v>
      </c>
      <c r="K22">
        <v>0</v>
      </c>
    </row>
    <row r="23" spans="1:11" x14ac:dyDescent="0.25">
      <c r="A23" t="s">
        <v>60</v>
      </c>
      <c r="B23">
        <v>0</v>
      </c>
      <c r="C23">
        <v>0</v>
      </c>
      <c r="D23">
        <v>0.274790470131</v>
      </c>
      <c r="E23">
        <v>0</v>
      </c>
      <c r="F23">
        <v>-0.234313851909</v>
      </c>
      <c r="G23">
        <v>0</v>
      </c>
      <c r="H23">
        <v>0.185348531318</v>
      </c>
      <c r="I23">
        <v>0</v>
      </c>
      <c r="J23">
        <v>0</v>
      </c>
      <c r="K23">
        <v>0</v>
      </c>
    </row>
    <row r="24" spans="1:11" x14ac:dyDescent="0.25">
      <c r="A24" t="s">
        <v>61</v>
      </c>
      <c r="B24">
        <v>-0.44251002225800001</v>
      </c>
      <c r="C24">
        <v>0</v>
      </c>
      <c r="D24">
        <v>0.10525892264300001</v>
      </c>
      <c r="E24">
        <v>0</v>
      </c>
      <c r="F24">
        <v>0</v>
      </c>
      <c r="G24">
        <v>0.60247371811299999</v>
      </c>
      <c r="H24">
        <v>0.197798320055</v>
      </c>
      <c r="I24">
        <v>0</v>
      </c>
      <c r="J24">
        <v>0</v>
      </c>
      <c r="K24">
        <v>0</v>
      </c>
    </row>
    <row r="25" spans="1:11" x14ac:dyDescent="0.25">
      <c r="B25">
        <f>AVERAGE(B3:B24)</f>
        <v>-0.28024324377300003</v>
      </c>
      <c r="C25">
        <f t="shared" ref="C25:K25" si="0">AVERAGE(C3:C24)</f>
        <v>7.3791676226818183E-3</v>
      </c>
      <c r="D25">
        <f t="shared" si="0"/>
        <v>0.26481717065389548</v>
      </c>
      <c r="E25">
        <f t="shared" si="0"/>
        <v>6.8536341281817985E-4</v>
      </c>
      <c r="F25">
        <f t="shared" si="0"/>
        <v>-6.0770970990340907E-2</v>
      </c>
      <c r="G25">
        <f t="shared" si="0"/>
        <v>0.34939051671195459</v>
      </c>
      <c r="H25">
        <f t="shared" si="0"/>
        <v>0.15142295716772727</v>
      </c>
      <c r="I25">
        <f t="shared" si="0"/>
        <v>-0.14245195850463638</v>
      </c>
      <c r="J25">
        <f t="shared" si="0"/>
        <v>-0.10366207410568182</v>
      </c>
      <c r="K25">
        <f t="shared" si="0"/>
        <v>0</v>
      </c>
    </row>
    <row r="26" spans="1:11" x14ac:dyDescent="0.25">
      <c r="A26" t="s">
        <v>62</v>
      </c>
    </row>
    <row r="27" spans="1:11" x14ac:dyDescent="0.25">
      <c r="A27" t="s">
        <v>29</v>
      </c>
      <c r="B27" t="s">
        <v>63</v>
      </c>
      <c r="C27" t="s">
        <v>64</v>
      </c>
      <c r="D27" t="s">
        <v>65</v>
      </c>
      <c r="E27" t="s">
        <v>66</v>
      </c>
      <c r="F27" t="s">
        <v>67</v>
      </c>
      <c r="G27" t="s">
        <v>68</v>
      </c>
      <c r="H27" t="s">
        <v>69</v>
      </c>
      <c r="I27" t="s">
        <v>70</v>
      </c>
      <c r="J27" t="s">
        <v>71</v>
      </c>
      <c r="K27" t="s">
        <v>72</v>
      </c>
    </row>
    <row r="28" spans="1:11" x14ac:dyDescent="0.25">
      <c r="A28" t="s">
        <v>40</v>
      </c>
      <c r="B28">
        <v>0</v>
      </c>
      <c r="C28">
        <v>0</v>
      </c>
      <c r="D28">
        <v>0.18026529252199999</v>
      </c>
      <c r="E28">
        <v>-0.28692389628999998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41</v>
      </c>
      <c r="B29">
        <v>-0.42283498172099998</v>
      </c>
      <c r="C29">
        <v>0</v>
      </c>
      <c r="D29">
        <v>0</v>
      </c>
      <c r="E29">
        <v>-0.34269515017500002</v>
      </c>
      <c r="F29">
        <v>0</v>
      </c>
      <c r="G29">
        <v>0.59309747071200003</v>
      </c>
      <c r="H29">
        <v>0</v>
      </c>
      <c r="I29">
        <v>0.185442291427</v>
      </c>
      <c r="J29">
        <v>0</v>
      </c>
      <c r="K29">
        <v>0</v>
      </c>
    </row>
    <row r="30" spans="1:11" x14ac:dyDescent="0.25">
      <c r="A30" t="s">
        <v>42</v>
      </c>
      <c r="B30">
        <v>0</v>
      </c>
      <c r="C30">
        <v>0</v>
      </c>
      <c r="D30">
        <v>0</v>
      </c>
      <c r="E30">
        <v>-0.28656254717599999</v>
      </c>
      <c r="F30">
        <v>0</v>
      </c>
      <c r="G30">
        <v>0.21243391418300001</v>
      </c>
      <c r="H30">
        <v>0</v>
      </c>
      <c r="I30">
        <v>0.20339631121099999</v>
      </c>
      <c r="J30">
        <v>0</v>
      </c>
      <c r="K30">
        <v>0</v>
      </c>
    </row>
    <row r="31" spans="1:11" x14ac:dyDescent="0.25">
      <c r="A31" t="s">
        <v>43</v>
      </c>
      <c r="B31">
        <v>0</v>
      </c>
      <c r="C31">
        <v>0</v>
      </c>
      <c r="D31">
        <v>9.0691845788899994E-2</v>
      </c>
      <c r="E31">
        <v>-0.164151471952</v>
      </c>
      <c r="F31">
        <v>0</v>
      </c>
      <c r="G31">
        <v>0.10951419836700001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 t="s">
        <v>44</v>
      </c>
      <c r="B32">
        <v>0</v>
      </c>
      <c r="C32">
        <v>0</v>
      </c>
      <c r="D32">
        <v>0</v>
      </c>
      <c r="E32">
        <v>-0.27072867708499998</v>
      </c>
      <c r="F32">
        <v>0</v>
      </c>
      <c r="G32">
        <v>0.23894753138200001</v>
      </c>
      <c r="H32">
        <v>0</v>
      </c>
      <c r="I32">
        <v>0.225604593996</v>
      </c>
      <c r="J32">
        <v>0</v>
      </c>
      <c r="K32">
        <v>0</v>
      </c>
    </row>
    <row r="33" spans="1:11" x14ac:dyDescent="0.25">
      <c r="A33" t="s">
        <v>45</v>
      </c>
      <c r="B33">
        <v>-0.21586770446799999</v>
      </c>
      <c r="C33">
        <v>0</v>
      </c>
      <c r="D33">
        <v>0</v>
      </c>
      <c r="E33">
        <v>0</v>
      </c>
      <c r="F33">
        <v>0</v>
      </c>
      <c r="G33">
        <v>0.39103925563899999</v>
      </c>
      <c r="H33">
        <v>0</v>
      </c>
      <c r="I33">
        <v>0.27293972944099998</v>
      </c>
      <c r="J33">
        <v>-0.230851332514</v>
      </c>
      <c r="K33">
        <v>0</v>
      </c>
    </row>
    <row r="34" spans="1:11" x14ac:dyDescent="0.25">
      <c r="A34" t="s">
        <v>46</v>
      </c>
      <c r="B34">
        <v>0</v>
      </c>
      <c r="C34">
        <v>0</v>
      </c>
      <c r="D34">
        <v>0</v>
      </c>
      <c r="E34">
        <v>0</v>
      </c>
      <c r="F34">
        <v>-9.1004376286299996E-2</v>
      </c>
      <c r="G34">
        <v>0</v>
      </c>
      <c r="H34">
        <v>0</v>
      </c>
      <c r="I34">
        <v>0</v>
      </c>
      <c r="J34">
        <v>-0.25191976789199999</v>
      </c>
      <c r="K34">
        <v>0</v>
      </c>
    </row>
    <row r="35" spans="1:11" x14ac:dyDescent="0.25">
      <c r="A35" t="s">
        <v>47</v>
      </c>
      <c r="B35">
        <v>0</v>
      </c>
      <c r="C35">
        <v>0</v>
      </c>
      <c r="D35">
        <v>0.18434626692</v>
      </c>
      <c r="E35">
        <v>-0.23038628843799999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25">
      <c r="A36" t="s">
        <v>48</v>
      </c>
      <c r="B36">
        <v>0</v>
      </c>
      <c r="C36">
        <v>0</v>
      </c>
      <c r="D36">
        <v>0.25457300648600001</v>
      </c>
      <c r="E36">
        <v>-0.32075693227500002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 x14ac:dyDescent="0.25">
      <c r="A37" t="s">
        <v>49</v>
      </c>
      <c r="B37">
        <v>0</v>
      </c>
      <c r="C37">
        <v>0</v>
      </c>
      <c r="D37">
        <v>0</v>
      </c>
      <c r="E37">
        <v>-0.38193148220000001</v>
      </c>
      <c r="F37">
        <v>-0.262028555203</v>
      </c>
      <c r="G37">
        <v>0</v>
      </c>
      <c r="H37">
        <v>0</v>
      </c>
      <c r="I37">
        <v>0.36910753539000002</v>
      </c>
      <c r="J37">
        <v>5.10247054864E-2</v>
      </c>
      <c r="K37">
        <v>0</v>
      </c>
    </row>
    <row r="38" spans="1:11" x14ac:dyDescent="0.25">
      <c r="A38" t="s">
        <v>50</v>
      </c>
      <c r="B38">
        <v>-0.38692362265800001</v>
      </c>
      <c r="C38">
        <v>0</v>
      </c>
      <c r="D38">
        <v>0.26363753980799998</v>
      </c>
      <c r="E38">
        <v>0</v>
      </c>
      <c r="F38">
        <v>-8.5577045879699998E-2</v>
      </c>
      <c r="G38">
        <v>0.60832304297899997</v>
      </c>
      <c r="H38">
        <v>0</v>
      </c>
      <c r="I38">
        <v>0</v>
      </c>
      <c r="J38">
        <v>-0.23405802578400001</v>
      </c>
      <c r="K38">
        <v>0</v>
      </c>
    </row>
    <row r="39" spans="1:11" x14ac:dyDescent="0.25">
      <c r="A39" t="s">
        <v>51</v>
      </c>
      <c r="B39">
        <v>-0.34985738085200002</v>
      </c>
      <c r="C39">
        <v>0</v>
      </c>
      <c r="D39">
        <v>0.26482495844600001</v>
      </c>
      <c r="E39">
        <v>-0.234554414558</v>
      </c>
      <c r="F39">
        <v>0</v>
      </c>
      <c r="G39">
        <v>0.54837897800500002</v>
      </c>
      <c r="H39">
        <v>0</v>
      </c>
      <c r="I39">
        <v>0</v>
      </c>
      <c r="J39">
        <v>0</v>
      </c>
      <c r="K39">
        <v>0</v>
      </c>
    </row>
    <row r="40" spans="1:11" x14ac:dyDescent="0.25">
      <c r="A40" t="s">
        <v>52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0.11370953158200001</v>
      </c>
      <c r="J40">
        <v>-0.18491756315899999</v>
      </c>
      <c r="K40">
        <v>-0.169151619674</v>
      </c>
    </row>
    <row r="41" spans="1:11" x14ac:dyDescent="0.25">
      <c r="A41" t="s">
        <v>53</v>
      </c>
      <c r="B41">
        <v>0</v>
      </c>
      <c r="C41">
        <v>0</v>
      </c>
      <c r="D41">
        <v>9.0867905335500002E-2</v>
      </c>
      <c r="E41">
        <v>0</v>
      </c>
      <c r="F41">
        <v>-0.16805591476699999</v>
      </c>
      <c r="G41">
        <v>0</v>
      </c>
      <c r="H41">
        <v>0</v>
      </c>
      <c r="I41">
        <v>0</v>
      </c>
      <c r="J41">
        <v>-0.20098224724899999</v>
      </c>
      <c r="K41">
        <v>0</v>
      </c>
    </row>
    <row r="42" spans="1:11" x14ac:dyDescent="0.25">
      <c r="A42" t="s">
        <v>54</v>
      </c>
      <c r="B42">
        <v>-0.298485405215</v>
      </c>
      <c r="C42">
        <v>0</v>
      </c>
      <c r="D42">
        <v>0.15775353318599999</v>
      </c>
      <c r="E42">
        <v>0</v>
      </c>
      <c r="F42">
        <v>0</v>
      </c>
      <c r="G42">
        <v>0.51537003360800004</v>
      </c>
      <c r="H42">
        <v>0</v>
      </c>
      <c r="I42">
        <v>0</v>
      </c>
      <c r="J42">
        <v>-0.31008893197600002</v>
      </c>
      <c r="K42">
        <v>0</v>
      </c>
    </row>
    <row r="43" spans="1:11" x14ac:dyDescent="0.25">
      <c r="A43" t="s">
        <v>55</v>
      </c>
      <c r="B43">
        <v>0</v>
      </c>
      <c r="C43">
        <v>0</v>
      </c>
      <c r="D43">
        <v>-0.113270873827</v>
      </c>
      <c r="E43">
        <v>-0.171323195589</v>
      </c>
      <c r="F43">
        <v>0</v>
      </c>
      <c r="G43">
        <v>0.31316106706300001</v>
      </c>
      <c r="H43">
        <v>0.18918548157599999</v>
      </c>
      <c r="I43">
        <v>0</v>
      </c>
      <c r="J43">
        <v>0</v>
      </c>
      <c r="K43">
        <v>0</v>
      </c>
    </row>
    <row r="44" spans="1:11" x14ac:dyDescent="0.25">
      <c r="A44" t="s">
        <v>56</v>
      </c>
      <c r="B44">
        <v>0</v>
      </c>
      <c r="C44">
        <v>0</v>
      </c>
      <c r="D44">
        <v>0</v>
      </c>
      <c r="E44">
        <v>0</v>
      </c>
      <c r="F44">
        <v>0</v>
      </c>
      <c r="G44">
        <v>0.36081157291900001</v>
      </c>
      <c r="H44">
        <v>0.23034875007700001</v>
      </c>
      <c r="I44">
        <v>0</v>
      </c>
      <c r="J44">
        <v>-0.29181472226799998</v>
      </c>
      <c r="K44">
        <v>0</v>
      </c>
    </row>
    <row r="45" spans="1:11" x14ac:dyDescent="0.25">
      <c r="A45" t="s">
        <v>57</v>
      </c>
      <c r="B45">
        <v>-0.45083004370200003</v>
      </c>
      <c r="C45">
        <v>0</v>
      </c>
      <c r="D45">
        <v>0</v>
      </c>
      <c r="E45">
        <v>-0.24512481050599999</v>
      </c>
      <c r="F45">
        <v>0</v>
      </c>
      <c r="G45">
        <v>0.76652711137999996</v>
      </c>
      <c r="H45">
        <v>0.30643819584199999</v>
      </c>
      <c r="I45">
        <v>0</v>
      </c>
      <c r="J45">
        <v>0</v>
      </c>
      <c r="K45">
        <v>0</v>
      </c>
    </row>
    <row r="46" spans="1:11" x14ac:dyDescent="0.25">
      <c r="A46" t="s">
        <v>58</v>
      </c>
      <c r="B46">
        <v>0</v>
      </c>
      <c r="C46">
        <v>0</v>
      </c>
      <c r="D46">
        <v>0</v>
      </c>
      <c r="E46">
        <v>-0.297161785643</v>
      </c>
      <c r="F46">
        <v>0</v>
      </c>
      <c r="G46">
        <v>0.28767607857900002</v>
      </c>
      <c r="H46">
        <v>0.238675476538</v>
      </c>
      <c r="I46">
        <v>0</v>
      </c>
      <c r="J46">
        <v>0</v>
      </c>
      <c r="K46">
        <v>0</v>
      </c>
    </row>
    <row r="47" spans="1:11" x14ac:dyDescent="0.25">
      <c r="A47" t="s">
        <v>59</v>
      </c>
      <c r="B47">
        <v>-0.30551824092399998</v>
      </c>
      <c r="C47">
        <v>0</v>
      </c>
      <c r="D47">
        <v>0</v>
      </c>
      <c r="E47">
        <v>0</v>
      </c>
      <c r="F47">
        <v>0</v>
      </c>
      <c r="G47">
        <v>0.59250741955300001</v>
      </c>
      <c r="H47">
        <v>0.24099250346699999</v>
      </c>
      <c r="I47">
        <v>0</v>
      </c>
      <c r="J47">
        <v>-0.25711293200099999</v>
      </c>
      <c r="K47">
        <v>0</v>
      </c>
    </row>
    <row r="48" spans="1:11" x14ac:dyDescent="0.25">
      <c r="A48" t="s">
        <v>60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0.253300342851</v>
      </c>
      <c r="J48">
        <v>-0.267359715868</v>
      </c>
      <c r="K48">
        <v>0</v>
      </c>
    </row>
    <row r="49" spans="1:11" x14ac:dyDescent="0.25">
      <c r="A49" t="s">
        <v>61</v>
      </c>
      <c r="B49">
        <v>-0.28813066836599999</v>
      </c>
      <c r="C49">
        <v>0</v>
      </c>
      <c r="D49">
        <v>0</v>
      </c>
      <c r="E49">
        <v>-0.24958749167499999</v>
      </c>
      <c r="F49">
        <v>0</v>
      </c>
      <c r="G49">
        <v>0.57342426664299995</v>
      </c>
      <c r="H49">
        <v>0.217742076186</v>
      </c>
      <c r="I49">
        <v>0</v>
      </c>
      <c r="J49">
        <v>0</v>
      </c>
      <c r="K49">
        <v>0</v>
      </c>
    </row>
    <row r="50" spans="1:11" x14ac:dyDescent="0.25">
      <c r="B50">
        <f>AVERAGE(B28:B49)</f>
        <v>-0.12356582035936364</v>
      </c>
      <c r="C50">
        <f t="shared" ref="C50:K50" si="1">AVERAGE(C28:C49)</f>
        <v>0</v>
      </c>
      <c r="D50">
        <f t="shared" si="1"/>
        <v>6.2440430666609086E-2</v>
      </c>
      <c r="E50">
        <f t="shared" si="1"/>
        <v>-0.15826764288918183</v>
      </c>
      <c r="F50">
        <f t="shared" si="1"/>
        <v>-2.757572236981818E-2</v>
      </c>
      <c r="G50">
        <f t="shared" si="1"/>
        <v>0.2777823609550909</v>
      </c>
      <c r="H50">
        <f t="shared" si="1"/>
        <v>6.4699203803909089E-2</v>
      </c>
      <c r="I50">
        <f t="shared" si="1"/>
        <v>7.3795469813545456E-2</v>
      </c>
      <c r="J50">
        <f t="shared" si="1"/>
        <v>-9.900366060111819E-2</v>
      </c>
      <c r="K50">
        <f t="shared" si="1"/>
        <v>-7.6887099851818182E-3</v>
      </c>
    </row>
    <row r="51" spans="1:11" x14ac:dyDescent="0.25">
      <c r="A51" t="s">
        <v>73</v>
      </c>
    </row>
    <row r="52" spans="1:11" x14ac:dyDescent="0.25">
      <c r="A52" t="s">
        <v>29</v>
      </c>
      <c r="B52" t="s">
        <v>74</v>
      </c>
      <c r="C52" t="s">
        <v>75</v>
      </c>
      <c r="D52" t="s">
        <v>76</v>
      </c>
      <c r="E52" t="s">
        <v>77</v>
      </c>
      <c r="F52" t="s">
        <v>78</v>
      </c>
      <c r="G52" t="s">
        <v>79</v>
      </c>
      <c r="H52" t="s">
        <v>80</v>
      </c>
      <c r="I52" t="s">
        <v>81</v>
      </c>
      <c r="J52" t="s">
        <v>82</v>
      </c>
      <c r="K52" t="s">
        <v>83</v>
      </c>
    </row>
    <row r="53" spans="1:11" x14ac:dyDescent="0.25">
      <c r="A53" t="s">
        <v>40</v>
      </c>
      <c r="B53">
        <v>0</v>
      </c>
      <c r="C53">
        <v>0</v>
      </c>
      <c r="D53">
        <v>0</v>
      </c>
      <c r="E53">
        <v>0</v>
      </c>
      <c r="F53">
        <v>-0.186080820536</v>
      </c>
      <c r="G53">
        <v>0</v>
      </c>
      <c r="H53">
        <v>0.11716680147</v>
      </c>
      <c r="I53">
        <v>0.26221131691100003</v>
      </c>
      <c r="J53">
        <v>-0.194571153518</v>
      </c>
      <c r="K53">
        <v>0</v>
      </c>
    </row>
    <row r="54" spans="1:11" x14ac:dyDescent="0.25">
      <c r="A54" t="s">
        <v>41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0.31188601996199999</v>
      </c>
      <c r="I54">
        <v>0</v>
      </c>
      <c r="J54">
        <v>-0.17073418955399999</v>
      </c>
      <c r="K54">
        <v>0</v>
      </c>
    </row>
    <row r="55" spans="1:11" x14ac:dyDescent="0.25">
      <c r="A55" t="s">
        <v>42</v>
      </c>
      <c r="B55">
        <v>0</v>
      </c>
      <c r="C55">
        <v>0</v>
      </c>
      <c r="D55">
        <v>0.18154517792399999</v>
      </c>
      <c r="E55">
        <v>0</v>
      </c>
      <c r="F55">
        <v>0</v>
      </c>
      <c r="G55">
        <v>0.25665530327199998</v>
      </c>
      <c r="H55">
        <v>0.33549015760299999</v>
      </c>
      <c r="I55">
        <v>0</v>
      </c>
      <c r="J55">
        <v>0</v>
      </c>
      <c r="K55">
        <v>0</v>
      </c>
    </row>
    <row r="56" spans="1:11" x14ac:dyDescent="0.25">
      <c r="A56" t="s">
        <v>43</v>
      </c>
      <c r="B56">
        <v>-0.12863023972400001</v>
      </c>
      <c r="C56">
        <v>0</v>
      </c>
      <c r="D56">
        <v>9.8723033994499998E-2</v>
      </c>
      <c r="E56">
        <v>0</v>
      </c>
      <c r="F56">
        <v>0</v>
      </c>
      <c r="G56">
        <v>0.263082043913</v>
      </c>
      <c r="H56">
        <v>0.18535615721900001</v>
      </c>
      <c r="I56">
        <v>0</v>
      </c>
      <c r="J56">
        <v>0</v>
      </c>
      <c r="K56">
        <v>0</v>
      </c>
    </row>
    <row r="57" spans="1:11" x14ac:dyDescent="0.25">
      <c r="A57" t="s">
        <v>44</v>
      </c>
      <c r="B57">
        <v>0</v>
      </c>
      <c r="C57">
        <v>0</v>
      </c>
      <c r="D57">
        <v>0</v>
      </c>
      <c r="E57">
        <v>0</v>
      </c>
      <c r="F57">
        <v>0</v>
      </c>
      <c r="G57">
        <v>0.23464756995300001</v>
      </c>
      <c r="H57">
        <v>0.24363895338200001</v>
      </c>
      <c r="I57">
        <v>0.20247329860400001</v>
      </c>
      <c r="J57">
        <v>0</v>
      </c>
      <c r="K57">
        <v>0</v>
      </c>
    </row>
    <row r="58" spans="1:11" x14ac:dyDescent="0.25">
      <c r="A58" t="s">
        <v>45</v>
      </c>
      <c r="B58">
        <v>-0.15246095884800001</v>
      </c>
      <c r="C58">
        <v>0</v>
      </c>
      <c r="D58">
        <v>0</v>
      </c>
      <c r="E58">
        <v>0</v>
      </c>
      <c r="F58">
        <v>0</v>
      </c>
      <c r="G58">
        <v>0.37420401167900003</v>
      </c>
      <c r="H58">
        <v>0.19866103485700001</v>
      </c>
      <c r="I58">
        <v>0.24674394454500001</v>
      </c>
      <c r="J58">
        <v>-0.130659990404</v>
      </c>
      <c r="K58">
        <v>0</v>
      </c>
    </row>
    <row r="59" spans="1:11" x14ac:dyDescent="0.25">
      <c r="A59" t="s">
        <v>46</v>
      </c>
      <c r="B59">
        <v>0</v>
      </c>
      <c r="C59">
        <v>0</v>
      </c>
      <c r="D59">
        <v>0</v>
      </c>
      <c r="E59">
        <v>0</v>
      </c>
      <c r="F59">
        <v>-4.8147854567900002E-2</v>
      </c>
      <c r="G59">
        <v>0.15779846502200001</v>
      </c>
      <c r="H59">
        <v>0.29476822241200001</v>
      </c>
      <c r="I59">
        <v>0</v>
      </c>
      <c r="J59">
        <v>0</v>
      </c>
      <c r="K59">
        <v>0</v>
      </c>
    </row>
    <row r="60" spans="1:11" x14ac:dyDescent="0.25">
      <c r="A60" t="s">
        <v>47</v>
      </c>
      <c r="B60">
        <v>-0.455708678571</v>
      </c>
      <c r="C60">
        <v>0</v>
      </c>
      <c r="D60">
        <v>0</v>
      </c>
      <c r="E60">
        <v>-0.22988701057800001</v>
      </c>
      <c r="F60">
        <v>0</v>
      </c>
      <c r="G60">
        <v>0.58287645880500005</v>
      </c>
      <c r="H60">
        <v>0</v>
      </c>
      <c r="I60">
        <v>0.23352614125000001</v>
      </c>
      <c r="J60">
        <v>0</v>
      </c>
      <c r="K60">
        <v>0</v>
      </c>
    </row>
    <row r="61" spans="1:11" x14ac:dyDescent="0.25">
      <c r="A61" t="s">
        <v>48</v>
      </c>
      <c r="B61">
        <v>-0.421430393608</v>
      </c>
      <c r="C61">
        <v>0</v>
      </c>
      <c r="D61">
        <v>0</v>
      </c>
      <c r="E61">
        <v>-0.18935501593699999</v>
      </c>
      <c r="F61">
        <v>-6.9994309074899994E-2</v>
      </c>
      <c r="G61">
        <v>0.54951359374499997</v>
      </c>
      <c r="H61">
        <v>0.19202174232300001</v>
      </c>
      <c r="I61">
        <v>0.26157551045100003</v>
      </c>
      <c r="J61">
        <v>0</v>
      </c>
      <c r="K61">
        <v>0</v>
      </c>
    </row>
    <row r="62" spans="1:11" x14ac:dyDescent="0.25">
      <c r="A62" t="s">
        <v>49</v>
      </c>
      <c r="B62">
        <v>0</v>
      </c>
      <c r="C62">
        <v>0</v>
      </c>
      <c r="D62">
        <v>0</v>
      </c>
      <c r="E62">
        <v>-0.28844349521099999</v>
      </c>
      <c r="F62">
        <v>-0.27544476017399999</v>
      </c>
      <c r="G62">
        <v>0</v>
      </c>
      <c r="H62">
        <v>0.23080894775499999</v>
      </c>
      <c r="I62">
        <v>0.32506065818800001</v>
      </c>
      <c r="J62">
        <v>0</v>
      </c>
      <c r="K62">
        <v>0</v>
      </c>
    </row>
    <row r="63" spans="1:11" x14ac:dyDescent="0.25">
      <c r="A63" t="s">
        <v>50</v>
      </c>
      <c r="B63">
        <v>-0.106721293647</v>
      </c>
      <c r="C63">
        <v>0</v>
      </c>
      <c r="D63">
        <v>0.193521289342</v>
      </c>
      <c r="E63">
        <v>0</v>
      </c>
      <c r="F63">
        <v>0</v>
      </c>
      <c r="G63">
        <v>0.37222410087500002</v>
      </c>
      <c r="H63">
        <v>0.30607704107599998</v>
      </c>
      <c r="I63">
        <v>0</v>
      </c>
      <c r="J63">
        <v>0</v>
      </c>
      <c r="K63">
        <v>0</v>
      </c>
    </row>
    <row r="64" spans="1:11" x14ac:dyDescent="0.25">
      <c r="A64" t="s">
        <v>51</v>
      </c>
      <c r="B64">
        <v>0</v>
      </c>
      <c r="C64">
        <v>0</v>
      </c>
      <c r="D64">
        <v>0.211273838031</v>
      </c>
      <c r="E64">
        <v>0</v>
      </c>
      <c r="F64">
        <v>0</v>
      </c>
      <c r="G64">
        <v>0.23231111773099999</v>
      </c>
      <c r="H64">
        <v>0.26071101859899998</v>
      </c>
      <c r="I64">
        <v>0</v>
      </c>
      <c r="J64">
        <v>-0.15711030316899999</v>
      </c>
      <c r="K64">
        <v>0</v>
      </c>
    </row>
    <row r="65" spans="1:11" x14ac:dyDescent="0.25">
      <c r="A65" t="s">
        <v>52</v>
      </c>
      <c r="B65">
        <v>0</v>
      </c>
      <c r="C65">
        <v>0</v>
      </c>
      <c r="D65">
        <v>0</v>
      </c>
      <c r="E65">
        <v>-0.20532817152999999</v>
      </c>
      <c r="F65">
        <v>0.56139525260400003</v>
      </c>
      <c r="G65">
        <v>0</v>
      </c>
      <c r="H65">
        <v>0</v>
      </c>
      <c r="I65">
        <v>0</v>
      </c>
      <c r="J65">
        <v>0</v>
      </c>
      <c r="K65">
        <v>-0.79905732700999998</v>
      </c>
    </row>
    <row r="66" spans="1:11" x14ac:dyDescent="0.25">
      <c r="A66" t="s">
        <v>53</v>
      </c>
      <c r="B66">
        <v>0</v>
      </c>
      <c r="C66">
        <v>0</v>
      </c>
      <c r="D66">
        <v>0</v>
      </c>
      <c r="E66">
        <v>-0.159104487514</v>
      </c>
      <c r="F66">
        <v>0.52502046154299997</v>
      </c>
      <c r="G66">
        <v>0.108279402251</v>
      </c>
      <c r="H66">
        <v>0.25849998740399999</v>
      </c>
      <c r="I66">
        <v>0</v>
      </c>
      <c r="J66">
        <v>0</v>
      </c>
      <c r="K66">
        <v>-0.69788034966000001</v>
      </c>
    </row>
    <row r="67" spans="1:11" x14ac:dyDescent="0.25">
      <c r="A67" t="s">
        <v>54</v>
      </c>
      <c r="B67">
        <v>0</v>
      </c>
      <c r="C67">
        <v>0</v>
      </c>
      <c r="D67">
        <v>0</v>
      </c>
      <c r="E67">
        <v>0</v>
      </c>
      <c r="F67">
        <v>-0.12624414912599999</v>
      </c>
      <c r="G67">
        <v>0.23796281252900001</v>
      </c>
      <c r="H67">
        <v>0.16830555441200001</v>
      </c>
      <c r="I67">
        <v>0.199595505294</v>
      </c>
      <c r="J67">
        <v>-0.20494488192800001</v>
      </c>
      <c r="K67">
        <v>0</v>
      </c>
    </row>
    <row r="68" spans="1:11" x14ac:dyDescent="0.25">
      <c r="A68" t="s">
        <v>55</v>
      </c>
      <c r="B68">
        <v>0</v>
      </c>
      <c r="C68">
        <v>0</v>
      </c>
      <c r="D68">
        <v>0</v>
      </c>
      <c r="E68">
        <v>0</v>
      </c>
      <c r="F68">
        <v>-8.3655417019400005E-2</v>
      </c>
      <c r="G68">
        <v>0.30276339416800002</v>
      </c>
      <c r="H68">
        <v>0.234761026457</v>
      </c>
      <c r="I68">
        <v>0</v>
      </c>
      <c r="J68">
        <v>0</v>
      </c>
      <c r="K68">
        <v>0</v>
      </c>
    </row>
    <row r="69" spans="1:11" x14ac:dyDescent="0.25">
      <c r="A69" t="s">
        <v>56</v>
      </c>
      <c r="B69">
        <v>0</v>
      </c>
      <c r="C69">
        <v>0</v>
      </c>
      <c r="D69">
        <v>0</v>
      </c>
      <c r="E69">
        <v>0</v>
      </c>
      <c r="F69">
        <v>-0.17178785554000001</v>
      </c>
      <c r="G69">
        <v>0.26738222800200001</v>
      </c>
      <c r="H69">
        <v>0.171189199505</v>
      </c>
      <c r="I69">
        <v>0.189361776569</v>
      </c>
      <c r="J69">
        <v>-0.19548780214</v>
      </c>
      <c r="K69">
        <v>0</v>
      </c>
    </row>
    <row r="70" spans="1:11" x14ac:dyDescent="0.25">
      <c r="A70" t="s">
        <v>57</v>
      </c>
      <c r="B70">
        <v>0</v>
      </c>
      <c r="C70">
        <v>0</v>
      </c>
      <c r="D70">
        <v>0.20996913868299999</v>
      </c>
      <c r="E70">
        <v>0</v>
      </c>
      <c r="F70">
        <v>-8.7100792940300001E-2</v>
      </c>
      <c r="G70">
        <v>0.26086248462900002</v>
      </c>
      <c r="H70">
        <v>0.30771535492699997</v>
      </c>
      <c r="I70">
        <v>0</v>
      </c>
      <c r="J70">
        <v>-0.15587297368299999</v>
      </c>
      <c r="K70">
        <v>0</v>
      </c>
    </row>
    <row r="71" spans="1:11" x14ac:dyDescent="0.25">
      <c r="A71" t="s">
        <v>58</v>
      </c>
      <c r="B71">
        <v>0</v>
      </c>
      <c r="C71">
        <v>0</v>
      </c>
      <c r="D71">
        <v>0</v>
      </c>
      <c r="E71">
        <v>0</v>
      </c>
      <c r="F71">
        <v>0</v>
      </c>
      <c r="G71">
        <v>0.23489304939</v>
      </c>
      <c r="H71">
        <v>0.327118368745</v>
      </c>
      <c r="I71">
        <v>0</v>
      </c>
      <c r="J71">
        <v>0</v>
      </c>
      <c r="K71">
        <v>0</v>
      </c>
    </row>
    <row r="72" spans="1:11" x14ac:dyDescent="0.25">
      <c r="A72" t="s">
        <v>59</v>
      </c>
      <c r="B72">
        <v>0</v>
      </c>
      <c r="C72">
        <v>0</v>
      </c>
      <c r="D72">
        <v>0</v>
      </c>
      <c r="E72">
        <v>0</v>
      </c>
      <c r="F72">
        <v>0</v>
      </c>
      <c r="G72">
        <v>0.30027556975699998</v>
      </c>
      <c r="H72">
        <v>0.28111260637399998</v>
      </c>
      <c r="I72">
        <v>0.109455031506</v>
      </c>
      <c r="J72">
        <v>-0.163259371451</v>
      </c>
      <c r="K72">
        <v>0</v>
      </c>
    </row>
    <row r="73" spans="1:11" x14ac:dyDescent="0.25">
      <c r="A73" t="s">
        <v>60</v>
      </c>
      <c r="B73">
        <v>0</v>
      </c>
      <c r="C73">
        <v>0</v>
      </c>
      <c r="D73">
        <v>0.293502820213</v>
      </c>
      <c r="E73">
        <v>0</v>
      </c>
      <c r="F73">
        <v>-0.25368554254999998</v>
      </c>
      <c r="G73">
        <v>0</v>
      </c>
      <c r="H73">
        <v>0.17640790480499999</v>
      </c>
      <c r="I73">
        <v>0</v>
      </c>
      <c r="J73">
        <v>-0.19847792650400001</v>
      </c>
      <c r="K73">
        <v>0</v>
      </c>
    </row>
    <row r="74" spans="1:11" x14ac:dyDescent="0.25">
      <c r="A74" t="s">
        <v>61</v>
      </c>
      <c r="B74">
        <v>0</v>
      </c>
      <c r="C74">
        <v>0</v>
      </c>
      <c r="D74">
        <v>0.135292307035</v>
      </c>
      <c r="E74">
        <v>0</v>
      </c>
      <c r="F74">
        <v>-9.4034031773100005E-2</v>
      </c>
      <c r="G74">
        <v>0.25730629950900002</v>
      </c>
      <c r="H74">
        <v>0.25525063001600001</v>
      </c>
      <c r="I74">
        <v>0</v>
      </c>
      <c r="J74">
        <v>-0.16019890957800001</v>
      </c>
      <c r="K74">
        <v>0</v>
      </c>
    </row>
    <row r="75" spans="1:11" x14ac:dyDescent="0.25">
      <c r="B75">
        <f>AVERAGE(B53:B74)</f>
        <v>-5.7497798381727264E-2</v>
      </c>
      <c r="C75">
        <f t="shared" ref="C75:K75" si="2">AVERAGE(C53:C74)</f>
        <v>0</v>
      </c>
      <c r="D75">
        <f t="shared" si="2"/>
        <v>6.0173982055568183E-2</v>
      </c>
      <c r="E75">
        <f t="shared" si="2"/>
        <v>-4.8732644580454544E-2</v>
      </c>
      <c r="F75">
        <f t="shared" si="2"/>
        <v>-1.4079991779754546E-2</v>
      </c>
      <c r="G75">
        <f t="shared" si="2"/>
        <v>0.22695626841954547</v>
      </c>
      <c r="H75">
        <f t="shared" si="2"/>
        <v>0.22077030587740912</v>
      </c>
      <c r="I75">
        <f t="shared" si="2"/>
        <v>9.2272871969000012E-2</v>
      </c>
      <c r="J75">
        <f t="shared" si="2"/>
        <v>-7.8696250087681829E-2</v>
      </c>
      <c r="K75">
        <f t="shared" si="2"/>
        <v>-6.8042621666818182E-2</v>
      </c>
    </row>
    <row r="76" spans="1:11" x14ac:dyDescent="0.25">
      <c r="A76" t="s">
        <v>84</v>
      </c>
    </row>
    <row r="77" spans="1:11" x14ac:dyDescent="0.25">
      <c r="A77" t="s">
        <v>29</v>
      </c>
      <c r="B77" t="s">
        <v>85</v>
      </c>
      <c r="C77" t="s">
        <v>86</v>
      </c>
      <c r="D77" t="s">
        <v>87</v>
      </c>
      <c r="E77" t="s">
        <v>88</v>
      </c>
      <c r="F77" t="s">
        <v>89</v>
      </c>
      <c r="G77" t="s">
        <v>90</v>
      </c>
      <c r="H77" t="s">
        <v>91</v>
      </c>
      <c r="I77" t="s">
        <v>92</v>
      </c>
      <c r="J77" t="s">
        <v>93</v>
      </c>
      <c r="K77" t="s">
        <v>94</v>
      </c>
    </row>
    <row r="78" spans="1:11" x14ac:dyDescent="0.25">
      <c r="A78" t="s">
        <v>40</v>
      </c>
      <c r="B78">
        <v>0</v>
      </c>
      <c r="C78">
        <v>0</v>
      </c>
      <c r="D78">
        <v>0.29044676718200002</v>
      </c>
      <c r="E78">
        <v>-0.23548891675399999</v>
      </c>
      <c r="F78">
        <v>-0.25249674358300001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25">
      <c r="A79" t="s">
        <v>41</v>
      </c>
      <c r="B79">
        <v>-0.49964497849</v>
      </c>
      <c r="C79">
        <v>0</v>
      </c>
      <c r="D79">
        <v>0</v>
      </c>
      <c r="E79">
        <v>-0.27262828949200002</v>
      </c>
      <c r="F79">
        <v>-0.18540395650399999</v>
      </c>
      <c r="G79">
        <v>0.59060392823200003</v>
      </c>
      <c r="H79">
        <v>0</v>
      </c>
      <c r="I79">
        <v>0.25650801003200002</v>
      </c>
      <c r="J79">
        <v>0</v>
      </c>
      <c r="K79">
        <v>0</v>
      </c>
    </row>
    <row r="80" spans="1:11" x14ac:dyDescent="0.25">
      <c r="A80" t="s">
        <v>42</v>
      </c>
      <c r="B80">
        <v>0</v>
      </c>
      <c r="C80">
        <v>0</v>
      </c>
      <c r="D80">
        <v>0.26134061765200001</v>
      </c>
      <c r="E80">
        <v>-0.24968580293100001</v>
      </c>
      <c r="F80">
        <v>-0.20969619820400001</v>
      </c>
      <c r="G80">
        <v>0.119084556023</v>
      </c>
      <c r="H80">
        <v>0</v>
      </c>
      <c r="I80">
        <v>0</v>
      </c>
      <c r="J80">
        <v>0</v>
      </c>
      <c r="K80">
        <v>0</v>
      </c>
    </row>
    <row r="81" spans="1:11" x14ac:dyDescent="0.25">
      <c r="A81" t="s">
        <v>43</v>
      </c>
      <c r="B81">
        <v>0</v>
      </c>
      <c r="C81">
        <v>0</v>
      </c>
      <c r="D81">
        <v>0.16266114878900001</v>
      </c>
      <c r="E81">
        <v>0</v>
      </c>
      <c r="F81">
        <v>0</v>
      </c>
      <c r="G81">
        <v>0</v>
      </c>
      <c r="H81">
        <v>0</v>
      </c>
      <c r="I81">
        <v>0</v>
      </c>
      <c r="J81">
        <v>-0.15692609001300001</v>
      </c>
      <c r="K81">
        <v>-0.19617155672600001</v>
      </c>
    </row>
    <row r="82" spans="1:11" x14ac:dyDescent="0.25">
      <c r="A82" t="s">
        <v>44</v>
      </c>
      <c r="B82">
        <v>0</v>
      </c>
      <c r="C82">
        <v>0</v>
      </c>
      <c r="D82">
        <v>0</v>
      </c>
      <c r="E82">
        <v>-0.25033004797199998</v>
      </c>
      <c r="F82">
        <v>-0.119404883335</v>
      </c>
      <c r="G82">
        <v>0.180601690372</v>
      </c>
      <c r="H82">
        <v>0</v>
      </c>
      <c r="I82">
        <v>0.264333665813</v>
      </c>
      <c r="J82">
        <v>0</v>
      </c>
      <c r="K82">
        <v>0</v>
      </c>
    </row>
    <row r="83" spans="1:11" x14ac:dyDescent="0.25">
      <c r="A83" t="s">
        <v>45</v>
      </c>
      <c r="B83">
        <v>0</v>
      </c>
      <c r="C83">
        <v>0</v>
      </c>
      <c r="D83">
        <v>0</v>
      </c>
      <c r="E83">
        <v>-0.287076057991</v>
      </c>
      <c r="F83">
        <v>-0.136814026916</v>
      </c>
      <c r="G83">
        <v>0.13831125455599999</v>
      </c>
      <c r="H83">
        <v>0</v>
      </c>
      <c r="I83">
        <v>0.30650092427499998</v>
      </c>
      <c r="J83">
        <v>9.3260183087000001E-2</v>
      </c>
      <c r="K83">
        <v>0</v>
      </c>
    </row>
    <row r="84" spans="1:11" x14ac:dyDescent="0.25">
      <c r="A84" t="s">
        <v>46</v>
      </c>
      <c r="B84">
        <v>0</v>
      </c>
      <c r="C84">
        <v>0</v>
      </c>
      <c r="D84">
        <v>0</v>
      </c>
      <c r="E84">
        <v>-0.24134155281899999</v>
      </c>
      <c r="F84">
        <v>-0.163724715306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 x14ac:dyDescent="0.25">
      <c r="A85" t="s">
        <v>47</v>
      </c>
      <c r="B85">
        <v>0</v>
      </c>
      <c r="C85">
        <v>0</v>
      </c>
      <c r="D85">
        <v>0.187001677029</v>
      </c>
      <c r="E85">
        <v>-0.21466385362500001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5">
      <c r="A86" t="s">
        <v>48</v>
      </c>
      <c r="B86">
        <v>0</v>
      </c>
      <c r="C86">
        <v>0</v>
      </c>
      <c r="D86">
        <v>0.33323005141399997</v>
      </c>
      <c r="E86">
        <v>-0.25946771503299998</v>
      </c>
      <c r="F86">
        <v>-0.21574580168800001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 x14ac:dyDescent="0.25">
      <c r="A87" t="s">
        <v>49</v>
      </c>
      <c r="B87">
        <v>0</v>
      </c>
      <c r="C87">
        <v>0</v>
      </c>
      <c r="D87">
        <v>0</v>
      </c>
      <c r="E87">
        <v>-1.3174824166300001</v>
      </c>
      <c r="F87">
        <v>-0.38826880196000002</v>
      </c>
      <c r="G87">
        <v>0</v>
      </c>
      <c r="H87">
        <v>0</v>
      </c>
      <c r="I87">
        <v>0.39900422530500002</v>
      </c>
      <c r="J87">
        <v>1.01655107218</v>
      </c>
      <c r="K87">
        <v>0</v>
      </c>
    </row>
    <row r="88" spans="1:11" x14ac:dyDescent="0.25">
      <c r="A88" t="s">
        <v>50</v>
      </c>
      <c r="B88">
        <v>0</v>
      </c>
      <c r="C88">
        <v>0</v>
      </c>
      <c r="D88">
        <v>0.32974801060699999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-0.27727960528399997</v>
      </c>
    </row>
    <row r="89" spans="1:11" x14ac:dyDescent="0.25">
      <c r="A89" t="s">
        <v>51</v>
      </c>
      <c r="B89">
        <v>0</v>
      </c>
      <c r="C89">
        <v>0</v>
      </c>
      <c r="D89">
        <v>0.36595365383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-0.26451268827500002</v>
      </c>
    </row>
    <row r="90" spans="1:11" x14ac:dyDescent="0.25">
      <c r="A90" t="s">
        <v>52</v>
      </c>
      <c r="B90">
        <v>0</v>
      </c>
      <c r="C90">
        <v>0</v>
      </c>
      <c r="D90">
        <v>0.10195202357700001</v>
      </c>
      <c r="E90">
        <v>-0.52125550542700005</v>
      </c>
      <c r="F90">
        <v>0.30067082966100001</v>
      </c>
      <c r="G90">
        <v>0</v>
      </c>
      <c r="H90">
        <v>0</v>
      </c>
      <c r="I90">
        <v>0</v>
      </c>
      <c r="J90">
        <v>0.34699091393600001</v>
      </c>
      <c r="K90">
        <v>-0.55792450710899999</v>
      </c>
    </row>
    <row r="91" spans="1:11" x14ac:dyDescent="0.25">
      <c r="A91" t="s">
        <v>53</v>
      </c>
      <c r="B91">
        <v>0</v>
      </c>
      <c r="C91">
        <v>0</v>
      </c>
      <c r="D91">
        <v>0.138952757752</v>
      </c>
      <c r="E91">
        <v>-0.54027349736999997</v>
      </c>
      <c r="F91">
        <v>0.76952867523599999</v>
      </c>
      <c r="G91">
        <v>0</v>
      </c>
      <c r="H91">
        <v>0</v>
      </c>
      <c r="I91">
        <v>0</v>
      </c>
      <c r="J91">
        <v>0.37083581410499999</v>
      </c>
      <c r="K91">
        <v>-1.0617124045099999</v>
      </c>
    </row>
    <row r="92" spans="1:11" x14ac:dyDescent="0.25">
      <c r="A92" t="s">
        <v>54</v>
      </c>
      <c r="B92">
        <v>-0.270332310455</v>
      </c>
      <c r="C92">
        <v>0</v>
      </c>
      <c r="D92">
        <v>0.232769088283</v>
      </c>
      <c r="E92">
        <v>-0.56392595061700002</v>
      </c>
      <c r="F92">
        <v>-0.208143824467</v>
      </c>
      <c r="G92">
        <v>0.41405365318300003</v>
      </c>
      <c r="H92">
        <v>0</v>
      </c>
      <c r="I92">
        <v>0</v>
      </c>
      <c r="J92">
        <v>0.35658851979099998</v>
      </c>
      <c r="K92">
        <v>0</v>
      </c>
    </row>
    <row r="93" spans="1:11" x14ac:dyDescent="0.25">
      <c r="A93" t="s">
        <v>55</v>
      </c>
      <c r="B93">
        <v>0</v>
      </c>
      <c r="C93">
        <v>-0.21331237422900001</v>
      </c>
      <c r="D93">
        <v>-5.0064632380099998E-2</v>
      </c>
      <c r="E93">
        <v>0</v>
      </c>
      <c r="F93">
        <v>-0.11524773468500001</v>
      </c>
      <c r="G93">
        <v>0.27783909130899997</v>
      </c>
      <c r="H93">
        <v>0.31685947024</v>
      </c>
      <c r="I93">
        <v>0</v>
      </c>
      <c r="J93">
        <v>-0.13078558587200001</v>
      </c>
      <c r="K93">
        <v>0</v>
      </c>
    </row>
    <row r="94" spans="1:11" x14ac:dyDescent="0.25">
      <c r="A94" t="s">
        <v>56</v>
      </c>
      <c r="B94">
        <v>0</v>
      </c>
      <c r="C94">
        <v>0</v>
      </c>
      <c r="D94">
        <v>0.14820291630900001</v>
      </c>
      <c r="E94">
        <v>-0.243623160724</v>
      </c>
      <c r="F94">
        <v>-0.164843007816</v>
      </c>
      <c r="G94">
        <v>0.28059800475699997</v>
      </c>
      <c r="H94">
        <v>0.15667176527400001</v>
      </c>
      <c r="I94">
        <v>0</v>
      </c>
      <c r="J94">
        <v>0</v>
      </c>
      <c r="K94">
        <v>0</v>
      </c>
    </row>
    <row r="95" spans="1:11" x14ac:dyDescent="0.25">
      <c r="A95" t="s">
        <v>57</v>
      </c>
      <c r="B95">
        <v>0</v>
      </c>
      <c r="C95">
        <v>0</v>
      </c>
      <c r="D95">
        <v>0.191962607328</v>
      </c>
      <c r="E95">
        <v>-0.18211769914000001</v>
      </c>
      <c r="F95">
        <v>0</v>
      </c>
      <c r="G95">
        <v>0.36591763594299997</v>
      </c>
      <c r="H95">
        <v>0.34500036690899999</v>
      </c>
      <c r="I95">
        <v>0</v>
      </c>
      <c r="J95">
        <v>0</v>
      </c>
      <c r="K95">
        <v>0</v>
      </c>
    </row>
    <row r="96" spans="1:11" x14ac:dyDescent="0.25">
      <c r="A96" t="s">
        <v>58</v>
      </c>
      <c r="B96">
        <v>0</v>
      </c>
      <c r="C96">
        <v>0</v>
      </c>
      <c r="D96">
        <v>0.15801897347300001</v>
      </c>
      <c r="E96">
        <v>-0.23215039079200001</v>
      </c>
      <c r="F96">
        <v>0</v>
      </c>
      <c r="G96">
        <v>0.302847005916</v>
      </c>
      <c r="H96">
        <v>0.234862293773</v>
      </c>
      <c r="I96">
        <v>0</v>
      </c>
      <c r="J96">
        <v>0</v>
      </c>
      <c r="K96">
        <v>0</v>
      </c>
    </row>
    <row r="97" spans="1:85" x14ac:dyDescent="0.25">
      <c r="A97" t="s">
        <v>59</v>
      </c>
      <c r="B97">
        <v>0</v>
      </c>
      <c r="C97">
        <v>0</v>
      </c>
      <c r="D97">
        <v>0</v>
      </c>
      <c r="E97">
        <v>-0.238294649867</v>
      </c>
      <c r="F97">
        <v>0</v>
      </c>
      <c r="G97">
        <v>0.27099201737</v>
      </c>
      <c r="H97">
        <v>0.24576965301699999</v>
      </c>
      <c r="I97">
        <v>0</v>
      </c>
      <c r="J97">
        <v>0</v>
      </c>
      <c r="K97">
        <v>0</v>
      </c>
    </row>
    <row r="98" spans="1:85" x14ac:dyDescent="0.25">
      <c r="A98" t="s">
        <v>60</v>
      </c>
      <c r="B98">
        <v>0</v>
      </c>
      <c r="C98">
        <v>0</v>
      </c>
      <c r="D98">
        <v>0.388241707943</v>
      </c>
      <c r="E98">
        <v>0</v>
      </c>
      <c r="F98">
        <v>-0.33453634727499998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85" x14ac:dyDescent="0.25">
      <c r="A99" t="s">
        <v>61</v>
      </c>
      <c r="B99">
        <v>0</v>
      </c>
      <c r="C99">
        <v>0</v>
      </c>
      <c r="D99">
        <v>0.11606102223500001</v>
      </c>
      <c r="E99">
        <v>-0.20313420370499999</v>
      </c>
      <c r="F99">
        <v>0</v>
      </c>
      <c r="G99">
        <v>0.31634704263800001</v>
      </c>
      <c r="H99">
        <v>0.25477674664200001</v>
      </c>
      <c r="I99">
        <v>0</v>
      </c>
      <c r="J99">
        <v>0</v>
      </c>
      <c r="K99">
        <v>0</v>
      </c>
    </row>
    <row r="100" spans="1:85" x14ac:dyDescent="0.25">
      <c r="B100">
        <f>AVERAGE(B78:B99)</f>
        <v>-3.4998967679318184E-2</v>
      </c>
      <c r="C100">
        <f t="shared" ref="C100" si="3">AVERAGE(C78:C99)</f>
        <v>-9.6960170104090915E-3</v>
      </c>
      <c r="D100">
        <f t="shared" ref="D100" si="4">AVERAGE(D78:D99)</f>
        <v>0.15256719959195</v>
      </c>
      <c r="E100">
        <f t="shared" ref="E100" si="5">AVERAGE(E78:E99)</f>
        <v>-0.27513362322222729</v>
      </c>
      <c r="F100">
        <f t="shared" ref="F100" si="6">AVERAGE(F78:F99)</f>
        <v>-6.4733024401909089E-2</v>
      </c>
      <c r="G100">
        <f t="shared" ref="G100" si="7">AVERAGE(G78:G99)</f>
        <v>0.1480543581954091</v>
      </c>
      <c r="H100">
        <f t="shared" ref="H100" si="8">AVERAGE(H78:H99)</f>
        <v>7.0633649811590912E-2</v>
      </c>
      <c r="I100">
        <f t="shared" ref="I100" si="9">AVERAGE(I78:I99)</f>
        <v>5.5743037519318188E-2</v>
      </c>
      <c r="J100">
        <f t="shared" ref="J100" si="10">AVERAGE(J78:J99)</f>
        <v>8.6205219418818188E-2</v>
      </c>
      <c r="K100">
        <f t="shared" ref="K100" si="11">AVERAGE(K78:K99)</f>
        <v>-0.10716367099563637</v>
      </c>
    </row>
    <row r="101" spans="1:85" x14ac:dyDescent="0.25">
      <c r="A101" t="s">
        <v>95</v>
      </c>
    </row>
    <row r="102" spans="1:85" x14ac:dyDescent="0.25">
      <c r="A102" t="s">
        <v>29</v>
      </c>
      <c r="B102" t="s">
        <v>96</v>
      </c>
      <c r="C102" t="s">
        <v>97</v>
      </c>
      <c r="D102" t="s">
        <v>98</v>
      </c>
      <c r="E102" t="s">
        <v>99</v>
      </c>
      <c r="F102" t="s">
        <v>100</v>
      </c>
      <c r="G102" t="s">
        <v>101</v>
      </c>
      <c r="H102" t="s">
        <v>102</v>
      </c>
      <c r="I102" t="s">
        <v>103</v>
      </c>
      <c r="J102" t="s">
        <v>104</v>
      </c>
      <c r="K102" t="s">
        <v>105</v>
      </c>
      <c r="L102" t="s">
        <v>106</v>
      </c>
      <c r="M102" t="s">
        <v>107</v>
      </c>
      <c r="N102" t="s">
        <v>108</v>
      </c>
      <c r="O102" t="s">
        <v>109</v>
      </c>
      <c r="P102" t="s">
        <v>110</v>
      </c>
      <c r="Q102" t="s">
        <v>111</v>
      </c>
      <c r="R102" t="s">
        <v>112</v>
      </c>
      <c r="S102" t="s">
        <v>113</v>
      </c>
      <c r="T102" t="s">
        <v>114</v>
      </c>
      <c r="U102" t="s">
        <v>115</v>
      </c>
      <c r="V102" t="s">
        <v>116</v>
      </c>
      <c r="W102" t="s">
        <v>117</v>
      </c>
      <c r="X102" t="s">
        <v>118</v>
      </c>
      <c r="Y102" t="s">
        <v>119</v>
      </c>
      <c r="Z102" t="s">
        <v>120</v>
      </c>
      <c r="AA102" t="s">
        <v>121</v>
      </c>
      <c r="AB102" t="s">
        <v>122</v>
      </c>
      <c r="AC102" t="s">
        <v>123</v>
      </c>
      <c r="AD102" t="s">
        <v>124</v>
      </c>
      <c r="AE102" t="s">
        <v>125</v>
      </c>
      <c r="AF102" t="s">
        <v>126</v>
      </c>
      <c r="AG102" t="s">
        <v>127</v>
      </c>
      <c r="AH102" t="s">
        <v>128</v>
      </c>
      <c r="AI102" t="s">
        <v>129</v>
      </c>
      <c r="AJ102" t="s">
        <v>130</v>
      </c>
      <c r="AK102" t="s">
        <v>131</v>
      </c>
      <c r="AL102" t="s">
        <v>132</v>
      </c>
      <c r="AM102" t="s">
        <v>133</v>
      </c>
      <c r="AN102" t="s">
        <v>134</v>
      </c>
      <c r="AO102" t="s">
        <v>135</v>
      </c>
      <c r="AP102" t="s">
        <v>136</v>
      </c>
      <c r="AQ102" t="s">
        <v>137</v>
      </c>
      <c r="AR102" t="s">
        <v>138</v>
      </c>
      <c r="AS102" t="s">
        <v>139</v>
      </c>
      <c r="AT102" t="s">
        <v>140</v>
      </c>
      <c r="AU102" t="s">
        <v>141</v>
      </c>
      <c r="AV102" t="s">
        <v>142</v>
      </c>
      <c r="AW102" t="s">
        <v>143</v>
      </c>
      <c r="AX102" t="s">
        <v>144</v>
      </c>
      <c r="AY102" t="s">
        <v>145</v>
      </c>
      <c r="AZ102" t="s">
        <v>146</v>
      </c>
      <c r="BA102" t="s">
        <v>147</v>
      </c>
      <c r="BB102" t="s">
        <v>148</v>
      </c>
      <c r="BC102" t="s">
        <v>149</v>
      </c>
      <c r="BD102" t="s">
        <v>150</v>
      </c>
      <c r="BE102" t="s">
        <v>151</v>
      </c>
      <c r="BF102" t="s">
        <v>152</v>
      </c>
      <c r="BG102" t="s">
        <v>153</v>
      </c>
      <c r="BH102" t="s">
        <v>154</v>
      </c>
      <c r="BI102" t="s">
        <v>155</v>
      </c>
      <c r="BJ102" t="s">
        <v>156</v>
      </c>
      <c r="BK102" t="s">
        <v>157</v>
      </c>
      <c r="BL102" t="s">
        <v>158</v>
      </c>
      <c r="BM102" t="s">
        <v>159</v>
      </c>
      <c r="BN102" t="s">
        <v>160</v>
      </c>
      <c r="BO102" t="s">
        <v>161</v>
      </c>
      <c r="BP102" t="s">
        <v>162</v>
      </c>
      <c r="BQ102" t="s">
        <v>163</v>
      </c>
      <c r="BR102" t="s">
        <v>164</v>
      </c>
      <c r="BS102" t="s">
        <v>165</v>
      </c>
      <c r="BT102" t="s">
        <v>166</v>
      </c>
      <c r="BU102" t="s">
        <v>167</v>
      </c>
      <c r="BV102" t="s">
        <v>168</v>
      </c>
      <c r="BW102" t="s">
        <v>169</v>
      </c>
      <c r="BX102" t="s">
        <v>170</v>
      </c>
      <c r="BY102" t="s">
        <v>171</v>
      </c>
      <c r="BZ102" t="s">
        <v>172</v>
      </c>
      <c r="CA102" t="s">
        <v>173</v>
      </c>
      <c r="CB102" t="s">
        <v>174</v>
      </c>
      <c r="CC102" t="s">
        <v>175</v>
      </c>
      <c r="CD102" t="s">
        <v>176</v>
      </c>
      <c r="CE102" t="s">
        <v>177</v>
      </c>
      <c r="CF102" t="s">
        <v>178</v>
      </c>
      <c r="CG102" t="s">
        <v>179</v>
      </c>
    </row>
    <row r="103" spans="1:85" x14ac:dyDescent="0.25">
      <c r="A103" t="s">
        <v>40</v>
      </c>
      <c r="B103">
        <v>0</v>
      </c>
      <c r="C103">
        <v>0</v>
      </c>
      <c r="D103">
        <v>0</v>
      </c>
      <c r="E103">
        <v>0</v>
      </c>
      <c r="F103">
        <v>-0.27070808360900001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0.281212476022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-0.95389211377799998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-0.11681168231400001</v>
      </c>
      <c r="BB103">
        <v>0.27076622663900002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0.127034327941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0.11129550247099999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1.1580473308000001</v>
      </c>
      <c r="CE103">
        <v>0</v>
      </c>
      <c r="CF103">
        <v>0</v>
      </c>
      <c r="CG103">
        <v>0</v>
      </c>
    </row>
    <row r="104" spans="1:85" x14ac:dyDescent="0.25">
      <c r="A104" t="s">
        <v>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0.185527031748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-0.641564130974</v>
      </c>
      <c r="AI104">
        <v>0</v>
      </c>
      <c r="AJ104">
        <v>0</v>
      </c>
      <c r="AK104">
        <v>7.9680748698299997E-2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0.35580295825000002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0.902280374504</v>
      </c>
      <c r="CE104">
        <v>0</v>
      </c>
      <c r="CF104">
        <v>0</v>
      </c>
      <c r="CG104">
        <v>0</v>
      </c>
    </row>
    <row r="105" spans="1:85" x14ac:dyDescent="0.25">
      <c r="A105" t="s">
        <v>42</v>
      </c>
      <c r="B105">
        <v>0</v>
      </c>
      <c r="C105">
        <v>0</v>
      </c>
      <c r="D105">
        <v>-0.12067884600500001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0.13865822219500001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6.8652629940000001E-2</v>
      </c>
      <c r="AJ105">
        <v>0</v>
      </c>
      <c r="AK105">
        <v>0</v>
      </c>
      <c r="AL105">
        <v>0</v>
      </c>
      <c r="AM105">
        <v>0</v>
      </c>
      <c r="AN105">
        <v>-0.17467224447599999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0.17457629017099999</v>
      </c>
      <c r="AX105">
        <v>7.3629076472200003E-2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0.21094057736300001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0.197661065956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</row>
    <row r="106" spans="1:85" x14ac:dyDescent="0.25">
      <c r="A106" t="s">
        <v>43</v>
      </c>
      <c r="B106">
        <v>0.29815797941599997</v>
      </c>
      <c r="C106">
        <v>0</v>
      </c>
      <c r="D106">
        <v>0</v>
      </c>
      <c r="E106">
        <v>0</v>
      </c>
      <c r="F106">
        <v>-0.20068054140800001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8.8241030515100002E-2</v>
      </c>
      <c r="Q106">
        <v>0</v>
      </c>
      <c r="R106">
        <v>0</v>
      </c>
      <c r="S106">
        <v>-0.16568023695199999</v>
      </c>
      <c r="T106">
        <v>0</v>
      </c>
      <c r="U106">
        <v>0</v>
      </c>
      <c r="V106">
        <v>0</v>
      </c>
      <c r="W106">
        <v>0.44815104907999997</v>
      </c>
      <c r="X106">
        <v>0</v>
      </c>
      <c r="Y106">
        <v>-0.24689753595200001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0.1131032512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-0.269240875692</v>
      </c>
      <c r="AR106">
        <v>7.4098336566699993E-2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-3.2161491669000002E-2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0.107992265547</v>
      </c>
      <c r="BO106">
        <v>0</v>
      </c>
      <c r="BP106">
        <v>0</v>
      </c>
      <c r="BQ106">
        <v>0</v>
      </c>
      <c r="BR106">
        <v>0</v>
      </c>
      <c r="BS106">
        <v>-0.11316695777499999</v>
      </c>
      <c r="BT106">
        <v>0</v>
      </c>
      <c r="BU106">
        <v>0</v>
      </c>
      <c r="BV106">
        <v>0</v>
      </c>
      <c r="BW106">
        <v>0</v>
      </c>
      <c r="BX106">
        <v>-8.8662642451299997E-2</v>
      </c>
      <c r="BY106">
        <v>0</v>
      </c>
      <c r="BZ106">
        <v>0.20894383204200001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</row>
    <row r="107" spans="1:85" x14ac:dyDescent="0.25">
      <c r="A107" t="s">
        <v>44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-3.5012809140499999E-2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0.239132501429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-0.66676594129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0.164488908967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0.13034905034399999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0.82431341715299999</v>
      </c>
      <c r="CE107">
        <v>0</v>
      </c>
      <c r="CF107">
        <v>0</v>
      </c>
      <c r="CG107">
        <v>0</v>
      </c>
    </row>
    <row r="108" spans="1:85" x14ac:dyDescent="0.25">
      <c r="A108" t="s">
        <v>45</v>
      </c>
      <c r="B108">
        <v>0</v>
      </c>
      <c r="C108">
        <v>0</v>
      </c>
      <c r="D108">
        <v>0</v>
      </c>
      <c r="E108">
        <v>-0.37401829486600002</v>
      </c>
      <c r="F108">
        <v>0</v>
      </c>
      <c r="G108">
        <v>0</v>
      </c>
      <c r="H108">
        <v>0</v>
      </c>
      <c r="I108">
        <v>-0.14520123161699999</v>
      </c>
      <c r="J108">
        <v>0</v>
      </c>
      <c r="K108">
        <v>0</v>
      </c>
      <c r="L108">
        <v>0.117808881319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0.249829117208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0.111047529275</v>
      </c>
      <c r="AY108">
        <v>0</v>
      </c>
      <c r="AZ108">
        <v>0</v>
      </c>
      <c r="BA108">
        <v>0.23867665704400001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0.29532143654699999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-0.144031471184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</row>
    <row r="109" spans="1:85" x14ac:dyDescent="0.25">
      <c r="A109" t="s">
        <v>46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7.3505216016400005E-2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1.29139763981</v>
      </c>
      <c r="Z109">
        <v>0</v>
      </c>
      <c r="AA109">
        <v>0</v>
      </c>
      <c r="AB109">
        <v>0.293283350035</v>
      </c>
      <c r="AC109">
        <v>0</v>
      </c>
      <c r="AD109">
        <v>0</v>
      </c>
      <c r="AE109">
        <v>0</v>
      </c>
      <c r="AF109">
        <v>-7.7077152367300006E-2</v>
      </c>
      <c r="AG109">
        <v>0</v>
      </c>
      <c r="AH109">
        <v>-1.07376185702</v>
      </c>
      <c r="AI109">
        <v>0</v>
      </c>
      <c r="AJ109">
        <v>-0.19606059659399999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0.118116165082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-0.21322367591999999</v>
      </c>
      <c r="BF109">
        <v>0.211744729282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0.14420223691100001</v>
      </c>
      <c r="BU109">
        <v>-1.4569518451900001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1.24054154923</v>
      </c>
      <c r="CE109">
        <v>0</v>
      </c>
      <c r="CF109">
        <v>0.30990543381300001</v>
      </c>
      <c r="CG109">
        <v>0</v>
      </c>
    </row>
    <row r="110" spans="1:85" x14ac:dyDescent="0.25">
      <c r="A110" t="s">
        <v>47</v>
      </c>
      <c r="B110">
        <v>0</v>
      </c>
      <c r="C110">
        <v>0</v>
      </c>
      <c r="D110">
        <v>0</v>
      </c>
      <c r="E110">
        <v>-0.33272984244100001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0.19566312362900001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0.116549272353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-0.22090290786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0.13693289542199999</v>
      </c>
      <c r="AY110">
        <v>0</v>
      </c>
      <c r="AZ110">
        <v>0</v>
      </c>
      <c r="BA110">
        <v>0.26668692671299998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0.16365200263400001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-0.17309904930100001</v>
      </c>
      <c r="BX110">
        <v>0</v>
      </c>
      <c r="BY110">
        <v>0</v>
      </c>
      <c r="BZ110">
        <v>0</v>
      </c>
      <c r="CA110">
        <v>0</v>
      </c>
      <c r="CB110">
        <v>0.12970846072</v>
      </c>
      <c r="CC110">
        <v>0</v>
      </c>
      <c r="CD110">
        <v>0.16232247315600001</v>
      </c>
      <c r="CE110">
        <v>0</v>
      </c>
      <c r="CF110">
        <v>0.45125610561500001</v>
      </c>
      <c r="CG110">
        <v>0</v>
      </c>
    </row>
    <row r="111" spans="1:85" x14ac:dyDescent="0.25">
      <c r="A111" t="s">
        <v>48</v>
      </c>
      <c r="B111">
        <v>0</v>
      </c>
      <c r="C111">
        <v>0.23834456050200001</v>
      </c>
      <c r="D111">
        <v>0</v>
      </c>
      <c r="E111">
        <v>-0.51117122648500002</v>
      </c>
      <c r="F111">
        <v>0</v>
      </c>
      <c r="G111">
        <v>0</v>
      </c>
      <c r="H111">
        <v>0.16027887223000001</v>
      </c>
      <c r="I111">
        <v>0</v>
      </c>
      <c r="J111">
        <v>0</v>
      </c>
      <c r="K111">
        <v>0.36387253147900001</v>
      </c>
      <c r="L111">
        <v>0</v>
      </c>
      <c r="M111">
        <v>0</v>
      </c>
      <c r="N111">
        <v>0</v>
      </c>
      <c r="O111">
        <v>0.37510271943899998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5.4402603602199999E-2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-0.14251553809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-6.6064049234E-2</v>
      </c>
      <c r="AY111">
        <v>0</v>
      </c>
      <c r="AZ111">
        <v>0</v>
      </c>
      <c r="BA111">
        <v>0.32557153915699999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-0.27942543472800002</v>
      </c>
      <c r="BH111">
        <v>0</v>
      </c>
      <c r="BI111">
        <v>0</v>
      </c>
      <c r="BJ111">
        <v>0.19263037387500001</v>
      </c>
      <c r="BK111">
        <v>-0.21064629323600001</v>
      </c>
      <c r="BL111">
        <v>0.394020904364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-0.34037648305599999</v>
      </c>
      <c r="BT111">
        <v>0.323065646973</v>
      </c>
      <c r="BU111">
        <v>-0.32877201627899999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0.25679080109399999</v>
      </c>
      <c r="CE111">
        <v>0</v>
      </c>
      <c r="CF111">
        <v>0</v>
      </c>
      <c r="CG111">
        <v>0</v>
      </c>
    </row>
    <row r="112" spans="1:85" x14ac:dyDescent="0.25">
      <c r="A112" t="s">
        <v>49</v>
      </c>
      <c r="B112">
        <v>0</v>
      </c>
      <c r="C112">
        <v>0</v>
      </c>
      <c r="D112">
        <v>0</v>
      </c>
      <c r="E112">
        <v>-0.18995627168199999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-2.7707882972200001E-2</v>
      </c>
      <c r="AA112">
        <v>0.236760208118</v>
      </c>
      <c r="AB112">
        <v>0.24953224202900001</v>
      </c>
      <c r="AC112">
        <v>0</v>
      </c>
      <c r="AD112">
        <v>0</v>
      </c>
      <c r="AE112">
        <v>0.123277453348</v>
      </c>
      <c r="AF112">
        <v>0</v>
      </c>
      <c r="AG112">
        <v>0</v>
      </c>
      <c r="AH112">
        <v>-0.65693409501300004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7.5945759684899999E-2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0.25051910402700001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0.17979285964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0.84936323568899996</v>
      </c>
      <c r="CE112">
        <v>0</v>
      </c>
      <c r="CF112">
        <v>0</v>
      </c>
      <c r="CG112">
        <v>0</v>
      </c>
    </row>
    <row r="113" spans="1:85" x14ac:dyDescent="0.25">
      <c r="A113" t="s">
        <v>50</v>
      </c>
      <c r="B113">
        <v>0</v>
      </c>
      <c r="C113">
        <v>0.26323672141799997</v>
      </c>
      <c r="D113">
        <v>0</v>
      </c>
      <c r="E113">
        <v>-0.32602068568499998</v>
      </c>
      <c r="F113">
        <v>0</v>
      </c>
      <c r="G113">
        <v>0</v>
      </c>
      <c r="H113">
        <v>0.178934038401</v>
      </c>
      <c r="I113">
        <v>0</v>
      </c>
      <c r="J113">
        <v>0</v>
      </c>
      <c r="K113">
        <v>0</v>
      </c>
      <c r="L113">
        <v>0</v>
      </c>
      <c r="M113">
        <v>0.17022419019599999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-0.136666585713</v>
      </c>
      <c r="U113">
        <v>0</v>
      </c>
      <c r="V113">
        <v>0</v>
      </c>
      <c r="W113">
        <v>0</v>
      </c>
      <c r="X113">
        <v>0.16567991871599999</v>
      </c>
      <c r="Y113">
        <v>-0.26075122470099998</v>
      </c>
      <c r="Z113">
        <v>0</v>
      </c>
      <c r="AA113">
        <v>0</v>
      </c>
      <c r="AB113">
        <v>0.46686330297700002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-0.100469037466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-0.220306359438</v>
      </c>
      <c r="BY113">
        <v>0</v>
      </c>
      <c r="BZ113">
        <v>0.12845992703199999</v>
      </c>
      <c r="CA113">
        <v>0</v>
      </c>
      <c r="CB113">
        <v>0</v>
      </c>
      <c r="CC113">
        <v>0</v>
      </c>
      <c r="CD113">
        <v>0.134342613439</v>
      </c>
      <c r="CE113">
        <v>0</v>
      </c>
      <c r="CF113">
        <v>0</v>
      </c>
      <c r="CG113">
        <v>0</v>
      </c>
    </row>
    <row r="114" spans="1:85" x14ac:dyDescent="0.25">
      <c r="A114" t="s">
        <v>51</v>
      </c>
      <c r="B114">
        <v>0</v>
      </c>
      <c r="C114">
        <v>0.14479672739800001</v>
      </c>
      <c r="D114">
        <v>0</v>
      </c>
      <c r="E114">
        <v>-0.472074560581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0.152800386791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-0.103824882215</v>
      </c>
      <c r="Z114">
        <v>0</v>
      </c>
      <c r="AA114">
        <v>0</v>
      </c>
      <c r="AB114">
        <v>0.41652037626100002</v>
      </c>
      <c r="AC114">
        <v>-0.15770945735399999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-0.123322281112</v>
      </c>
      <c r="BA114">
        <v>0.259666963852</v>
      </c>
      <c r="BB114">
        <v>0</v>
      </c>
      <c r="BC114">
        <v>0</v>
      </c>
      <c r="BD114">
        <v>0</v>
      </c>
      <c r="BE114">
        <v>0</v>
      </c>
      <c r="BF114">
        <v>0.170678517291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-0.16860232950699999</v>
      </c>
      <c r="BY114">
        <v>0</v>
      </c>
      <c r="BZ114">
        <v>0.29122659923799998</v>
      </c>
      <c r="CA114">
        <v>0</v>
      </c>
      <c r="CB114">
        <v>0</v>
      </c>
      <c r="CC114">
        <v>0</v>
      </c>
      <c r="CD114">
        <v>0.14619729987800001</v>
      </c>
      <c r="CE114">
        <v>0</v>
      </c>
      <c r="CF114">
        <v>0</v>
      </c>
      <c r="CG114">
        <v>0</v>
      </c>
    </row>
    <row r="115" spans="1:85" x14ac:dyDescent="0.25">
      <c r="A115" t="s">
        <v>52</v>
      </c>
      <c r="B115">
        <v>0</v>
      </c>
      <c r="C115">
        <v>0</v>
      </c>
      <c r="D115">
        <v>0</v>
      </c>
      <c r="E115">
        <v>-9.1799438277800002E-2</v>
      </c>
      <c r="F115">
        <v>0</v>
      </c>
      <c r="G115">
        <v>0</v>
      </c>
      <c r="H115">
        <v>0</v>
      </c>
      <c r="I115">
        <v>9.9301066517499995E-2</v>
      </c>
      <c r="J115">
        <v>0</v>
      </c>
      <c r="K115">
        <v>0</v>
      </c>
      <c r="L115">
        <v>0</v>
      </c>
      <c r="M115">
        <v>0.23531147416100001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0.124734473518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-0.27443901897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0.29604498603200002</v>
      </c>
      <c r="BO115">
        <v>0</v>
      </c>
      <c r="BP115">
        <v>0</v>
      </c>
      <c r="BQ115">
        <v>0</v>
      </c>
      <c r="BR115">
        <v>0</v>
      </c>
      <c r="BS115">
        <v>-0.146840350658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8.16773035929E-2</v>
      </c>
      <c r="CA115">
        <v>0</v>
      </c>
      <c r="CB115">
        <v>0</v>
      </c>
      <c r="CC115">
        <v>0</v>
      </c>
      <c r="CD115">
        <v>0</v>
      </c>
      <c r="CE115">
        <v>0.13968263892999999</v>
      </c>
      <c r="CF115">
        <v>0</v>
      </c>
      <c r="CG115">
        <v>0</v>
      </c>
    </row>
    <row r="116" spans="1:85" x14ac:dyDescent="0.25">
      <c r="A116" t="s">
        <v>53</v>
      </c>
      <c r="B116">
        <v>0</v>
      </c>
      <c r="C116">
        <v>0</v>
      </c>
      <c r="D116">
        <v>0</v>
      </c>
      <c r="E116">
        <v>-0.31209721461099998</v>
      </c>
      <c r="F116">
        <v>5.7065697422600002E-2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0.26359410505600001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4.4751023530499999E-2</v>
      </c>
      <c r="AC116">
        <v>0</v>
      </c>
      <c r="AD116">
        <v>0</v>
      </c>
      <c r="AE116">
        <v>-0.17279446852800001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0.22140643190299999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-0.20163100097200001</v>
      </c>
      <c r="AV116">
        <v>-0.36935819679699999</v>
      </c>
      <c r="AW116">
        <v>0</v>
      </c>
      <c r="AX116">
        <v>0</v>
      </c>
      <c r="AY116">
        <v>0</v>
      </c>
      <c r="AZ116">
        <v>0</v>
      </c>
      <c r="BA116">
        <v>0.25769083810999999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0.27680263247999998</v>
      </c>
      <c r="BL116">
        <v>0</v>
      </c>
      <c r="BM116">
        <v>0</v>
      </c>
      <c r="BN116">
        <v>0.28380292305999999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-0.244303094035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</row>
    <row r="117" spans="1:85" x14ac:dyDescent="0.25">
      <c r="A117" t="s">
        <v>54</v>
      </c>
      <c r="B117">
        <v>0</v>
      </c>
      <c r="C117">
        <v>0</v>
      </c>
      <c r="D117">
        <v>0</v>
      </c>
      <c r="E117">
        <v>-0.201325912394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-0.34027922957099999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0.30392011911799999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0.19707302058100001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0.45891235491900001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-0.14797182597</v>
      </c>
      <c r="CD117">
        <v>0.118539489782</v>
      </c>
      <c r="CE117">
        <v>0</v>
      </c>
      <c r="CF117">
        <v>0</v>
      </c>
      <c r="CG117">
        <v>0.118465551293</v>
      </c>
    </row>
    <row r="118" spans="1:85" x14ac:dyDescent="0.25">
      <c r="A118" t="s">
        <v>55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-0.241508607219</v>
      </c>
      <c r="H118">
        <v>0</v>
      </c>
      <c r="I118">
        <v>0</v>
      </c>
      <c r="J118">
        <v>-0.13136665345000001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-0.10768431578</v>
      </c>
      <c r="AK118">
        <v>0</v>
      </c>
      <c r="AL118">
        <v>0</v>
      </c>
      <c r="AM118">
        <v>0</v>
      </c>
      <c r="AN118">
        <v>-0.257866748664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0.29500459207800001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0.275003673467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0.14865325518399999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0.17683115319000001</v>
      </c>
      <c r="CE118">
        <v>0</v>
      </c>
      <c r="CF118">
        <v>0</v>
      </c>
      <c r="CG118">
        <v>0.10854875701</v>
      </c>
    </row>
    <row r="119" spans="1:85" x14ac:dyDescent="0.25">
      <c r="A119" t="s">
        <v>56</v>
      </c>
      <c r="B119">
        <v>0</v>
      </c>
      <c r="C119">
        <v>0.175113037567</v>
      </c>
      <c r="D119">
        <v>0</v>
      </c>
      <c r="E119">
        <v>0</v>
      </c>
      <c r="F119">
        <v>0</v>
      </c>
      <c r="G119">
        <v>-0.27928622718700002</v>
      </c>
      <c r="H119">
        <v>0</v>
      </c>
      <c r="I119">
        <v>-5.5815591395699998E-2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0.183658023531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0.198498940363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0.21439859954000001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0.231907539341</v>
      </c>
      <c r="CE119">
        <v>0</v>
      </c>
      <c r="CF119">
        <v>0</v>
      </c>
      <c r="CG119">
        <v>0.111059695773</v>
      </c>
    </row>
    <row r="120" spans="1:85" x14ac:dyDescent="0.25">
      <c r="A120" t="s">
        <v>57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-8.5416665907199998E-2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-8.7707244439300003E-2</v>
      </c>
      <c r="Z120">
        <v>0</v>
      </c>
      <c r="AA120">
        <v>0</v>
      </c>
      <c r="AB120">
        <v>0.195315552851</v>
      </c>
      <c r="AC120">
        <v>0</v>
      </c>
      <c r="AD120">
        <v>0</v>
      </c>
      <c r="AE120">
        <v>0</v>
      </c>
      <c r="AF120">
        <v>-0.189392654243</v>
      </c>
      <c r="AG120">
        <v>-0.125231594296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0.278792070153</v>
      </c>
      <c r="BC120">
        <v>-0.22229695934900001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0.337501743194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0.150316640365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0.25931903515999999</v>
      </c>
      <c r="CE120">
        <v>0</v>
      </c>
      <c r="CF120">
        <v>0</v>
      </c>
      <c r="CG120">
        <v>0.107387293306</v>
      </c>
    </row>
    <row r="121" spans="1:85" x14ac:dyDescent="0.25">
      <c r="A121" t="s">
        <v>58</v>
      </c>
      <c r="B121">
        <v>-7.5155129033300003E-2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-0.318279935698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0.291428600185</v>
      </c>
      <c r="AB121">
        <v>0.20364968088400001</v>
      </c>
      <c r="AC121">
        <v>0</v>
      </c>
      <c r="AD121">
        <v>0</v>
      </c>
      <c r="AE121">
        <v>0</v>
      </c>
      <c r="AF121">
        <v>-0.125183761261</v>
      </c>
      <c r="AG121">
        <v>0</v>
      </c>
      <c r="AH121">
        <v>0</v>
      </c>
      <c r="AI121">
        <v>0</v>
      </c>
      <c r="AJ121">
        <v>0</v>
      </c>
      <c r="AK121">
        <v>0.13040731658400001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0.26912107580900002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0.117789258838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0.24185635961499999</v>
      </c>
      <c r="CE121">
        <v>0</v>
      </c>
      <c r="CF121">
        <v>0</v>
      </c>
      <c r="CG121">
        <v>0</v>
      </c>
    </row>
    <row r="122" spans="1:85" x14ac:dyDescent="0.25">
      <c r="A122" t="s">
        <v>59</v>
      </c>
      <c r="B122">
        <v>0</v>
      </c>
      <c r="C122">
        <v>0.16525276942100001</v>
      </c>
      <c r="D122">
        <v>0</v>
      </c>
      <c r="E122">
        <v>0</v>
      </c>
      <c r="F122">
        <v>0</v>
      </c>
      <c r="G122">
        <v>-6.5394696584800002E-2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0.230474002151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0.72331885808800001</v>
      </c>
      <c r="Z122">
        <v>-3.8741079360100003E-2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0.18836589604699999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-0.90379495974699997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0.17834809156799999</v>
      </c>
      <c r="CE122">
        <v>0</v>
      </c>
      <c r="CF122">
        <v>0</v>
      </c>
      <c r="CG122">
        <v>0.14398353106600001</v>
      </c>
    </row>
    <row r="123" spans="1:85" x14ac:dyDescent="0.25">
      <c r="A123" t="s">
        <v>60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0.39025288975599998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-0.754366209595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0.138859461963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-0.19429986082600001</v>
      </c>
      <c r="BP123">
        <v>0</v>
      </c>
      <c r="BQ123">
        <v>0</v>
      </c>
      <c r="BR123">
        <v>0</v>
      </c>
      <c r="BS123">
        <v>0.11382941015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1.01642839906</v>
      </c>
      <c r="CE123">
        <v>0</v>
      </c>
      <c r="CF123">
        <v>0</v>
      </c>
      <c r="CG123">
        <v>0</v>
      </c>
    </row>
    <row r="124" spans="1:85" x14ac:dyDescent="0.25">
      <c r="A124" t="s">
        <v>61</v>
      </c>
      <c r="B124">
        <v>-0.115427726471</v>
      </c>
      <c r="C124">
        <v>0</v>
      </c>
      <c r="D124">
        <v>9.6011523079299999E-2</v>
      </c>
      <c r="E124">
        <v>0</v>
      </c>
      <c r="F124">
        <v>0</v>
      </c>
      <c r="G124">
        <v>0</v>
      </c>
      <c r="H124">
        <v>0.126321884784</v>
      </c>
      <c r="I124">
        <v>-0.174735549159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-0.251718842474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0.28387549029999998</v>
      </c>
      <c r="AX124">
        <v>0</v>
      </c>
      <c r="AY124">
        <v>0</v>
      </c>
      <c r="AZ124">
        <v>0</v>
      </c>
      <c r="BA124">
        <v>0</v>
      </c>
      <c r="BB124">
        <v>0.16711654194</v>
      </c>
      <c r="BC124">
        <v>0</v>
      </c>
      <c r="BD124">
        <v>0</v>
      </c>
      <c r="BE124">
        <v>0</v>
      </c>
      <c r="BF124">
        <v>0.11547400691699999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0.245791352406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-0.27160616225099998</v>
      </c>
      <c r="BV124">
        <v>0</v>
      </c>
      <c r="BW124">
        <v>0</v>
      </c>
      <c r="BX124">
        <v>-7.5205582324E-2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0.18495029124099999</v>
      </c>
      <c r="CE124">
        <v>0</v>
      </c>
      <c r="CF124">
        <v>0</v>
      </c>
      <c r="CG124">
        <v>5.3501314604899999E-2</v>
      </c>
    </row>
    <row r="125" spans="1:85" x14ac:dyDescent="0.25">
      <c r="B125">
        <f>AVERAGE(B103:B124)</f>
        <v>4.8897783596227257E-3</v>
      </c>
      <c r="C125">
        <f t="shared" ref="C125:BN125" si="12">AVERAGE(C103:C124)</f>
        <v>4.4851991650272725E-2</v>
      </c>
      <c r="D125">
        <f t="shared" si="12"/>
        <v>-1.1212419511681822E-3</v>
      </c>
      <c r="E125">
        <f t="shared" si="12"/>
        <v>-0.12778152031921819</v>
      </c>
      <c r="F125">
        <f t="shared" si="12"/>
        <v>-1.88328603452E-2</v>
      </c>
      <c r="G125">
        <f t="shared" si="12"/>
        <v>-2.6644978681400002E-2</v>
      </c>
      <c r="H125">
        <f t="shared" si="12"/>
        <v>2.1160672518863635E-2</v>
      </c>
      <c r="I125">
        <f t="shared" si="12"/>
        <v>-1.8040035486450001E-2</v>
      </c>
      <c r="J125">
        <f t="shared" si="12"/>
        <v>-2.0438481324909094E-2</v>
      </c>
      <c r="K125">
        <f t="shared" si="12"/>
        <v>1.6539660521772727E-2</v>
      </c>
      <c r="L125">
        <f t="shared" si="12"/>
        <v>5.3549491508636362E-3</v>
      </c>
      <c r="M125">
        <f t="shared" si="12"/>
        <v>3.3756135701336364E-2</v>
      </c>
      <c r="N125">
        <f t="shared" si="12"/>
        <v>6.9454721268636362E-3</v>
      </c>
      <c r="O125">
        <f t="shared" si="12"/>
        <v>2.5943901957636364E-2</v>
      </c>
      <c r="P125">
        <f t="shared" si="12"/>
        <v>1.4487046939368182E-2</v>
      </c>
      <c r="Q125">
        <f t="shared" si="12"/>
        <v>0</v>
      </c>
      <c r="R125">
        <f t="shared" si="12"/>
        <v>0</v>
      </c>
      <c r="S125">
        <f t="shared" si="12"/>
        <v>-7.5309198614545445E-3</v>
      </c>
      <c r="T125">
        <f t="shared" si="12"/>
        <v>-6.2121175324090913E-3</v>
      </c>
      <c r="U125">
        <f t="shared" si="12"/>
        <v>0</v>
      </c>
      <c r="V125">
        <f t="shared" si="12"/>
        <v>0</v>
      </c>
      <c r="W125">
        <f t="shared" si="12"/>
        <v>2.0370502230909089E-2</v>
      </c>
      <c r="X125">
        <f t="shared" si="12"/>
        <v>7.5309053961818175E-3</v>
      </c>
      <c r="Y125">
        <f t="shared" si="12"/>
        <v>4.4329835500895455E-2</v>
      </c>
      <c r="Z125">
        <f t="shared" si="12"/>
        <v>-3.0204073787409094E-3</v>
      </c>
      <c r="AA125">
        <f t="shared" si="12"/>
        <v>2.4008582195590909E-2</v>
      </c>
      <c r="AB125">
        <f t="shared" si="12"/>
        <v>0.17426691545134998</v>
      </c>
      <c r="AC125">
        <f t="shared" si="12"/>
        <v>-7.1686116979090908E-3</v>
      </c>
      <c r="AD125">
        <f t="shared" si="12"/>
        <v>0</v>
      </c>
      <c r="AE125">
        <f t="shared" si="12"/>
        <v>-2.2507734172727278E-3</v>
      </c>
      <c r="AF125">
        <f t="shared" si="12"/>
        <v>-1.7802434903240908E-2</v>
      </c>
      <c r="AG125">
        <f t="shared" si="12"/>
        <v>-5.6923451952727274E-3</v>
      </c>
      <c r="AH125">
        <f t="shared" si="12"/>
        <v>-0.21578565216681819</v>
      </c>
      <c r="AI125">
        <f t="shared" si="12"/>
        <v>8.2616309609090926E-3</v>
      </c>
      <c r="AJ125">
        <f t="shared" si="12"/>
        <v>-2.3847628192454548E-2</v>
      </c>
      <c r="AK125">
        <f t="shared" si="12"/>
        <v>9.5494575128318177E-3</v>
      </c>
      <c r="AL125">
        <f t="shared" si="12"/>
        <v>1.0063928722863637E-2</v>
      </c>
      <c r="AM125">
        <f t="shared" si="12"/>
        <v>0</v>
      </c>
      <c r="AN125">
        <f t="shared" si="12"/>
        <v>-3.1102628891545456E-2</v>
      </c>
      <c r="AO125">
        <f t="shared" si="12"/>
        <v>0</v>
      </c>
      <c r="AP125">
        <f t="shared" si="12"/>
        <v>0</v>
      </c>
      <c r="AQ125">
        <f t="shared" si="12"/>
        <v>-1.8716200626454547E-2</v>
      </c>
      <c r="AR125">
        <f t="shared" si="12"/>
        <v>3.3681062075772723E-3</v>
      </c>
      <c r="AS125">
        <f t="shared" si="12"/>
        <v>0</v>
      </c>
      <c r="AT125">
        <f t="shared" si="12"/>
        <v>-4.5667744302727272E-3</v>
      </c>
      <c r="AU125">
        <f t="shared" si="12"/>
        <v>-9.1650454987272732E-3</v>
      </c>
      <c r="AV125">
        <f t="shared" si="12"/>
        <v>-2.9263509807590907E-2</v>
      </c>
      <c r="AW125">
        <f t="shared" si="12"/>
        <v>4.806256780304545E-2</v>
      </c>
      <c r="AX125">
        <f t="shared" si="12"/>
        <v>2.0436698941004548E-2</v>
      </c>
      <c r="AY125">
        <f t="shared" si="12"/>
        <v>0</v>
      </c>
      <c r="AZ125">
        <f t="shared" si="12"/>
        <v>-5.6055582323636362E-3</v>
      </c>
      <c r="BA125">
        <f t="shared" si="12"/>
        <v>5.5976420116454546E-2</v>
      </c>
      <c r="BB125">
        <f t="shared" si="12"/>
        <v>3.2576129033272734E-2</v>
      </c>
      <c r="BC125">
        <f t="shared" si="12"/>
        <v>-1.1566293228090911E-2</v>
      </c>
      <c r="BD125">
        <f t="shared" si="12"/>
        <v>8.9578645718636375E-3</v>
      </c>
      <c r="BE125">
        <f t="shared" si="12"/>
        <v>-9.6919852690909095E-3</v>
      </c>
      <c r="BF125">
        <f t="shared" si="12"/>
        <v>5.0466333149227278E-2</v>
      </c>
      <c r="BG125">
        <f t="shared" si="12"/>
        <v>-1.2701156124000001E-2</v>
      </c>
      <c r="BH125">
        <f t="shared" si="12"/>
        <v>0</v>
      </c>
      <c r="BI125">
        <f t="shared" si="12"/>
        <v>0</v>
      </c>
      <c r="BJ125">
        <f t="shared" si="12"/>
        <v>8.7559260852272738E-3</v>
      </c>
      <c r="BK125">
        <f t="shared" si="12"/>
        <v>3.0071063292727257E-3</v>
      </c>
      <c r="BL125">
        <f t="shared" si="12"/>
        <v>0.15733966556672729</v>
      </c>
      <c r="BM125">
        <f t="shared" si="12"/>
        <v>0</v>
      </c>
      <c r="BN125">
        <f t="shared" si="12"/>
        <v>3.1265462483590911E-2</v>
      </c>
      <c r="BO125">
        <f t="shared" ref="BO125:CG125" si="13">AVERAGE(BO103:BO124)</f>
        <v>-8.8318118557272739E-3</v>
      </c>
      <c r="BP125">
        <f t="shared" si="13"/>
        <v>0</v>
      </c>
      <c r="BQ125">
        <f t="shared" si="13"/>
        <v>0</v>
      </c>
      <c r="BR125">
        <f t="shared" si="13"/>
        <v>0</v>
      </c>
      <c r="BS125">
        <f t="shared" si="13"/>
        <v>-2.2738036462681813E-2</v>
      </c>
      <c r="BT125">
        <f t="shared" si="13"/>
        <v>5.6402761124454547E-2</v>
      </c>
      <c r="BU125">
        <f t="shared" si="13"/>
        <v>-0.14570127625009091</v>
      </c>
      <c r="BV125">
        <f t="shared" si="13"/>
        <v>6.7569661447272724E-3</v>
      </c>
      <c r="BW125">
        <f t="shared" si="13"/>
        <v>-7.8681386045909088E-3</v>
      </c>
      <c r="BX125">
        <f t="shared" si="13"/>
        <v>-2.5126223350922728E-2</v>
      </c>
      <c r="BY125">
        <f t="shared" si="13"/>
        <v>0</v>
      </c>
      <c r="BZ125">
        <f t="shared" si="13"/>
        <v>4.1271305811859095E-2</v>
      </c>
      <c r="CA125">
        <f t="shared" si="13"/>
        <v>0</v>
      </c>
      <c r="CB125">
        <f t="shared" si="13"/>
        <v>5.8958391236363641E-3</v>
      </c>
      <c r="CC125">
        <f t="shared" si="13"/>
        <v>-6.7259920895454545E-3</v>
      </c>
      <c r="CD125">
        <f t="shared" si="13"/>
        <v>0.36738088426818183</v>
      </c>
      <c r="CE125">
        <f t="shared" si="13"/>
        <v>6.3492108604545454E-3</v>
      </c>
      <c r="CF125">
        <f t="shared" si="13"/>
        <v>3.4598251792181817E-2</v>
      </c>
      <c r="CG125">
        <f t="shared" si="13"/>
        <v>2.922482468422273E-2</v>
      </c>
    </row>
    <row r="126" spans="1:85" x14ac:dyDescent="0.25">
      <c r="A126" t="s">
        <v>180</v>
      </c>
    </row>
    <row r="127" spans="1:85" x14ac:dyDescent="0.25">
      <c r="A127" t="s">
        <v>29</v>
      </c>
      <c r="B127" t="s">
        <v>181</v>
      </c>
      <c r="C127" t="s">
        <v>182</v>
      </c>
      <c r="D127" t="s">
        <v>183</v>
      </c>
      <c r="E127" t="s">
        <v>184</v>
      </c>
      <c r="F127" t="s">
        <v>185</v>
      </c>
      <c r="G127" t="s">
        <v>186</v>
      </c>
      <c r="H127" t="s">
        <v>187</v>
      </c>
      <c r="I127" t="s">
        <v>188</v>
      </c>
      <c r="J127" t="s">
        <v>189</v>
      </c>
      <c r="K127" t="s">
        <v>190</v>
      </c>
      <c r="L127" t="s">
        <v>191</v>
      </c>
      <c r="M127" t="s">
        <v>192</v>
      </c>
      <c r="N127" t="s">
        <v>193</v>
      </c>
      <c r="O127" t="s">
        <v>194</v>
      </c>
      <c r="P127" t="s">
        <v>195</v>
      </c>
      <c r="Q127" t="s">
        <v>196</v>
      </c>
      <c r="R127" t="s">
        <v>197</v>
      </c>
      <c r="S127" t="s">
        <v>198</v>
      </c>
      <c r="T127" t="s">
        <v>199</v>
      </c>
      <c r="U127" t="s">
        <v>200</v>
      </c>
      <c r="V127" t="s">
        <v>201</v>
      </c>
      <c r="W127" t="s">
        <v>202</v>
      </c>
      <c r="X127" t="s">
        <v>203</v>
      </c>
      <c r="Y127" t="s">
        <v>204</v>
      </c>
      <c r="Z127" t="s">
        <v>205</v>
      </c>
      <c r="AA127" t="s">
        <v>206</v>
      </c>
      <c r="AB127" t="s">
        <v>207</v>
      </c>
      <c r="AC127" t="s">
        <v>208</v>
      </c>
      <c r="AD127" t="s">
        <v>209</v>
      </c>
      <c r="AE127" t="s">
        <v>210</v>
      </c>
      <c r="AF127" t="s">
        <v>211</v>
      </c>
      <c r="AG127" t="s">
        <v>212</v>
      </c>
      <c r="AH127" t="s">
        <v>213</v>
      </c>
      <c r="AI127" t="s">
        <v>214</v>
      </c>
      <c r="AJ127" t="s">
        <v>215</v>
      </c>
      <c r="AK127" t="s">
        <v>216</v>
      </c>
      <c r="AL127" t="s">
        <v>217</v>
      </c>
      <c r="AM127" t="s">
        <v>218</v>
      </c>
      <c r="AN127" t="s">
        <v>219</v>
      </c>
      <c r="AO127" t="s">
        <v>220</v>
      </c>
      <c r="AP127" t="s">
        <v>221</v>
      </c>
      <c r="AQ127" t="s">
        <v>222</v>
      </c>
      <c r="AR127" t="s">
        <v>223</v>
      </c>
      <c r="AS127" t="s">
        <v>224</v>
      </c>
      <c r="AT127" t="s">
        <v>225</v>
      </c>
      <c r="AU127" t="s">
        <v>226</v>
      </c>
      <c r="AV127" t="s">
        <v>227</v>
      </c>
      <c r="AW127" t="s">
        <v>228</v>
      </c>
      <c r="AX127" t="s">
        <v>229</v>
      </c>
      <c r="AY127" t="s">
        <v>230</v>
      </c>
      <c r="AZ127" t="s">
        <v>231</v>
      </c>
      <c r="BA127" t="s">
        <v>232</v>
      </c>
      <c r="BB127" t="s">
        <v>233</v>
      </c>
      <c r="BC127" t="s">
        <v>234</v>
      </c>
      <c r="BD127" t="s">
        <v>235</v>
      </c>
      <c r="BE127" t="s">
        <v>236</v>
      </c>
      <c r="BF127" t="s">
        <v>237</v>
      </c>
      <c r="BG127" t="s">
        <v>238</v>
      </c>
      <c r="BH127" t="s">
        <v>239</v>
      </c>
      <c r="BI127" t="s">
        <v>240</v>
      </c>
      <c r="BJ127" t="s">
        <v>241</v>
      </c>
      <c r="BK127" t="s">
        <v>242</v>
      </c>
      <c r="BL127" t="s">
        <v>243</v>
      </c>
      <c r="BM127" t="s">
        <v>244</v>
      </c>
      <c r="BN127" t="s">
        <v>245</v>
      </c>
      <c r="BO127" t="s">
        <v>246</v>
      </c>
      <c r="BP127" t="s">
        <v>247</v>
      </c>
      <c r="BQ127" t="s">
        <v>248</v>
      </c>
      <c r="BR127" t="s">
        <v>249</v>
      </c>
      <c r="BS127" t="s">
        <v>250</v>
      </c>
      <c r="BT127" t="s">
        <v>251</v>
      </c>
      <c r="BU127" t="s">
        <v>252</v>
      </c>
      <c r="BV127" t="s">
        <v>253</v>
      </c>
      <c r="BW127" t="s">
        <v>254</v>
      </c>
      <c r="BX127" t="s">
        <v>255</v>
      </c>
      <c r="BY127" t="s">
        <v>256</v>
      </c>
      <c r="BZ127" t="s">
        <v>257</v>
      </c>
      <c r="CA127" t="s">
        <v>258</v>
      </c>
      <c r="CB127" t="s">
        <v>259</v>
      </c>
      <c r="CC127" t="s">
        <v>260</v>
      </c>
      <c r="CD127" t="s">
        <v>261</v>
      </c>
      <c r="CE127" t="s">
        <v>262</v>
      </c>
      <c r="CF127" t="s">
        <v>263</v>
      </c>
      <c r="CG127" t="s">
        <v>264</v>
      </c>
    </row>
    <row r="128" spans="1:85" x14ac:dyDescent="0.25">
      <c r="A128" t="s">
        <v>40</v>
      </c>
      <c r="B128">
        <v>-0.248641531656</v>
      </c>
      <c r="C128">
        <v>0.122331795645</v>
      </c>
      <c r="D128">
        <v>0</v>
      </c>
      <c r="E128">
        <v>0</v>
      </c>
      <c r="F128">
        <v>0</v>
      </c>
      <c r="G128">
        <v>0</v>
      </c>
      <c r="H128">
        <v>0.37609210319199998</v>
      </c>
      <c r="I128">
        <v>-0.203244277591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-0.24533182169500001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-0.302873290731</v>
      </c>
      <c r="AO128">
        <v>0.109173262178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0.17924358525600001</v>
      </c>
      <c r="BD128">
        <v>-0.19549351885999999</v>
      </c>
      <c r="BE128">
        <v>0</v>
      </c>
      <c r="BF128">
        <v>0.14942210285499999</v>
      </c>
      <c r="BG128">
        <v>0.13417479452299999</v>
      </c>
      <c r="BH128">
        <v>0</v>
      </c>
      <c r="BI128">
        <v>0</v>
      </c>
      <c r="BJ128">
        <v>0</v>
      </c>
      <c r="BK128">
        <v>0.3015903244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0.16805434840399999</v>
      </c>
      <c r="BR128">
        <v>0</v>
      </c>
      <c r="BS128">
        <v>0</v>
      </c>
      <c r="BT128">
        <v>0</v>
      </c>
      <c r="BU128">
        <v>-0.310584751805</v>
      </c>
      <c r="BV128">
        <v>0</v>
      </c>
      <c r="BW128">
        <v>-0.16908968128900001</v>
      </c>
      <c r="BX128">
        <v>0.13655422602799999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0.20632325241499999</v>
      </c>
      <c r="CE128">
        <v>0</v>
      </c>
      <c r="CF128">
        <v>0</v>
      </c>
      <c r="CG128">
        <v>0</v>
      </c>
    </row>
    <row r="129" spans="1:85" x14ac:dyDescent="0.25">
      <c r="A129" t="s">
        <v>41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-0.180317399845</v>
      </c>
      <c r="H129">
        <v>0</v>
      </c>
      <c r="I129">
        <v>-0.342832012952</v>
      </c>
      <c r="J129">
        <v>0</v>
      </c>
      <c r="K129">
        <v>-0.12415816914900001</v>
      </c>
      <c r="L129">
        <v>0</v>
      </c>
      <c r="M129">
        <v>0</v>
      </c>
      <c r="N129">
        <v>0</v>
      </c>
      <c r="O129">
        <v>0.26660209889399999</v>
      </c>
      <c r="P129">
        <v>0</v>
      </c>
      <c r="Q129">
        <v>0</v>
      </c>
      <c r="R129">
        <v>-0.25499272998</v>
      </c>
      <c r="S129">
        <v>-0.56345856698600005</v>
      </c>
      <c r="T129">
        <v>0.13088626158200001</v>
      </c>
      <c r="U129">
        <v>-0.10603358733400001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0.53139059561500002</v>
      </c>
      <c r="AC129">
        <v>0</v>
      </c>
      <c r="AD129">
        <v>0</v>
      </c>
      <c r="AE129">
        <v>0</v>
      </c>
      <c r="AF129">
        <v>-0.17534651396699999</v>
      </c>
      <c r="AG129">
        <v>-0.108888709362</v>
      </c>
      <c r="AH129">
        <v>-0.96617999070600002</v>
      </c>
      <c r="AI129">
        <v>0</v>
      </c>
      <c r="AJ129">
        <v>0</v>
      </c>
      <c r="AK129">
        <v>0</v>
      </c>
      <c r="AL129">
        <v>0</v>
      </c>
      <c r="AM129">
        <v>0.27384475176200002</v>
      </c>
      <c r="AN129">
        <v>0</v>
      </c>
      <c r="AO129">
        <v>0</v>
      </c>
      <c r="AP129">
        <v>0</v>
      </c>
      <c r="AQ129">
        <v>-0.26891647030999999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0.31907671717899999</v>
      </c>
      <c r="BA129">
        <v>0</v>
      </c>
      <c r="BB129">
        <v>8.3042651531599995E-2</v>
      </c>
      <c r="BC129">
        <v>0.446382039083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0.29767621327100002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1.18057773539</v>
      </c>
      <c r="CE129">
        <v>0</v>
      </c>
      <c r="CF129">
        <v>0</v>
      </c>
      <c r="CG129">
        <v>0</v>
      </c>
    </row>
    <row r="130" spans="1:85" x14ac:dyDescent="0.25">
      <c r="A130" t="s">
        <v>42</v>
      </c>
      <c r="B130">
        <v>0</v>
      </c>
      <c r="C130">
        <v>0.18582840569199999</v>
      </c>
      <c r="D130">
        <v>0</v>
      </c>
      <c r="E130">
        <v>0.19056334476100001</v>
      </c>
      <c r="F130">
        <v>0</v>
      </c>
      <c r="G130">
        <v>-0.15101559601699999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2.7619270060900002E-2</v>
      </c>
      <c r="O130">
        <v>0.30411962484400001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0.29412262622200003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-0.174540462082</v>
      </c>
      <c r="AU130">
        <v>0</v>
      </c>
      <c r="AV130">
        <v>0</v>
      </c>
      <c r="AW130">
        <v>0.213827662625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0.41457134756800001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0.194042927345</v>
      </c>
      <c r="BM130">
        <v>0</v>
      </c>
      <c r="BN130">
        <v>0</v>
      </c>
      <c r="BO130">
        <v>-0.46458659744899999</v>
      </c>
      <c r="BP130">
        <v>-5.7221578093300002E-2</v>
      </c>
      <c r="BQ130">
        <v>0</v>
      </c>
      <c r="BR130">
        <v>-0.16640864717199999</v>
      </c>
      <c r="BS130">
        <v>-0.23393350804099999</v>
      </c>
      <c r="BT130">
        <v>0</v>
      </c>
      <c r="BU130">
        <v>0</v>
      </c>
      <c r="BV130">
        <v>0.10053474609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7.2628556533299998E-2</v>
      </c>
      <c r="CE130">
        <v>0</v>
      </c>
      <c r="CF130">
        <v>0</v>
      </c>
      <c r="CG130">
        <v>0</v>
      </c>
    </row>
    <row r="131" spans="1:85" x14ac:dyDescent="0.25">
      <c r="A131" t="s">
        <v>43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-0.175270927582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8.1313166283300001E-2</v>
      </c>
      <c r="N131">
        <v>0</v>
      </c>
      <c r="O131">
        <v>0.15542158385800001</v>
      </c>
      <c r="P131">
        <v>0</v>
      </c>
      <c r="Q131">
        <v>0</v>
      </c>
      <c r="R131">
        <v>0</v>
      </c>
      <c r="S131">
        <v>-0.44689404515699999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0.25713114615600002</v>
      </c>
      <c r="AC131">
        <v>0</v>
      </c>
      <c r="AD131">
        <v>0</v>
      </c>
      <c r="AE131">
        <v>0</v>
      </c>
      <c r="AF131">
        <v>-0.102081445127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-0.10097088994099999</v>
      </c>
      <c r="AU131">
        <v>0</v>
      </c>
      <c r="AV131">
        <v>0.159159207084</v>
      </c>
      <c r="AW131">
        <v>0</v>
      </c>
      <c r="AX131">
        <v>0.159181256041</v>
      </c>
      <c r="AY131">
        <v>0</v>
      </c>
      <c r="AZ131">
        <v>0</v>
      </c>
      <c r="BA131">
        <v>0</v>
      </c>
      <c r="BB131">
        <v>7.1179551855600001E-2</v>
      </c>
      <c r="BC131">
        <v>0.26868060074599998</v>
      </c>
      <c r="BD131">
        <v>-0.17724069118800001</v>
      </c>
      <c r="BE131">
        <v>0</v>
      </c>
      <c r="BF131">
        <v>0</v>
      </c>
      <c r="BG131">
        <v>8.6222139260600003E-2</v>
      </c>
      <c r="BH131">
        <v>0</v>
      </c>
      <c r="BI131">
        <v>0</v>
      </c>
      <c r="BJ131">
        <v>0</v>
      </c>
      <c r="BK131">
        <v>0</v>
      </c>
      <c r="BL131">
        <v>9.6824304720900006E-2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-0.16430323207</v>
      </c>
      <c r="BT131">
        <v>0</v>
      </c>
      <c r="BU131">
        <v>0</v>
      </c>
      <c r="BV131">
        <v>0.10802368007099999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0.101280241179</v>
      </c>
      <c r="CE131">
        <v>0</v>
      </c>
      <c r="CF131">
        <v>0</v>
      </c>
      <c r="CG131">
        <v>0</v>
      </c>
    </row>
    <row r="132" spans="1:85" x14ac:dyDescent="0.25">
      <c r="A132" t="s">
        <v>44</v>
      </c>
      <c r="B132">
        <v>0</v>
      </c>
      <c r="C132">
        <v>0</v>
      </c>
      <c r="D132">
        <v>0</v>
      </c>
      <c r="E132">
        <v>0.48520234116400002</v>
      </c>
      <c r="F132">
        <v>-3.1309892823099997E-2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0.412432770246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-0.154193661097</v>
      </c>
      <c r="Z132">
        <v>-0.164372904791</v>
      </c>
      <c r="AA132">
        <v>0</v>
      </c>
      <c r="AB132">
        <v>0.33542339152900003</v>
      </c>
      <c r="AC132">
        <v>0</v>
      </c>
      <c r="AD132">
        <v>0</v>
      </c>
      <c r="AE132">
        <v>0</v>
      </c>
      <c r="AF132">
        <v>-7.0935445389100002E-2</v>
      </c>
      <c r="AG132">
        <v>0</v>
      </c>
      <c r="AH132">
        <v>-0.70684887406600005</v>
      </c>
      <c r="AI132">
        <v>0</v>
      </c>
      <c r="AJ132">
        <v>-0.12352852859000001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0.210146455393</v>
      </c>
      <c r="AX132">
        <v>0</v>
      </c>
      <c r="AY132">
        <v>0</v>
      </c>
      <c r="AZ132">
        <v>0</v>
      </c>
      <c r="BA132">
        <v>-0.37500969567699999</v>
      </c>
      <c r="BB132">
        <v>0</v>
      </c>
      <c r="BC132">
        <v>0.343760279409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-0.37413024898800001</v>
      </c>
      <c r="BP132">
        <v>1.1968320408400001E-2</v>
      </c>
      <c r="BQ132">
        <v>0</v>
      </c>
      <c r="BR132">
        <v>0</v>
      </c>
      <c r="BS132">
        <v>-0.119603381776</v>
      </c>
      <c r="BT132">
        <v>4.1334651629500001E-2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-9.8161776917799995E-2</v>
      </c>
      <c r="CB132">
        <v>0</v>
      </c>
      <c r="CC132">
        <v>0</v>
      </c>
      <c r="CD132">
        <v>0.84617504976199998</v>
      </c>
      <c r="CE132">
        <v>0</v>
      </c>
      <c r="CF132">
        <v>0</v>
      </c>
      <c r="CG132">
        <v>0</v>
      </c>
    </row>
    <row r="133" spans="1:85" x14ac:dyDescent="0.25">
      <c r="A133" t="s">
        <v>45</v>
      </c>
      <c r="B133">
        <v>0</v>
      </c>
      <c r="C133">
        <v>0</v>
      </c>
      <c r="D133">
        <v>0</v>
      </c>
      <c r="E133">
        <v>0.25874391455399998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0.235054613991</v>
      </c>
      <c r="M133">
        <v>0</v>
      </c>
      <c r="N133">
        <v>0</v>
      </c>
      <c r="O133">
        <v>0</v>
      </c>
      <c r="P133">
        <v>0.43528058043899998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0.30124229273899999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-0.104056793917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-8.8754758747199999E-2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-8.3694333009899993E-2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-0.134719840427</v>
      </c>
      <c r="BS133">
        <v>-0.188188114583</v>
      </c>
      <c r="BT133">
        <v>0</v>
      </c>
      <c r="BU133">
        <v>0</v>
      </c>
      <c r="BV133">
        <v>0</v>
      </c>
      <c r="BW133">
        <v>-0.137835441516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</row>
    <row r="134" spans="1:85" x14ac:dyDescent="0.25">
      <c r="A134" t="s">
        <v>46</v>
      </c>
      <c r="B134">
        <v>-0.56875361847700001</v>
      </c>
      <c r="C134">
        <v>0</v>
      </c>
      <c r="D134">
        <v>0.17143975311199999</v>
      </c>
      <c r="E134">
        <v>0.13353283391500001</v>
      </c>
      <c r="F134">
        <v>0</v>
      </c>
      <c r="G134">
        <v>-0.15364224579399999</v>
      </c>
      <c r="H134">
        <v>-8.4217664525299996E-2</v>
      </c>
      <c r="I134">
        <v>-0.26348317910899999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-0.114880077769</v>
      </c>
      <c r="U134">
        <v>0</v>
      </c>
      <c r="V134">
        <v>0</v>
      </c>
      <c r="W134">
        <v>0</v>
      </c>
      <c r="X134">
        <v>0</v>
      </c>
      <c r="Y134">
        <v>-0.16548806477799999</v>
      </c>
      <c r="Z134">
        <v>0</v>
      </c>
      <c r="AA134">
        <v>0</v>
      </c>
      <c r="AB134">
        <v>0.440091001945</v>
      </c>
      <c r="AC134">
        <v>0</v>
      </c>
      <c r="AD134">
        <v>0</v>
      </c>
      <c r="AE134">
        <v>0</v>
      </c>
      <c r="AF134">
        <v>-0.144981801001</v>
      </c>
      <c r="AG134">
        <v>0</v>
      </c>
      <c r="AH134">
        <v>-0.62368890039900005</v>
      </c>
      <c r="AI134">
        <v>0</v>
      </c>
      <c r="AJ134">
        <v>-0.17175168435999999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0.36507063382499999</v>
      </c>
      <c r="AY134">
        <v>0</v>
      </c>
      <c r="AZ134">
        <v>0</v>
      </c>
      <c r="BA134">
        <v>0</v>
      </c>
      <c r="BB134">
        <v>0</v>
      </c>
      <c r="BC134">
        <v>0.50854667703800005</v>
      </c>
      <c r="BD134">
        <v>0</v>
      </c>
      <c r="BE134">
        <v>0</v>
      </c>
      <c r="BF134">
        <v>0.115532392729</v>
      </c>
      <c r="BG134">
        <v>0</v>
      </c>
      <c r="BH134">
        <v>0</v>
      </c>
      <c r="BI134">
        <v>0</v>
      </c>
      <c r="BJ134">
        <v>0</v>
      </c>
      <c r="BK134">
        <v>0.22571694172599999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-0.150117716889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6.0529174457300002E-2</v>
      </c>
      <c r="CD134">
        <v>0.72264778485500003</v>
      </c>
      <c r="CE134">
        <v>0</v>
      </c>
      <c r="CF134">
        <v>0</v>
      </c>
      <c r="CG134">
        <v>0</v>
      </c>
    </row>
    <row r="135" spans="1:85" x14ac:dyDescent="0.25">
      <c r="A135" t="s">
        <v>47</v>
      </c>
      <c r="B135">
        <v>0</v>
      </c>
      <c r="C135">
        <v>0</v>
      </c>
      <c r="D135">
        <v>0</v>
      </c>
      <c r="E135">
        <v>0.67538154276200002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0.12786286651699999</v>
      </c>
      <c r="M135">
        <v>0</v>
      </c>
      <c r="N135">
        <v>0</v>
      </c>
      <c r="O135">
        <v>0.30337149048700002</v>
      </c>
      <c r="P135">
        <v>0</v>
      </c>
      <c r="Q135">
        <v>0</v>
      </c>
      <c r="R135">
        <v>0</v>
      </c>
      <c r="S135">
        <v>-9.9680436227500002E-2</v>
      </c>
      <c r="T135">
        <v>0</v>
      </c>
      <c r="U135">
        <v>0</v>
      </c>
      <c r="V135">
        <v>0</v>
      </c>
      <c r="W135">
        <v>-9.9025919437499998E-2</v>
      </c>
      <c r="X135">
        <v>0</v>
      </c>
      <c r="Y135">
        <v>-0.171181138476</v>
      </c>
      <c r="Z135">
        <v>0</v>
      </c>
      <c r="AA135">
        <v>0</v>
      </c>
      <c r="AB135">
        <v>0.38291670945099998</v>
      </c>
      <c r="AC135">
        <v>0</v>
      </c>
      <c r="AD135">
        <v>0</v>
      </c>
      <c r="AE135">
        <v>0</v>
      </c>
      <c r="AF135">
        <v>-0.117877721389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-0.55482389470899995</v>
      </c>
      <c r="BB135">
        <v>0</v>
      </c>
      <c r="BC135">
        <v>0.34889867342699998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-0.21459384383999999</v>
      </c>
      <c r="BT135">
        <v>0</v>
      </c>
      <c r="BU135">
        <v>0</v>
      </c>
      <c r="BV135">
        <v>0</v>
      </c>
      <c r="BW135">
        <v>-9.1570762853599996E-2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0.13290042362599999</v>
      </c>
      <c r="CE135">
        <v>0</v>
      </c>
      <c r="CF135">
        <v>0</v>
      </c>
      <c r="CG135">
        <v>0</v>
      </c>
    </row>
    <row r="136" spans="1:85" x14ac:dyDescent="0.25">
      <c r="A136" t="s">
        <v>48</v>
      </c>
      <c r="B136">
        <v>0</v>
      </c>
      <c r="C136">
        <v>0</v>
      </c>
      <c r="D136">
        <v>0.31882146127</v>
      </c>
      <c r="E136">
        <v>0.26272053077000002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0.32773420660000002</v>
      </c>
      <c r="P136">
        <v>0</v>
      </c>
      <c r="Q136">
        <v>0</v>
      </c>
      <c r="R136">
        <v>0</v>
      </c>
      <c r="S136">
        <v>-0.26758051206700001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0.42244120531899998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-5.1980766066099998E-2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0.11800954953999999</v>
      </c>
      <c r="BU136">
        <v>0</v>
      </c>
      <c r="BV136">
        <v>0.114587374453</v>
      </c>
      <c r="BW136">
        <v>0</v>
      </c>
      <c r="BX136">
        <v>0</v>
      </c>
      <c r="BY136">
        <v>0</v>
      </c>
      <c r="BZ136">
        <v>0</v>
      </c>
      <c r="CA136">
        <v>0.16592500547</v>
      </c>
      <c r="CB136">
        <v>0</v>
      </c>
      <c r="CC136">
        <v>0</v>
      </c>
      <c r="CD136">
        <v>0.27401025712499999</v>
      </c>
      <c r="CE136">
        <v>-0.28153388820300002</v>
      </c>
      <c r="CF136">
        <v>0</v>
      </c>
      <c r="CG136">
        <v>0</v>
      </c>
    </row>
    <row r="137" spans="1:85" x14ac:dyDescent="0.25">
      <c r="A137" t="s">
        <v>49</v>
      </c>
      <c r="B137">
        <v>-0.33477002357500002</v>
      </c>
      <c r="C137">
        <v>0.25756934990000002</v>
      </c>
      <c r="D137">
        <v>0</v>
      </c>
      <c r="E137">
        <v>0.320059901338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-5.5601185419300002E-2</v>
      </c>
      <c r="N137">
        <v>0.21049508093300001</v>
      </c>
      <c r="O137">
        <v>0</v>
      </c>
      <c r="P137">
        <v>0</v>
      </c>
      <c r="Q137">
        <v>0.27654334732300001</v>
      </c>
      <c r="R137">
        <v>-0.33434772520900002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0.31258870633300001</v>
      </c>
      <c r="Y137">
        <v>-0.15538077604799999</v>
      </c>
      <c r="Z137">
        <v>0</v>
      </c>
      <c r="AA137">
        <v>0</v>
      </c>
      <c r="AB137">
        <v>0.32662056226899999</v>
      </c>
      <c r="AC137">
        <v>0</v>
      </c>
      <c r="AD137">
        <v>0</v>
      </c>
      <c r="AE137">
        <v>0</v>
      </c>
      <c r="AF137">
        <v>-8.1751067195500002E-2</v>
      </c>
      <c r="AG137">
        <v>-0.55463211743600005</v>
      </c>
      <c r="AH137">
        <v>4.6190787559400003E-2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-0.16424492468999999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0.11434226522800001</v>
      </c>
      <c r="BL137">
        <v>0.248124121738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-0.22475396087400001</v>
      </c>
      <c r="BT137">
        <v>0</v>
      </c>
      <c r="BU137">
        <v>0</v>
      </c>
      <c r="BV137">
        <v>0</v>
      </c>
      <c r="BW137">
        <v>0</v>
      </c>
      <c r="BX137">
        <v>0.229555009305</v>
      </c>
      <c r="BY137">
        <v>0</v>
      </c>
      <c r="BZ137">
        <v>0</v>
      </c>
      <c r="CA137">
        <v>0</v>
      </c>
      <c r="CB137">
        <v>0</v>
      </c>
      <c r="CC137">
        <v>0.55218149782299997</v>
      </c>
      <c r="CD137">
        <v>0</v>
      </c>
      <c r="CE137">
        <v>0</v>
      </c>
      <c r="CF137">
        <v>0</v>
      </c>
      <c r="CG137">
        <v>0</v>
      </c>
    </row>
    <row r="138" spans="1:85" x14ac:dyDescent="0.25">
      <c r="A138" t="s">
        <v>50</v>
      </c>
      <c r="B138">
        <v>0</v>
      </c>
      <c r="C138">
        <v>0</v>
      </c>
      <c r="D138">
        <v>0</v>
      </c>
      <c r="E138">
        <v>0.23400708749999999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-9.5875339048700006E-2</v>
      </c>
      <c r="N138">
        <v>0</v>
      </c>
      <c r="O138">
        <v>0.51447128749299997</v>
      </c>
      <c r="P138">
        <v>0</v>
      </c>
      <c r="Q138">
        <v>0</v>
      </c>
      <c r="R138">
        <v>0</v>
      </c>
      <c r="S138">
        <v>-0.27930993045699998</v>
      </c>
      <c r="T138">
        <v>0</v>
      </c>
      <c r="U138">
        <v>0</v>
      </c>
      <c r="V138">
        <v>0.111844839105</v>
      </c>
      <c r="W138">
        <v>-0.15419672473000001</v>
      </c>
      <c r="X138">
        <v>0.30237835886600001</v>
      </c>
      <c r="Y138">
        <v>-0.100549334477</v>
      </c>
      <c r="Z138">
        <v>0</v>
      </c>
      <c r="AA138">
        <v>0</v>
      </c>
      <c r="AB138">
        <v>0.71008132789099998</v>
      </c>
      <c r="AC138">
        <v>0.25547086916799999</v>
      </c>
      <c r="AD138">
        <v>0</v>
      </c>
      <c r="AE138">
        <v>0</v>
      </c>
      <c r="AF138">
        <v>-0.16270981646999999</v>
      </c>
      <c r="AG138">
        <v>-0.64174792031600003</v>
      </c>
      <c r="AH138">
        <v>-2.3751960452499998E-2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-0.25803154555500002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0.143712143239</v>
      </c>
      <c r="BM138">
        <v>0.244220888848</v>
      </c>
      <c r="BN138">
        <v>-0.21975393328100001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0.14025640938600001</v>
      </c>
      <c r="BW138">
        <v>0</v>
      </c>
      <c r="BX138">
        <v>-0.23632146247800001</v>
      </c>
      <c r="BY138">
        <v>0</v>
      </c>
      <c r="BZ138">
        <v>0</v>
      </c>
      <c r="CA138">
        <v>0</v>
      </c>
      <c r="CB138">
        <v>0</v>
      </c>
      <c r="CC138">
        <v>0.42721894409900002</v>
      </c>
      <c r="CD138">
        <v>0</v>
      </c>
      <c r="CE138">
        <v>0</v>
      </c>
      <c r="CF138">
        <v>0</v>
      </c>
      <c r="CG138">
        <v>0</v>
      </c>
    </row>
    <row r="139" spans="1:85" x14ac:dyDescent="0.25">
      <c r="A139" t="s">
        <v>51</v>
      </c>
      <c r="B139">
        <v>0</v>
      </c>
      <c r="C139">
        <v>0</v>
      </c>
      <c r="D139">
        <v>0</v>
      </c>
      <c r="E139">
        <v>0.83048393300400003</v>
      </c>
      <c r="F139">
        <v>0</v>
      </c>
      <c r="G139">
        <v>-7.0377064497E-2</v>
      </c>
      <c r="H139">
        <v>8.4273966830099994E-2</v>
      </c>
      <c r="I139">
        <v>-0.25545054606500001</v>
      </c>
      <c r="J139">
        <v>0</v>
      </c>
      <c r="K139">
        <v>-0.163239301231</v>
      </c>
      <c r="L139">
        <v>0</v>
      </c>
      <c r="M139">
        <v>0</v>
      </c>
      <c r="N139">
        <v>0</v>
      </c>
      <c r="O139">
        <v>0.37928299775300001</v>
      </c>
      <c r="P139">
        <v>0</v>
      </c>
      <c r="Q139">
        <v>0</v>
      </c>
      <c r="R139">
        <v>-0.40309601004200002</v>
      </c>
      <c r="S139">
        <v>-0.377736803585</v>
      </c>
      <c r="T139">
        <v>0.64377065142000001</v>
      </c>
      <c r="U139">
        <v>-0.211011894758</v>
      </c>
      <c r="V139">
        <v>0</v>
      </c>
      <c r="W139">
        <v>-0.22820127693100001</v>
      </c>
      <c r="X139">
        <v>0</v>
      </c>
      <c r="Y139">
        <v>0</v>
      </c>
      <c r="Z139">
        <v>0</v>
      </c>
      <c r="AA139">
        <v>0</v>
      </c>
      <c r="AB139">
        <v>0.75987543635300003</v>
      </c>
      <c r="AC139">
        <v>0</v>
      </c>
      <c r="AD139">
        <v>0</v>
      </c>
      <c r="AE139">
        <v>0</v>
      </c>
      <c r="AF139">
        <v>-0.31102462666399999</v>
      </c>
      <c r="AG139">
        <v>0</v>
      </c>
      <c r="AH139">
        <v>0.15202752300399999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4.3113564213799999E-2</v>
      </c>
      <c r="AV139">
        <v>0</v>
      </c>
      <c r="AW139">
        <v>0</v>
      </c>
      <c r="AX139">
        <v>0</v>
      </c>
      <c r="AY139">
        <v>0</v>
      </c>
      <c r="AZ139">
        <v>0.23368738908799999</v>
      </c>
      <c r="BA139">
        <v>-0.59304665812099999</v>
      </c>
      <c r="BB139">
        <v>0</v>
      </c>
      <c r="BC139">
        <v>0.70165445120100001</v>
      </c>
      <c r="BD139">
        <v>-0.22529386725299999</v>
      </c>
      <c r="BE139">
        <v>0</v>
      </c>
      <c r="BF139">
        <v>0</v>
      </c>
      <c r="BG139">
        <v>0</v>
      </c>
      <c r="BH139">
        <v>0</v>
      </c>
      <c r="BI139">
        <v>-8.3432397515599999E-2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-0.75659143218299996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-0.12899025942600001</v>
      </c>
      <c r="BX139">
        <v>0</v>
      </c>
      <c r="BY139">
        <v>0</v>
      </c>
      <c r="BZ139">
        <v>0.11839343284499999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</row>
    <row r="140" spans="1:85" x14ac:dyDescent="0.25">
      <c r="A140" t="s">
        <v>52</v>
      </c>
      <c r="B140">
        <v>0</v>
      </c>
      <c r="C140">
        <v>0</v>
      </c>
      <c r="D140">
        <v>0</v>
      </c>
      <c r="E140">
        <v>0.397248860634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0.30554952612199998</v>
      </c>
      <c r="P140">
        <v>0</v>
      </c>
      <c r="Q140">
        <v>0.36066600377000002</v>
      </c>
      <c r="R140">
        <v>0</v>
      </c>
      <c r="S140">
        <v>-0.23104851779400001</v>
      </c>
      <c r="T140">
        <v>0</v>
      </c>
      <c r="U140">
        <v>0</v>
      </c>
      <c r="V140">
        <v>0.13917116395099999</v>
      </c>
      <c r="W140">
        <v>-0.201087475732</v>
      </c>
      <c r="X140">
        <v>0</v>
      </c>
      <c r="Y140">
        <v>-0.202938077287</v>
      </c>
      <c r="Z140">
        <v>0</v>
      </c>
      <c r="AA140">
        <v>-0.24221736996500001</v>
      </c>
      <c r="AB140">
        <v>0.57351481065599996</v>
      </c>
      <c r="AC140">
        <v>0.35134438006599999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-7.5157940821300007E-2</v>
      </c>
      <c r="AK140">
        <v>0</v>
      </c>
      <c r="AL140">
        <v>-1.22352098312E-2</v>
      </c>
      <c r="AM140">
        <v>-2.4525104272500001E-4</v>
      </c>
      <c r="AN140">
        <v>0</v>
      </c>
      <c r="AO140">
        <v>0</v>
      </c>
      <c r="AP140">
        <v>0</v>
      </c>
      <c r="AQ140">
        <v>-4.2328274328299997E-2</v>
      </c>
      <c r="AR140">
        <v>0</v>
      </c>
      <c r="AS140">
        <v>0</v>
      </c>
      <c r="AT140">
        <v>0</v>
      </c>
      <c r="AU140">
        <v>0</v>
      </c>
      <c r="AV140">
        <v>-0.17106417059599999</v>
      </c>
      <c r="AW140">
        <v>0</v>
      </c>
      <c r="AX140">
        <v>0</v>
      </c>
      <c r="AY140">
        <v>0</v>
      </c>
      <c r="AZ140">
        <v>0</v>
      </c>
      <c r="BA140">
        <v>-0.35639603497799999</v>
      </c>
      <c r="BB140">
        <v>0</v>
      </c>
      <c r="BC140">
        <v>0.30332830533100003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8.9236472304599995E-2</v>
      </c>
      <c r="BJ140">
        <v>-0.13465870772399999</v>
      </c>
      <c r="BK140">
        <v>0</v>
      </c>
      <c r="BL140">
        <v>0</v>
      </c>
      <c r="BM140">
        <v>-0.26107655357499998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-0.26827801285399999</v>
      </c>
      <c r="BT140">
        <v>0</v>
      </c>
      <c r="BU140">
        <v>0</v>
      </c>
      <c r="BV140">
        <v>0</v>
      </c>
      <c r="BW140">
        <v>0</v>
      </c>
      <c r="BX140">
        <v>-6.9635776532700006E-2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</row>
    <row r="141" spans="1:85" x14ac:dyDescent="0.25">
      <c r="A141" t="s">
        <v>53</v>
      </c>
      <c r="B141">
        <v>-0.161773986905</v>
      </c>
      <c r="C141">
        <v>0</v>
      </c>
      <c r="D141">
        <v>0.279709184557</v>
      </c>
      <c r="E141">
        <v>0.57794736089700005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0.379421437794</v>
      </c>
      <c r="P141">
        <v>0</v>
      </c>
      <c r="Q141">
        <v>0</v>
      </c>
      <c r="R141">
        <v>0</v>
      </c>
      <c r="S141">
        <v>-0.186619489581</v>
      </c>
      <c r="T141">
        <v>0</v>
      </c>
      <c r="U141">
        <v>0</v>
      </c>
      <c r="V141">
        <v>0</v>
      </c>
      <c r="W141">
        <v>0</v>
      </c>
      <c r="X141">
        <v>-0.180971702668</v>
      </c>
      <c r="Y141">
        <v>-0.213312450702</v>
      </c>
      <c r="Z141">
        <v>-0.28188597144900002</v>
      </c>
      <c r="AA141">
        <v>0</v>
      </c>
      <c r="AB141">
        <v>0.29680225772199997</v>
      </c>
      <c r="AC141">
        <v>0</v>
      </c>
      <c r="AD141">
        <v>0</v>
      </c>
      <c r="AE141">
        <v>-0.103907827885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-5.0869543503199999E-4</v>
      </c>
      <c r="AV141">
        <v>0</v>
      </c>
      <c r="AW141">
        <v>0</v>
      </c>
      <c r="AX141">
        <v>0</v>
      </c>
      <c r="AY141">
        <v>0</v>
      </c>
      <c r="AZ141">
        <v>-0.172055026355</v>
      </c>
      <c r="BA141">
        <v>-0.433700454919</v>
      </c>
      <c r="BB141">
        <v>0</v>
      </c>
      <c r="BC141">
        <v>0.50182205611899999</v>
      </c>
      <c r="BD141">
        <v>0</v>
      </c>
      <c r="BE141">
        <v>0</v>
      </c>
      <c r="BF141">
        <v>0.23975266426399999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-0.12347036621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-0.29175851225400001</v>
      </c>
      <c r="BT141">
        <v>3.4306231182300001E-2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8.6303797759199996E-2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</row>
    <row r="142" spans="1:85" x14ac:dyDescent="0.25">
      <c r="A142" t="s">
        <v>54</v>
      </c>
      <c r="B142">
        <v>0</v>
      </c>
      <c r="C142">
        <v>0</v>
      </c>
      <c r="D142">
        <v>0</v>
      </c>
      <c r="E142">
        <v>0.14944148493000001</v>
      </c>
      <c r="F142">
        <v>0</v>
      </c>
      <c r="G142">
        <v>0</v>
      </c>
      <c r="H142">
        <v>7.4835085093700002E-2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0.19895748955299999</v>
      </c>
      <c r="R142">
        <v>0</v>
      </c>
      <c r="S142">
        <v>-0.25483068132699999</v>
      </c>
      <c r="T142">
        <v>0</v>
      </c>
      <c r="U142">
        <v>0</v>
      </c>
      <c r="V142">
        <v>0</v>
      </c>
      <c r="W142">
        <v>0</v>
      </c>
      <c r="X142">
        <v>0.234563785596</v>
      </c>
      <c r="Y142">
        <v>-0.183216323667</v>
      </c>
      <c r="Z142">
        <v>-0.26632442851900001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-8.2401322039899999E-2</v>
      </c>
      <c r="AH142">
        <v>0.25988393908599999</v>
      </c>
      <c r="AI142">
        <v>-0.12291526544</v>
      </c>
      <c r="AJ142">
        <v>-0.263933288273</v>
      </c>
      <c r="AK142">
        <v>0</v>
      </c>
      <c r="AL142">
        <v>0</v>
      </c>
      <c r="AM142">
        <v>0</v>
      </c>
      <c r="AN142">
        <v>-0.18756086104399999</v>
      </c>
      <c r="AO142">
        <v>0</v>
      </c>
      <c r="AP142">
        <v>0</v>
      </c>
      <c r="AQ142">
        <v>0</v>
      </c>
      <c r="AR142">
        <v>0</v>
      </c>
      <c r="AS142">
        <v>-0.19417096659300001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0.25671256458899999</v>
      </c>
      <c r="BG142">
        <v>0</v>
      </c>
      <c r="BH142">
        <v>0</v>
      </c>
      <c r="BI142">
        <v>0</v>
      </c>
      <c r="BJ142">
        <v>0</v>
      </c>
      <c r="BK142">
        <v>0.334645721585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0.149676799183</v>
      </c>
      <c r="BR142">
        <v>0</v>
      </c>
      <c r="BS142">
        <v>0</v>
      </c>
      <c r="BT142">
        <v>-0.188678616203</v>
      </c>
      <c r="BU142">
        <v>0</v>
      </c>
      <c r="BV142">
        <v>0</v>
      </c>
      <c r="BW142">
        <v>-0.18172788182399999</v>
      </c>
      <c r="BX142">
        <v>8.4726229951500004E-2</v>
      </c>
      <c r="BY142">
        <v>0</v>
      </c>
      <c r="BZ142">
        <v>0</v>
      </c>
      <c r="CA142">
        <v>6.6537012573599993E-2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</row>
    <row r="143" spans="1:85" x14ac:dyDescent="0.25">
      <c r="A143" t="s">
        <v>55</v>
      </c>
      <c r="B143">
        <v>0</v>
      </c>
      <c r="C143">
        <v>0.196646932701</v>
      </c>
      <c r="D143">
        <v>8.1415798085599997E-2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0.141884873513</v>
      </c>
      <c r="R143">
        <v>0</v>
      </c>
      <c r="S143">
        <v>-0.50260743688200005</v>
      </c>
      <c r="T143">
        <v>0.14756850562400001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-0.23011706067500001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-0.132734657044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-7.0907454426800007E-2</v>
      </c>
      <c r="AR143">
        <v>0</v>
      </c>
      <c r="AS143">
        <v>0</v>
      </c>
      <c r="AT143">
        <v>0</v>
      </c>
      <c r="AU143">
        <v>0</v>
      </c>
      <c r="AV143">
        <v>-9.3066482313000007E-2</v>
      </c>
      <c r="AW143">
        <v>0.36135577645700001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0.16300713241600001</v>
      </c>
      <c r="BK143">
        <v>0</v>
      </c>
      <c r="BL143">
        <v>0.25230209112899998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-0.32886856796199998</v>
      </c>
      <c r="BT143">
        <v>0.17527354254800001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</row>
    <row r="144" spans="1:85" x14ac:dyDescent="0.25">
      <c r="A144" t="s">
        <v>56</v>
      </c>
      <c r="B144">
        <v>0</v>
      </c>
      <c r="C144">
        <v>0</v>
      </c>
      <c r="D144">
        <v>0.37389041011200003</v>
      </c>
      <c r="E144">
        <v>0</v>
      </c>
      <c r="F144">
        <v>0</v>
      </c>
      <c r="G144">
        <v>0</v>
      </c>
      <c r="H144">
        <v>0.67601690603200004</v>
      </c>
      <c r="I144">
        <v>-0.31339862668500001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-0.71453657883300004</v>
      </c>
      <c r="Q144">
        <v>0</v>
      </c>
      <c r="R144">
        <v>0</v>
      </c>
      <c r="S144">
        <v>8.32154394696E-2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0.15744508144899999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-1.1159312125500001</v>
      </c>
      <c r="AI144">
        <v>0</v>
      </c>
      <c r="AJ144">
        <v>0</v>
      </c>
      <c r="AK144">
        <v>0</v>
      </c>
      <c r="AL144">
        <v>-0.157394499853</v>
      </c>
      <c r="AM144">
        <v>0</v>
      </c>
      <c r="AN144">
        <v>-0.21099528063600001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0.228481169554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-0.39673446794900002</v>
      </c>
      <c r="BE144">
        <v>0</v>
      </c>
      <c r="BF144">
        <v>0.39487883595899997</v>
      </c>
      <c r="BG144">
        <v>0</v>
      </c>
      <c r="BH144">
        <v>0</v>
      </c>
      <c r="BI144">
        <v>0</v>
      </c>
      <c r="BJ144">
        <v>0.15578906553800001</v>
      </c>
      <c r="BK144">
        <v>0.14116536654600001</v>
      </c>
      <c r="BL144">
        <v>0.65896827337099995</v>
      </c>
      <c r="BM144">
        <v>0</v>
      </c>
      <c r="BN144">
        <v>0</v>
      </c>
      <c r="BO144">
        <v>-0.43356079934899999</v>
      </c>
      <c r="BP144">
        <v>0</v>
      </c>
      <c r="BQ144">
        <v>0.21239474463399999</v>
      </c>
      <c r="BR144">
        <v>0</v>
      </c>
      <c r="BS144">
        <v>0</v>
      </c>
      <c r="BT144">
        <v>0</v>
      </c>
      <c r="BU144">
        <v>-0.266387146894</v>
      </c>
      <c r="BV144">
        <v>0</v>
      </c>
      <c r="BW144">
        <v>-0.19836116634699999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1.3761385163099999</v>
      </c>
      <c r="CE144">
        <v>0</v>
      </c>
      <c r="CF144">
        <v>-0.129853451797</v>
      </c>
      <c r="CG144">
        <v>0</v>
      </c>
    </row>
    <row r="145" spans="1:85" x14ac:dyDescent="0.25">
      <c r="A145" t="s">
        <v>57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-0.21764621186499999</v>
      </c>
      <c r="J145">
        <v>-0.173149864939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-0.28931828626900002</v>
      </c>
      <c r="S145">
        <v>0</v>
      </c>
      <c r="T145">
        <v>0</v>
      </c>
      <c r="U145">
        <v>0.14392860354199999</v>
      </c>
      <c r="V145">
        <v>0</v>
      </c>
      <c r="W145">
        <v>0</v>
      </c>
      <c r="X145">
        <v>0</v>
      </c>
      <c r="Y145">
        <v>-0.28584222264999998</v>
      </c>
      <c r="Z145">
        <v>0</v>
      </c>
      <c r="AA145">
        <v>0</v>
      </c>
      <c r="AB145">
        <v>0.31656907640499998</v>
      </c>
      <c r="AC145">
        <v>0</v>
      </c>
      <c r="AD145">
        <v>0</v>
      </c>
      <c r="AE145">
        <v>0</v>
      </c>
      <c r="AF145">
        <v>-0.17684603998500001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-0.14737289903799999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0.38316003216200001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0.24847217125500001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0.214006779111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0.26924682302800002</v>
      </c>
      <c r="CE145">
        <v>0</v>
      </c>
      <c r="CF145">
        <v>0</v>
      </c>
      <c r="CG145">
        <v>0</v>
      </c>
    </row>
    <row r="146" spans="1:85" x14ac:dyDescent="0.25">
      <c r="A146" t="s">
        <v>58</v>
      </c>
      <c r="B146">
        <v>0</v>
      </c>
      <c r="C146">
        <v>0</v>
      </c>
      <c r="D146">
        <v>0.237630530975</v>
      </c>
      <c r="E146">
        <v>0</v>
      </c>
      <c r="F146">
        <v>0</v>
      </c>
      <c r="G146">
        <v>0</v>
      </c>
      <c r="H146">
        <v>0</v>
      </c>
      <c r="I146">
        <v>-0.36504310499800002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0.38509029062599998</v>
      </c>
      <c r="P146">
        <v>0</v>
      </c>
      <c r="Q146">
        <v>0</v>
      </c>
      <c r="R146">
        <v>0</v>
      </c>
      <c r="S146">
        <v>-0.42590508706699998</v>
      </c>
      <c r="T146">
        <v>0</v>
      </c>
      <c r="U146">
        <v>-0.105664488605</v>
      </c>
      <c r="V146">
        <v>0</v>
      </c>
      <c r="W146">
        <v>0</v>
      </c>
      <c r="X146">
        <v>0.18305715303100001</v>
      </c>
      <c r="Y146">
        <v>-0.22894631947300001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-0.22887809287899999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0.25479577949299997</v>
      </c>
      <c r="AX146">
        <v>0</v>
      </c>
      <c r="AY146">
        <v>6.7925512772699995E-2</v>
      </c>
      <c r="AZ146">
        <v>0</v>
      </c>
      <c r="BA146">
        <v>0</v>
      </c>
      <c r="BB146">
        <v>0.27575105872400002</v>
      </c>
      <c r="BC146">
        <v>0</v>
      </c>
      <c r="BD146">
        <v>0</v>
      </c>
      <c r="BE146">
        <v>0</v>
      </c>
      <c r="BF146">
        <v>0.14480890242700001</v>
      </c>
      <c r="BG146">
        <v>0</v>
      </c>
      <c r="BH146">
        <v>0</v>
      </c>
      <c r="BI146">
        <v>0</v>
      </c>
      <c r="BJ146">
        <v>0</v>
      </c>
      <c r="BK146">
        <v>-3.74792175623E-2</v>
      </c>
      <c r="BL146">
        <v>0.31422609508799998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-0.12826798206000001</v>
      </c>
      <c r="CC146">
        <v>0</v>
      </c>
      <c r="CD146">
        <v>0.145977372179</v>
      </c>
      <c r="CE146">
        <v>0</v>
      </c>
      <c r="CF146">
        <v>0</v>
      </c>
      <c r="CG146">
        <v>0</v>
      </c>
    </row>
    <row r="147" spans="1:85" x14ac:dyDescent="0.25">
      <c r="A147" t="s">
        <v>59</v>
      </c>
      <c r="B147">
        <v>-0.96072067758500002</v>
      </c>
      <c r="C147">
        <v>0</v>
      </c>
      <c r="D147">
        <v>0</v>
      </c>
      <c r="E147">
        <v>0</v>
      </c>
      <c r="F147">
        <v>0</v>
      </c>
      <c r="G147">
        <v>-6.9032081875600004E-2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-8.2297527489100006E-2</v>
      </c>
      <c r="N147">
        <v>0</v>
      </c>
      <c r="O147">
        <v>0.17639060609099999</v>
      </c>
      <c r="P147">
        <v>0</v>
      </c>
      <c r="Q147">
        <v>4.2634214334999997E-2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-0.176774445861</v>
      </c>
      <c r="Z147">
        <v>-0.119107185916</v>
      </c>
      <c r="AA147">
        <v>0.120500848195</v>
      </c>
      <c r="AB147">
        <v>0</v>
      </c>
      <c r="AC147">
        <v>0</v>
      </c>
      <c r="AD147">
        <v>0</v>
      </c>
      <c r="AE147">
        <v>0.11382721235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0.22897576280900001</v>
      </c>
      <c r="AX147">
        <v>0.674270656458</v>
      </c>
      <c r="AY147">
        <v>0.14800270133000001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0.33705672708099998</v>
      </c>
      <c r="BM147">
        <v>0</v>
      </c>
      <c r="BN147">
        <v>-0.18097622683100001</v>
      </c>
      <c r="BO147">
        <v>0</v>
      </c>
      <c r="BP147">
        <v>0</v>
      </c>
      <c r="BQ147">
        <v>0</v>
      </c>
      <c r="BR147">
        <v>0</v>
      </c>
      <c r="BS147">
        <v>-0.20639087159300001</v>
      </c>
      <c r="BT147">
        <v>0.105180796651</v>
      </c>
      <c r="BU147">
        <v>0</v>
      </c>
      <c r="BV147">
        <v>0</v>
      </c>
      <c r="BW147">
        <v>0</v>
      </c>
      <c r="BX147">
        <v>0.120910334414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0.119312213222</v>
      </c>
      <c r="CE147">
        <v>0</v>
      </c>
      <c r="CF147">
        <v>0</v>
      </c>
      <c r="CG147">
        <v>0</v>
      </c>
    </row>
    <row r="148" spans="1:85" x14ac:dyDescent="0.25">
      <c r="A148" t="s">
        <v>60</v>
      </c>
      <c r="B148">
        <v>0</v>
      </c>
      <c r="C148">
        <v>0</v>
      </c>
      <c r="D148">
        <v>0</v>
      </c>
      <c r="E148">
        <v>0.64796721305600002</v>
      </c>
      <c r="F148">
        <v>0</v>
      </c>
      <c r="G148">
        <v>-0.28120727837600001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0.27914002030700003</v>
      </c>
      <c r="O148">
        <v>0</v>
      </c>
      <c r="P148">
        <v>0</v>
      </c>
      <c r="Q148">
        <v>0</v>
      </c>
      <c r="R148">
        <v>-0.150030018854</v>
      </c>
      <c r="S148">
        <v>1.2732652081999999E-2</v>
      </c>
      <c r="T148">
        <v>0</v>
      </c>
      <c r="U148">
        <v>0</v>
      </c>
      <c r="V148">
        <v>0</v>
      </c>
      <c r="W148">
        <v>0</v>
      </c>
      <c r="X148">
        <v>5.0385623826200002E-2</v>
      </c>
      <c r="Y148">
        <v>-0.390605921312</v>
      </c>
      <c r="Z148">
        <v>0</v>
      </c>
      <c r="AA148">
        <v>0</v>
      </c>
      <c r="AB148">
        <v>0.38928275261299999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0.20453688598100001</v>
      </c>
      <c r="AT148">
        <v>-0.26876727480099999</v>
      </c>
      <c r="AU148">
        <v>0</v>
      </c>
      <c r="AV148">
        <v>0</v>
      </c>
      <c r="AW148">
        <v>0.23513293024699999</v>
      </c>
      <c r="AX148">
        <v>0</v>
      </c>
      <c r="AY148">
        <v>0</v>
      </c>
      <c r="AZ148">
        <v>0</v>
      </c>
      <c r="BA148">
        <v>-0.457465648866</v>
      </c>
      <c r="BB148">
        <v>0</v>
      </c>
      <c r="BC148">
        <v>0.50839448813499999</v>
      </c>
      <c r="BD148">
        <v>0.15216262880799999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-8.7626422022099998E-2</v>
      </c>
      <c r="BK148">
        <v>0.22855914728499999</v>
      </c>
      <c r="BL148">
        <v>0.17238927814999999</v>
      </c>
      <c r="BM148">
        <v>0</v>
      </c>
      <c r="BN148">
        <v>0</v>
      </c>
      <c r="BO148">
        <v>-0.45887672507999999</v>
      </c>
      <c r="BP148">
        <v>0</v>
      </c>
      <c r="BQ148">
        <v>0</v>
      </c>
      <c r="BR148">
        <v>-8.1681929714699994E-2</v>
      </c>
      <c r="BS148">
        <v>-0.22074773874299999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0.10122236063200001</v>
      </c>
      <c r="CE148">
        <v>0</v>
      </c>
      <c r="CF148">
        <v>0</v>
      </c>
      <c r="CG148">
        <v>0</v>
      </c>
    </row>
    <row r="149" spans="1:85" x14ac:dyDescent="0.25">
      <c r="A149" t="s">
        <v>61</v>
      </c>
      <c r="B149">
        <v>-0.24178994646400001</v>
      </c>
      <c r="C149">
        <v>0.13725281974600001</v>
      </c>
      <c r="D149">
        <v>0</v>
      </c>
      <c r="E149">
        <v>9.5247691174000004E-2</v>
      </c>
      <c r="F149">
        <v>0</v>
      </c>
      <c r="G149">
        <v>-7.6600113867200004E-2</v>
      </c>
      <c r="H149">
        <v>0.14861469933300001</v>
      </c>
      <c r="I149">
        <v>0</v>
      </c>
      <c r="J149">
        <v>-0.17843341973599999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0.21192380679299999</v>
      </c>
      <c r="R149">
        <v>0</v>
      </c>
      <c r="S149">
        <v>0</v>
      </c>
      <c r="T149">
        <v>-8.8867552077400006E-2</v>
      </c>
      <c r="U149">
        <v>0</v>
      </c>
      <c r="V149">
        <v>0</v>
      </c>
      <c r="W149">
        <v>0</v>
      </c>
      <c r="X149">
        <v>0.19533565867399999</v>
      </c>
      <c r="Y149">
        <v>-0.30951432812399998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3.34675676491E-2</v>
      </c>
      <c r="AG149">
        <v>-0.28578844545999998</v>
      </c>
      <c r="AH149">
        <v>0.13415257513699999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-0.16144230953899999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-0.19260398319700001</v>
      </c>
      <c r="AU149">
        <v>0</v>
      </c>
      <c r="AV149">
        <v>0</v>
      </c>
      <c r="AW149">
        <v>0.139531653921</v>
      </c>
      <c r="AX149">
        <v>0</v>
      </c>
      <c r="AY149">
        <v>0</v>
      </c>
      <c r="AZ149">
        <v>0</v>
      </c>
      <c r="BA149">
        <v>0</v>
      </c>
      <c r="BB149">
        <v>0.15360835459899999</v>
      </c>
      <c r="BC149">
        <v>0</v>
      </c>
      <c r="BD149">
        <v>0</v>
      </c>
      <c r="BE149">
        <v>0</v>
      </c>
      <c r="BF149">
        <v>0.274973585804</v>
      </c>
      <c r="BG149">
        <v>0</v>
      </c>
      <c r="BH149">
        <v>0</v>
      </c>
      <c r="BI149">
        <v>0</v>
      </c>
      <c r="BJ149">
        <v>0</v>
      </c>
      <c r="BK149">
        <v>0.28601762181599999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-0.317526374961</v>
      </c>
      <c r="BT149">
        <v>-5.1932842680900003E-2</v>
      </c>
      <c r="BU149">
        <v>0</v>
      </c>
      <c r="BV149">
        <v>6.5225291415399997E-2</v>
      </c>
      <c r="BW149">
        <v>0</v>
      </c>
      <c r="BX149">
        <v>9.5391291659700006E-2</v>
      </c>
      <c r="BY149">
        <v>0</v>
      </c>
      <c r="BZ149">
        <v>0</v>
      </c>
      <c r="CA149">
        <v>0</v>
      </c>
      <c r="CB149">
        <v>0</v>
      </c>
      <c r="CC149">
        <v>0.24849686249200001</v>
      </c>
      <c r="CD149">
        <v>0</v>
      </c>
      <c r="CE149">
        <v>0</v>
      </c>
      <c r="CF149">
        <v>-0.19323254073000001</v>
      </c>
      <c r="CG149">
        <v>0</v>
      </c>
    </row>
    <row r="150" spans="1:85" x14ac:dyDescent="0.25">
      <c r="B150">
        <f>AVERAGE(B128:B149)</f>
        <v>-0.114384081121</v>
      </c>
      <c r="C150">
        <f t="shared" ref="C150" si="14">AVERAGE(C128:C149)</f>
        <v>4.0892241076545453E-2</v>
      </c>
      <c r="D150">
        <f t="shared" ref="D150" si="15">AVERAGE(D128:D149)</f>
        <v>6.6495779005072725E-2</v>
      </c>
      <c r="E150">
        <f t="shared" ref="E150" si="16">AVERAGE(E128:E149)</f>
        <v>0.23902491092995451</v>
      </c>
      <c r="F150">
        <f t="shared" ref="F150" si="17">AVERAGE(F128:F149)</f>
        <v>-1.4231769465045453E-3</v>
      </c>
      <c r="G150">
        <f t="shared" ref="G150" si="18">AVERAGE(G128:G149)</f>
        <v>-5.2611941266081812E-2</v>
      </c>
      <c r="H150">
        <f t="shared" ref="H150" si="19">AVERAGE(H128:H149)</f>
        <v>5.7982504361613632E-2</v>
      </c>
      <c r="I150">
        <f t="shared" ref="I150" si="20">AVERAGE(I128:I149)</f>
        <v>-8.9140816330227274E-2</v>
      </c>
      <c r="J150">
        <f t="shared" ref="J150" si="21">AVERAGE(J128:J149)</f>
        <v>-1.5981058394318182E-2</v>
      </c>
      <c r="K150">
        <f t="shared" ref="K150" si="22">AVERAGE(K128:K149)</f>
        <v>-1.3063521380909092E-2</v>
      </c>
      <c r="L150">
        <f t="shared" ref="L150" si="23">AVERAGE(L128:L149)</f>
        <v>1.6496249113999998E-2</v>
      </c>
      <c r="M150">
        <f t="shared" ref="M150" si="24">AVERAGE(M128:M149)</f>
        <v>-6.9300402579000001E-3</v>
      </c>
      <c r="N150">
        <f t="shared" ref="N150" si="25">AVERAGE(N128:N149)</f>
        <v>2.3511562331859092E-2</v>
      </c>
      <c r="O150">
        <f t="shared" ref="O150" si="26">AVERAGE(O128:O149)</f>
        <v>0.17772217821854544</v>
      </c>
      <c r="P150">
        <f t="shared" ref="P150" si="27">AVERAGE(P128:P149)</f>
        <v>-1.2693454472454548E-2</v>
      </c>
      <c r="Q150">
        <f t="shared" ref="Q150" si="28">AVERAGE(Q128:Q149)</f>
        <v>5.6027715240318181E-2</v>
      </c>
      <c r="R150">
        <f t="shared" ref="R150" si="29">AVERAGE(R128:R149)</f>
        <v>-7.6232572365863643E-2</v>
      </c>
      <c r="S150">
        <f t="shared" ref="S150" si="30">AVERAGE(S128:S149)</f>
        <v>-0.16089651888995002</v>
      </c>
      <c r="T150">
        <f t="shared" ref="T150" si="31">AVERAGE(T128:T149)</f>
        <v>3.2658081308163639E-2</v>
      </c>
      <c r="U150">
        <f t="shared" ref="U150" si="32">AVERAGE(U128:U149)</f>
        <v>-1.2671880325227274E-2</v>
      </c>
      <c r="V150">
        <f t="shared" ref="V150" si="33">AVERAGE(V128:V149)</f>
        <v>1.1409818320727272E-2</v>
      </c>
      <c r="W150">
        <f t="shared" ref="W150" si="34">AVERAGE(W128:W149)</f>
        <v>-3.1023245310477274E-2</v>
      </c>
      <c r="X150">
        <f t="shared" ref="X150" si="35">AVERAGE(X128:X149)</f>
        <v>4.9878981075372725E-2</v>
      </c>
      <c r="Y150">
        <f t="shared" ref="Y150" si="36">AVERAGE(Y128:Y149)</f>
        <v>-0.12445195745236362</v>
      </c>
      <c r="Z150">
        <f t="shared" ref="Z150" si="37">AVERAGE(Z128:Z149)</f>
        <v>-4.8263979606818184E-2</v>
      </c>
      <c r="AA150">
        <f t="shared" ref="AA150" si="38">AVERAGE(AA128:AA149)</f>
        <v>1.6240254399545442E-3</v>
      </c>
      <c r="AB150">
        <f t="shared" ref="AB150" si="39">AVERAGE(AB128:AB149)</f>
        <v>0.28806841785840914</v>
      </c>
      <c r="AC150">
        <f t="shared" ref="AC150" si="40">AVERAGE(AC128:AC149)</f>
        <v>2.7582511328818182E-2</v>
      </c>
      <c r="AD150">
        <f t="shared" ref="AD150" si="41">AVERAGE(AD128:AD149)</f>
        <v>0</v>
      </c>
      <c r="AE150">
        <f t="shared" ref="AE150" si="42">AVERAGE(AE128:AE149)</f>
        <v>4.5088111204545455E-4</v>
      </c>
      <c r="AF150">
        <f t="shared" ref="AF150" si="43">AVERAGE(AF128:AF149)</f>
        <v>-5.9549404979022724E-2</v>
      </c>
      <c r="AG150">
        <f t="shared" ref="AG150" si="44">AVERAGE(AG128:AG149)</f>
        <v>-8.6469845795131825E-2</v>
      </c>
      <c r="AH150">
        <f t="shared" ref="AH150" si="45">AVERAGE(AH128:AH149)</f>
        <v>-0.12927936879032276</v>
      </c>
      <c r="AI150">
        <f t="shared" ref="AI150" si="46">AVERAGE(AI128:AI149)</f>
        <v>-1.0316911788954546E-2</v>
      </c>
      <c r="AJ150">
        <f t="shared" ref="AJ150" si="47">AVERAGE(AJ128:AJ149)</f>
        <v>-3.4868459049468184E-2</v>
      </c>
      <c r="AK150">
        <f t="shared" ref="AK150" si="48">AVERAGE(AK128:AK149)</f>
        <v>0</v>
      </c>
      <c r="AL150">
        <f t="shared" ref="AL150" si="49">AVERAGE(AL128:AL149)</f>
        <v>-7.710441349281818E-3</v>
      </c>
      <c r="AM150">
        <f t="shared" ref="AM150" si="50">AVERAGE(AM128:AM149)</f>
        <v>1.2436340941785229E-2</v>
      </c>
      <c r="AN150">
        <f t="shared" ref="AN150" si="51">AVERAGE(AN128:AN149)</f>
        <v>-3.9221442815909086E-2</v>
      </c>
      <c r="AO150">
        <f t="shared" ref="AO150" si="52">AVERAGE(AO128:AO149)</f>
        <v>4.9624210080909089E-3</v>
      </c>
      <c r="AP150">
        <f t="shared" ref="AP150" si="53">AVERAGE(AP128:AP149)</f>
        <v>0</v>
      </c>
      <c r="AQ150">
        <f t="shared" ref="AQ150" si="54">AVERAGE(AQ128:AQ149)</f>
        <v>-2.4069322641049998E-2</v>
      </c>
      <c r="AR150">
        <f t="shared" ref="AR150" si="55">AVERAGE(AR128:AR149)</f>
        <v>0</v>
      </c>
      <c r="AS150">
        <f t="shared" ref="AS150" si="56">AVERAGE(AS128:AS149)</f>
        <v>-3.5631290617818179E-3</v>
      </c>
      <c r="AT150">
        <f t="shared" ref="AT150" si="57">AVERAGE(AT128:AT149)</f>
        <v>-4.0960342486863636E-2</v>
      </c>
      <c r="AU150">
        <f t="shared" ref="AU150" si="58">AVERAGE(AU128:AU149)</f>
        <v>1.9365849444894544E-3</v>
      </c>
      <c r="AV150">
        <f t="shared" ref="AV150" si="59">AVERAGE(AV128:AV149)</f>
        <v>-1.6500135971818184E-2</v>
      </c>
      <c r="AW150">
        <f t="shared" ref="AW150" si="60">AVERAGE(AW128:AW149)</f>
        <v>8.5102145022681819E-2</v>
      </c>
      <c r="AX150">
        <f t="shared" ref="AX150" si="61">AVERAGE(AX128:AX149)</f>
        <v>5.4478297560181813E-2</v>
      </c>
      <c r="AY150">
        <f t="shared" ref="AY150" si="62">AVERAGE(AY128:AY149)</f>
        <v>9.8149188228500005E-3</v>
      </c>
      <c r="AZ150">
        <f t="shared" ref="AZ150" si="63">AVERAGE(AZ128:AZ149)</f>
        <v>1.4942196083904543E-2</v>
      </c>
      <c r="BA150">
        <f t="shared" ref="BA150" si="64">AVERAGE(BA128:BA149)</f>
        <v>-0.12592919942136363</v>
      </c>
      <c r="BB150">
        <f t="shared" ref="BB150" si="65">AVERAGE(BB128:BB149)</f>
        <v>4.3942802221463635E-2</v>
      </c>
      <c r="BC150">
        <f t="shared" ref="BC150" si="66">AVERAGE(BC128:BC149)</f>
        <v>0.20569465924149999</v>
      </c>
      <c r="BD150">
        <f t="shared" ref="BD150" si="67">AVERAGE(BD128:BD149)</f>
        <v>-3.8299996201909096E-2</v>
      </c>
      <c r="BE150">
        <f t="shared" ref="BE150" si="68">AVERAGE(BE128:BE149)</f>
        <v>0</v>
      </c>
      <c r="BF150">
        <f t="shared" ref="BF150" si="69">AVERAGE(BF128:BF149)</f>
        <v>7.1640047664863635E-2</v>
      </c>
      <c r="BG150">
        <f t="shared" ref="BG150" si="70">AVERAGE(BG128:BG149)</f>
        <v>1.001804244470909E-2</v>
      </c>
      <c r="BH150">
        <f t="shared" ref="BH150" si="71">AVERAGE(BH128:BH149)</f>
        <v>0</v>
      </c>
      <c r="BI150">
        <f t="shared" ref="BI150" si="72">AVERAGE(BI128:BI149)</f>
        <v>2.6382158131818165E-4</v>
      </c>
      <c r="BJ150">
        <f t="shared" ref="BJ150" si="73">AVERAGE(BJ128:BJ149)</f>
        <v>4.3868667367227285E-3</v>
      </c>
      <c r="BK150">
        <f t="shared" ref="BK150" si="74">AVERAGE(BK128:BK149)</f>
        <v>8.377410646721363E-2</v>
      </c>
      <c r="BL150">
        <f t="shared" ref="BL150" si="75">AVERAGE(BL128:BL149)</f>
        <v>0.11961944736922724</v>
      </c>
      <c r="BM150">
        <f t="shared" ref="BM150" si="76">AVERAGE(BM128:BM149)</f>
        <v>-6.3784559516818166E-3</v>
      </c>
      <c r="BN150">
        <f t="shared" ref="BN150" si="77">AVERAGE(BN128:BN149)</f>
        <v>-1.8215007277818183E-2</v>
      </c>
      <c r="BO150">
        <f t="shared" ref="BO150" si="78">AVERAGE(BO128:BO149)</f>
        <v>-7.868883503936365E-2</v>
      </c>
      <c r="BP150">
        <f t="shared" ref="BP150" si="79">AVERAGE(BP128:BP149)</f>
        <v>-3.6447485903086357E-2</v>
      </c>
      <c r="BQ150">
        <f t="shared" ref="BQ150" si="80">AVERAGE(BQ128:BQ149)</f>
        <v>2.4096631464590904E-2</v>
      </c>
      <c r="BR150">
        <f t="shared" ref="BR150" si="81">AVERAGE(BR128:BR149)</f>
        <v>-1.7400473514259093E-2</v>
      </c>
      <c r="BS150">
        <f t="shared" ref="BS150" si="82">AVERAGE(BS128:BS149)</f>
        <v>-0.13313926529272727</v>
      </c>
      <c r="BT150">
        <f t="shared" ref="BT150" si="83">AVERAGE(BT128:BT149)</f>
        <v>1.0613332393950001E-2</v>
      </c>
      <c r="BU150">
        <f t="shared" ref="BU150" si="84">AVERAGE(BU128:BU149)</f>
        <v>-2.6225995395409093E-2</v>
      </c>
      <c r="BV150">
        <f t="shared" ref="BV150" si="85">AVERAGE(BV128:BV149)</f>
        <v>2.4028522791609094E-2</v>
      </c>
      <c r="BW150">
        <f t="shared" ref="BW150" si="86">AVERAGE(BW128:BW149)</f>
        <v>-4.1253417875254543E-2</v>
      </c>
      <c r="BX150">
        <f t="shared" ref="BX150" si="87">AVERAGE(BX128:BX149)</f>
        <v>2.6144846884477269E-2</v>
      </c>
      <c r="BY150">
        <f t="shared" ref="BY150" si="88">AVERAGE(BY128:BY149)</f>
        <v>0</v>
      </c>
      <c r="BZ150">
        <f t="shared" ref="BZ150" si="89">AVERAGE(BZ128:BZ149)</f>
        <v>9.3044195729181812E-3</v>
      </c>
      <c r="CA150">
        <f t="shared" ref="CA150" si="90">AVERAGE(CA128:CA149)</f>
        <v>6.1045564148090904E-3</v>
      </c>
      <c r="CB150">
        <f t="shared" ref="CB150" si="91">AVERAGE(CB128:CB149)</f>
        <v>-5.8303628209090911E-3</v>
      </c>
      <c r="CC150">
        <f t="shared" ref="CC150" si="92">AVERAGE(CC128:CC149)</f>
        <v>5.8564839948695456E-2</v>
      </c>
      <c r="CD150">
        <f t="shared" ref="CD150" si="93">AVERAGE(CD128:CD149)</f>
        <v>0.25220184482983182</v>
      </c>
      <c r="CE150">
        <f t="shared" ref="CE150" si="94">AVERAGE(CE128:CE149)</f>
        <v>-1.2796994918318183E-2</v>
      </c>
      <c r="CF150">
        <f t="shared" ref="CF150" si="95">AVERAGE(CF128:CF149)</f>
        <v>-1.4685726933045455E-2</v>
      </c>
      <c r="CG150">
        <f t="shared" ref="CG150" si="96">AVERAGE(CG128:CG149)</f>
        <v>0</v>
      </c>
    </row>
    <row r="151" spans="1:85" x14ac:dyDescent="0.25">
      <c r="A151" t="s">
        <v>265</v>
      </c>
    </row>
    <row r="152" spans="1:85" x14ac:dyDescent="0.25">
      <c r="A152" t="s">
        <v>29</v>
      </c>
      <c r="B152" t="s">
        <v>266</v>
      </c>
      <c r="C152" t="s">
        <v>267</v>
      </c>
      <c r="D152" t="s">
        <v>268</v>
      </c>
      <c r="E152" t="s">
        <v>269</v>
      </c>
      <c r="F152" t="s">
        <v>270</v>
      </c>
      <c r="G152" t="s">
        <v>271</v>
      </c>
      <c r="H152" t="s">
        <v>272</v>
      </c>
      <c r="I152" t="s">
        <v>273</v>
      </c>
      <c r="J152" t="s">
        <v>274</v>
      </c>
      <c r="K152" t="s">
        <v>275</v>
      </c>
      <c r="L152" t="s">
        <v>276</v>
      </c>
      <c r="M152" t="s">
        <v>277</v>
      </c>
      <c r="N152" t="s">
        <v>278</v>
      </c>
      <c r="O152" t="s">
        <v>279</v>
      </c>
      <c r="P152" t="s">
        <v>280</v>
      </c>
      <c r="Q152" t="s">
        <v>281</v>
      </c>
      <c r="R152" t="s">
        <v>282</v>
      </c>
      <c r="S152" t="s">
        <v>283</v>
      </c>
      <c r="T152" t="s">
        <v>284</v>
      </c>
      <c r="U152" t="s">
        <v>285</v>
      </c>
      <c r="V152" t="s">
        <v>286</v>
      </c>
      <c r="W152" t="s">
        <v>287</v>
      </c>
      <c r="X152" t="s">
        <v>288</v>
      </c>
      <c r="Y152" t="s">
        <v>289</v>
      </c>
      <c r="Z152" t="s">
        <v>290</v>
      </c>
      <c r="AA152" t="s">
        <v>291</v>
      </c>
      <c r="AB152" t="s">
        <v>292</v>
      </c>
      <c r="AC152" t="s">
        <v>293</v>
      </c>
      <c r="AD152" t="s">
        <v>294</v>
      </c>
      <c r="AE152" t="s">
        <v>295</v>
      </c>
      <c r="AF152" t="s">
        <v>296</v>
      </c>
      <c r="AG152" t="s">
        <v>297</v>
      </c>
      <c r="AH152" t="s">
        <v>298</v>
      </c>
      <c r="AI152" t="s">
        <v>299</v>
      </c>
      <c r="AJ152" t="s">
        <v>300</v>
      </c>
      <c r="AK152" t="s">
        <v>301</v>
      </c>
      <c r="AL152" t="s">
        <v>302</v>
      </c>
      <c r="AM152" t="s">
        <v>303</v>
      </c>
      <c r="AN152" t="s">
        <v>304</v>
      </c>
      <c r="AO152" t="s">
        <v>305</v>
      </c>
      <c r="AP152" t="s">
        <v>306</v>
      </c>
      <c r="AQ152" t="s">
        <v>307</v>
      </c>
      <c r="AR152" t="s">
        <v>308</v>
      </c>
      <c r="AS152" t="s">
        <v>309</v>
      </c>
      <c r="AT152" t="s">
        <v>310</v>
      </c>
      <c r="AU152" t="s">
        <v>311</v>
      </c>
      <c r="AV152" t="s">
        <v>312</v>
      </c>
      <c r="AW152" t="s">
        <v>313</v>
      </c>
      <c r="AX152" t="s">
        <v>314</v>
      </c>
      <c r="AY152" t="s">
        <v>315</v>
      </c>
      <c r="AZ152" t="s">
        <v>316</v>
      </c>
      <c r="BA152" t="s">
        <v>317</v>
      </c>
      <c r="BB152" t="s">
        <v>318</v>
      </c>
      <c r="BC152" t="s">
        <v>319</v>
      </c>
      <c r="BD152" t="s">
        <v>320</v>
      </c>
      <c r="BE152" t="s">
        <v>321</v>
      </c>
      <c r="BF152" t="s">
        <v>322</v>
      </c>
      <c r="BG152" t="s">
        <v>323</v>
      </c>
      <c r="BH152" t="s">
        <v>324</v>
      </c>
      <c r="BI152" t="s">
        <v>325</v>
      </c>
      <c r="BJ152" t="s">
        <v>326</v>
      </c>
      <c r="BK152" t="s">
        <v>327</v>
      </c>
      <c r="BL152" t="s">
        <v>328</v>
      </c>
      <c r="BM152" t="s">
        <v>329</v>
      </c>
      <c r="BN152" t="s">
        <v>330</v>
      </c>
      <c r="BO152" t="s">
        <v>331</v>
      </c>
      <c r="BP152" t="s">
        <v>332</v>
      </c>
      <c r="BQ152" t="s">
        <v>333</v>
      </c>
      <c r="BR152" t="s">
        <v>334</v>
      </c>
      <c r="BS152" t="s">
        <v>335</v>
      </c>
      <c r="BT152" t="s">
        <v>336</v>
      </c>
      <c r="BU152" t="s">
        <v>337</v>
      </c>
      <c r="BV152" t="s">
        <v>338</v>
      </c>
      <c r="BW152" t="s">
        <v>339</v>
      </c>
      <c r="BX152" t="s">
        <v>340</v>
      </c>
      <c r="BY152" t="s">
        <v>341</v>
      </c>
      <c r="BZ152" t="s">
        <v>342</v>
      </c>
      <c r="CA152" t="s">
        <v>343</v>
      </c>
      <c r="CB152" t="s">
        <v>344</v>
      </c>
      <c r="CC152" t="s">
        <v>345</v>
      </c>
      <c r="CD152" t="s">
        <v>346</v>
      </c>
      <c r="CE152" t="s">
        <v>347</v>
      </c>
      <c r="CF152" t="s">
        <v>348</v>
      </c>
      <c r="CG152" t="s">
        <v>349</v>
      </c>
    </row>
    <row r="153" spans="1:85" x14ac:dyDescent="0.25">
      <c r="A153" t="s">
        <v>40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-0.20280142862799999</v>
      </c>
      <c r="J153">
        <v>0</v>
      </c>
      <c r="K153">
        <v>0.12440135263</v>
      </c>
      <c r="L153">
        <v>0</v>
      </c>
      <c r="M153">
        <v>0</v>
      </c>
      <c r="N153">
        <v>0</v>
      </c>
      <c r="O153">
        <v>0.24250400369799999</v>
      </c>
      <c r="P153">
        <v>0</v>
      </c>
      <c r="Q153">
        <v>0</v>
      </c>
      <c r="R153">
        <v>0.22938009727100001</v>
      </c>
      <c r="S153">
        <v>0</v>
      </c>
      <c r="T153">
        <v>0.15886988241899999</v>
      </c>
      <c r="U153">
        <v>0</v>
      </c>
      <c r="V153">
        <v>0</v>
      </c>
      <c r="W153">
        <v>0</v>
      </c>
      <c r="X153">
        <v>4.7671765317999999E-2</v>
      </c>
      <c r="Y153">
        <v>-0.345104007391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0.38451726629100003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-8.3003571960399994E-2</v>
      </c>
      <c r="AQ153">
        <v>0</v>
      </c>
      <c r="AR153">
        <v>0</v>
      </c>
      <c r="AS153">
        <v>-0.11506752940499999</v>
      </c>
      <c r="AT153">
        <v>0</v>
      </c>
      <c r="AU153">
        <v>0</v>
      </c>
      <c r="AV153">
        <v>0</v>
      </c>
      <c r="AW153">
        <v>0</v>
      </c>
      <c r="AX153">
        <v>0.13812056130799999</v>
      </c>
      <c r="AY153">
        <v>0</v>
      </c>
      <c r="AZ153">
        <v>0</v>
      </c>
      <c r="BA153">
        <v>0</v>
      </c>
      <c r="BB153">
        <v>0.19737244920200001</v>
      </c>
      <c r="BC153">
        <v>0</v>
      </c>
      <c r="BD153">
        <v>0</v>
      </c>
      <c r="BE153">
        <v>0</v>
      </c>
      <c r="BF153">
        <v>0.154637196964</v>
      </c>
      <c r="BG153">
        <v>0</v>
      </c>
      <c r="BH153">
        <v>0</v>
      </c>
      <c r="BI153">
        <v>0</v>
      </c>
      <c r="BJ153">
        <v>0.123119211869</v>
      </c>
      <c r="BK153">
        <v>0</v>
      </c>
      <c r="BL153">
        <v>0</v>
      </c>
      <c r="BM153">
        <v>0</v>
      </c>
      <c r="BN153">
        <v>-0.34085257609300001</v>
      </c>
      <c r="BO153">
        <v>-0.40085082343299999</v>
      </c>
      <c r="BP153">
        <v>0</v>
      </c>
      <c r="BQ153">
        <v>0.117714123841</v>
      </c>
      <c r="BR153">
        <v>7.7821938056199996E-2</v>
      </c>
      <c r="BS153">
        <v>-6.2430494244600003E-2</v>
      </c>
      <c r="BT153">
        <v>0</v>
      </c>
      <c r="BU153">
        <v>0</v>
      </c>
      <c r="BV153">
        <v>0.11038796373199999</v>
      </c>
      <c r="BW153">
        <v>0</v>
      </c>
      <c r="BX153">
        <v>0</v>
      </c>
      <c r="BY153">
        <v>-7.4010015191300002E-2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</row>
    <row r="154" spans="1:85" x14ac:dyDescent="0.25">
      <c r="A154" t="s">
        <v>41</v>
      </c>
      <c r="B154">
        <v>0</v>
      </c>
      <c r="C154">
        <v>0.124820418287</v>
      </c>
      <c r="D154">
        <v>-0.16908779543300001</v>
      </c>
      <c r="E154">
        <v>0</v>
      </c>
      <c r="F154">
        <v>-0.38688743347499999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0.18402010742700001</v>
      </c>
      <c r="O154">
        <v>0</v>
      </c>
      <c r="P154">
        <v>0</v>
      </c>
      <c r="Q154">
        <v>0</v>
      </c>
      <c r="R154">
        <v>0.128871869552</v>
      </c>
      <c r="S154">
        <v>0</v>
      </c>
      <c r="T154">
        <v>0</v>
      </c>
      <c r="U154">
        <v>0</v>
      </c>
      <c r="V154">
        <v>0</v>
      </c>
      <c r="W154">
        <v>0.71767685783000001</v>
      </c>
      <c r="X154">
        <v>0</v>
      </c>
      <c r="Y154">
        <v>-0.80610279243500005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-0.360391936711</v>
      </c>
      <c r="AH154">
        <v>-0.33228650860800002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-9.0373243185700003E-2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-0.236978739967</v>
      </c>
      <c r="AV154">
        <v>0</v>
      </c>
      <c r="AW154">
        <v>0</v>
      </c>
      <c r="AX154">
        <v>0</v>
      </c>
      <c r="AY154">
        <v>0</v>
      </c>
      <c r="AZ154">
        <v>0.18807290993100001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0.22030259322699999</v>
      </c>
      <c r="BL154">
        <v>0.38887553006300002</v>
      </c>
      <c r="BM154">
        <v>0</v>
      </c>
      <c r="BN154">
        <v>-0.31584199972900001</v>
      </c>
      <c r="BO154">
        <v>-0.163395443955</v>
      </c>
      <c r="BP154">
        <v>0</v>
      </c>
      <c r="BQ154">
        <v>0</v>
      </c>
      <c r="BR154">
        <v>0</v>
      </c>
      <c r="BS154">
        <v>-0.28151337343499999</v>
      </c>
      <c r="BT154">
        <v>0</v>
      </c>
      <c r="BU154">
        <v>0.58701820488099998</v>
      </c>
      <c r="BV154">
        <v>0.119900353682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0.80809149772400002</v>
      </c>
      <c r="CE154">
        <v>0</v>
      </c>
      <c r="CF154">
        <v>0</v>
      </c>
      <c r="CG154">
        <v>0</v>
      </c>
    </row>
    <row r="155" spans="1:85" x14ac:dyDescent="0.25">
      <c r="A155" t="s">
        <v>42</v>
      </c>
      <c r="B155">
        <v>0</v>
      </c>
      <c r="C155">
        <v>-2.3068155864E-2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-0.14465855344799999</v>
      </c>
      <c r="M155">
        <v>0</v>
      </c>
      <c r="N155">
        <v>0</v>
      </c>
      <c r="O155">
        <v>0.162560023616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0.123385463269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-5.7340922379999999E-2</v>
      </c>
      <c r="AR155">
        <v>0</v>
      </c>
      <c r="AS155">
        <v>-0.107837876717</v>
      </c>
      <c r="AT155">
        <v>0</v>
      </c>
      <c r="AU155">
        <v>0</v>
      </c>
      <c r="AV155">
        <v>0</v>
      </c>
      <c r="AW155">
        <v>0</v>
      </c>
      <c r="AX155">
        <v>0.14254492259400001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0.218871656946</v>
      </c>
      <c r="BG155">
        <v>0</v>
      </c>
      <c r="BH155">
        <v>0.25103999338600003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-0.18054757115799999</v>
      </c>
      <c r="BP155">
        <v>0</v>
      </c>
      <c r="BQ155">
        <v>0.16286950783500001</v>
      </c>
      <c r="BR155">
        <v>-8.4213644754800004E-2</v>
      </c>
      <c r="BS155">
        <v>0</v>
      </c>
      <c r="BT155">
        <v>0</v>
      </c>
      <c r="BU155">
        <v>-0.228754151332</v>
      </c>
      <c r="BV155">
        <v>0.16709352064300001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0.359017863243</v>
      </c>
      <c r="CE155">
        <v>0</v>
      </c>
      <c r="CF155">
        <v>0</v>
      </c>
      <c r="CG155">
        <v>0</v>
      </c>
    </row>
    <row r="156" spans="1:85" x14ac:dyDescent="0.25">
      <c r="A156" t="s">
        <v>43</v>
      </c>
      <c r="B156">
        <v>0.24575051020700001</v>
      </c>
      <c r="C156">
        <v>0</v>
      </c>
      <c r="D156">
        <v>0</v>
      </c>
      <c r="E156">
        <v>0</v>
      </c>
      <c r="F156">
        <v>-0.28026629509399997</v>
      </c>
      <c r="G156">
        <v>-0.207224737544</v>
      </c>
      <c r="H156">
        <v>0</v>
      </c>
      <c r="I156">
        <v>0</v>
      </c>
      <c r="J156">
        <v>0.219220617413</v>
      </c>
      <c r="K156">
        <v>-4.7427836000000001E-2</v>
      </c>
      <c r="L156">
        <v>0</v>
      </c>
      <c r="M156">
        <v>0</v>
      </c>
      <c r="N156">
        <v>0</v>
      </c>
      <c r="O156">
        <v>-3.0069226065799998E-2</v>
      </c>
      <c r="P156">
        <v>0</v>
      </c>
      <c r="Q156">
        <v>0</v>
      </c>
      <c r="R156">
        <v>0</v>
      </c>
      <c r="S156">
        <v>-2.1361437597600001E-2</v>
      </c>
      <c r="T156">
        <v>0</v>
      </c>
      <c r="U156">
        <v>0</v>
      </c>
      <c r="V156">
        <v>0</v>
      </c>
      <c r="W156">
        <v>0.552328816454</v>
      </c>
      <c r="X156">
        <v>0</v>
      </c>
      <c r="Y156">
        <v>-2.19354032197</v>
      </c>
      <c r="Z156">
        <v>-0.133084784777</v>
      </c>
      <c r="AA156">
        <v>0</v>
      </c>
      <c r="AB156">
        <v>0</v>
      </c>
      <c r="AC156">
        <v>0</v>
      </c>
      <c r="AD156">
        <v>0</v>
      </c>
      <c r="AE156">
        <v>-0.58159967555799996</v>
      </c>
      <c r="AF156">
        <v>-8.9052286492999996E-2</v>
      </c>
      <c r="AG156">
        <v>0</v>
      </c>
      <c r="AH156">
        <v>0.19097430793199999</v>
      </c>
      <c r="AI156">
        <v>0</v>
      </c>
      <c r="AJ156">
        <v>0</v>
      </c>
      <c r="AK156">
        <v>0</v>
      </c>
      <c r="AL156">
        <v>0</v>
      </c>
      <c r="AM156">
        <v>-8.2410215811200005E-2</v>
      </c>
      <c r="AN156">
        <v>0</v>
      </c>
      <c r="AO156">
        <v>0</v>
      </c>
      <c r="AP156">
        <v>-0.18485709798200001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0.20049021535299999</v>
      </c>
      <c r="AY156">
        <v>0</v>
      </c>
      <c r="AZ156">
        <v>0</v>
      </c>
      <c r="BA156">
        <v>0</v>
      </c>
      <c r="BB156">
        <v>-0.18134405869699999</v>
      </c>
      <c r="BC156">
        <v>0</v>
      </c>
      <c r="BD156">
        <v>0.28325005926000002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0.16714047255799999</v>
      </c>
      <c r="BK156">
        <v>0</v>
      </c>
      <c r="BL156">
        <v>7.2812661283100003E-2</v>
      </c>
      <c r="BM156">
        <v>0</v>
      </c>
      <c r="BN156">
        <v>0</v>
      </c>
      <c r="BO156">
        <v>-0.33366775453500003</v>
      </c>
      <c r="BP156">
        <v>0</v>
      </c>
      <c r="BQ156">
        <v>8.4288267575000006E-2</v>
      </c>
      <c r="BR156">
        <v>0</v>
      </c>
      <c r="BS156">
        <v>0</v>
      </c>
      <c r="BT156">
        <v>0</v>
      </c>
      <c r="BU156">
        <v>1.74495772081</v>
      </c>
      <c r="BV156">
        <v>0</v>
      </c>
      <c r="BW156">
        <v>-0.107961952271</v>
      </c>
      <c r="BX156">
        <v>0</v>
      </c>
      <c r="BY156">
        <v>0</v>
      </c>
      <c r="BZ156">
        <v>0</v>
      </c>
      <c r="CA156">
        <v>0.64025415933399998</v>
      </c>
      <c r="CB156">
        <v>7.6356717890799994E-2</v>
      </c>
      <c r="CC156">
        <v>0</v>
      </c>
      <c r="CD156">
        <v>0</v>
      </c>
      <c r="CE156">
        <v>0.118990413595</v>
      </c>
      <c r="CF156">
        <v>-0.155969605181</v>
      </c>
      <c r="CG156">
        <v>0</v>
      </c>
    </row>
    <row r="157" spans="1:85" x14ac:dyDescent="0.25">
      <c r="A157" t="s">
        <v>44</v>
      </c>
      <c r="B157">
        <v>0.39566655203599999</v>
      </c>
      <c r="C157">
        <v>-0.14378848435200001</v>
      </c>
      <c r="D157">
        <v>0</v>
      </c>
      <c r="E157">
        <v>0</v>
      </c>
      <c r="F157">
        <v>-0.16340996488599999</v>
      </c>
      <c r="G157">
        <v>2.6817015708600001E-2</v>
      </c>
      <c r="H157">
        <v>0</v>
      </c>
      <c r="I157">
        <v>-0.11299139703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0.18349828360600001</v>
      </c>
      <c r="S157">
        <v>0</v>
      </c>
      <c r="T157">
        <v>0</v>
      </c>
      <c r="U157">
        <v>0</v>
      </c>
      <c r="V157">
        <v>0</v>
      </c>
      <c r="W157">
        <v>0.233403995048</v>
      </c>
      <c r="X157">
        <v>0</v>
      </c>
      <c r="Y157">
        <v>-0.26023354380000002</v>
      </c>
      <c r="Z157">
        <v>0</v>
      </c>
      <c r="AA157">
        <v>0</v>
      </c>
      <c r="AB157">
        <v>0.115862466114</v>
      </c>
      <c r="AC157">
        <v>0</v>
      </c>
      <c r="AD157">
        <v>0</v>
      </c>
      <c r="AE157">
        <v>0</v>
      </c>
      <c r="AF157">
        <v>-0.13600856331399999</v>
      </c>
      <c r="AG157">
        <v>0</v>
      </c>
      <c r="AH157">
        <v>0</v>
      </c>
      <c r="AI157">
        <v>0</v>
      </c>
      <c r="AJ157">
        <v>0.26749394516899999</v>
      </c>
      <c r="AK157">
        <v>0</v>
      </c>
      <c r="AL157">
        <v>0</v>
      </c>
      <c r="AM157">
        <v>0.133280599315</v>
      </c>
      <c r="AN157">
        <v>0</v>
      </c>
      <c r="AO157">
        <v>0</v>
      </c>
      <c r="AP157">
        <v>0</v>
      </c>
      <c r="AQ157">
        <v>0</v>
      </c>
      <c r="AR157">
        <v>7.7464160902400006E-2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-0.13633879817700001</v>
      </c>
      <c r="BE157">
        <v>0</v>
      </c>
      <c r="BF157">
        <v>8.4522993739400004E-2</v>
      </c>
      <c r="BG157">
        <v>0</v>
      </c>
      <c r="BH157">
        <v>0.15819198625799999</v>
      </c>
      <c r="BI157">
        <v>-3.6299959340100003E-2</v>
      </c>
      <c r="BJ157">
        <v>0</v>
      </c>
      <c r="BK157">
        <v>0</v>
      </c>
      <c r="BL157">
        <v>0</v>
      </c>
      <c r="BM157">
        <v>0</v>
      </c>
      <c r="BN157">
        <v>-0.21575911657899999</v>
      </c>
      <c r="BO157">
        <v>-0.47815751113499999</v>
      </c>
      <c r="BP157">
        <v>0.131956955953</v>
      </c>
      <c r="BQ157">
        <v>0.14848774994300001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8.8780214534599999E-2</v>
      </c>
      <c r="BX157">
        <v>-1.7262328082000001E-2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0.436529529699</v>
      </c>
      <c r="CE157">
        <v>0</v>
      </c>
      <c r="CF157">
        <v>-0.44331085435500001</v>
      </c>
      <c r="CG157">
        <v>0</v>
      </c>
    </row>
    <row r="158" spans="1:85" x14ac:dyDescent="0.25">
      <c r="A158" t="s">
        <v>45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0.13602412583500001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0.339814197993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0.29838954852100003</v>
      </c>
      <c r="AI158">
        <v>-0.14333892746499999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0.15532869198499999</v>
      </c>
      <c r="AY158">
        <v>0</v>
      </c>
      <c r="AZ158">
        <v>0</v>
      </c>
      <c r="BA158">
        <v>-4.8285818949799997E-2</v>
      </c>
      <c r="BB158">
        <v>0</v>
      </c>
      <c r="BC158">
        <v>0</v>
      </c>
      <c r="BD158">
        <v>-8.1926950437500007E-2</v>
      </c>
      <c r="BE158">
        <v>0</v>
      </c>
      <c r="BF158">
        <v>0</v>
      </c>
      <c r="BG158">
        <v>-0.111195444463</v>
      </c>
      <c r="BH158">
        <v>0.17082350935599999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-0.14575684439100001</v>
      </c>
      <c r="BP158">
        <v>0</v>
      </c>
      <c r="BQ158">
        <v>7.5320770868799999E-2</v>
      </c>
      <c r="BR158">
        <v>-0.124271686986</v>
      </c>
      <c r="BS158">
        <v>0</v>
      </c>
      <c r="BT158">
        <v>0</v>
      </c>
      <c r="BU158">
        <v>0</v>
      </c>
      <c r="BV158">
        <v>0.18815059042900001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</row>
    <row r="159" spans="1:85" x14ac:dyDescent="0.25">
      <c r="A159" t="s">
        <v>46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-0.12648074662799999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0.14821152309499999</v>
      </c>
      <c r="O159">
        <v>0</v>
      </c>
      <c r="P159">
        <v>0</v>
      </c>
      <c r="Q159">
        <v>0</v>
      </c>
      <c r="R159">
        <v>0</v>
      </c>
      <c r="S159">
        <v>0.146649435302</v>
      </c>
      <c r="T159">
        <v>0</v>
      </c>
      <c r="U159">
        <v>0</v>
      </c>
      <c r="V159">
        <v>0</v>
      </c>
      <c r="W159">
        <v>9.0061559164800006E-2</v>
      </c>
      <c r="X159">
        <v>0</v>
      </c>
      <c r="Y159">
        <v>0</v>
      </c>
      <c r="Z159">
        <v>0</v>
      </c>
      <c r="AA159">
        <v>0</v>
      </c>
      <c r="AB159">
        <v>0.36262624623099998</v>
      </c>
      <c r="AC159">
        <v>-0.16497437353800001</v>
      </c>
      <c r="AD159">
        <v>0</v>
      </c>
      <c r="AE159">
        <v>0</v>
      </c>
      <c r="AF159">
        <v>-0.100287383947</v>
      </c>
      <c r="AG159">
        <v>0</v>
      </c>
      <c r="AH159">
        <v>0.29429442370800002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0.27504154654899998</v>
      </c>
      <c r="BD159">
        <v>-0.27006288969499997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0.10412067519400001</v>
      </c>
      <c r="BL159">
        <v>0</v>
      </c>
      <c r="BM159">
        <v>0</v>
      </c>
      <c r="BN159">
        <v>0</v>
      </c>
      <c r="BO159">
        <v>-0.29405164334599998</v>
      </c>
      <c r="BP159">
        <v>0</v>
      </c>
      <c r="BQ159">
        <v>0</v>
      </c>
      <c r="BR159">
        <v>0</v>
      </c>
      <c r="BS159">
        <v>-9.3083309213200002E-2</v>
      </c>
      <c r="BT159">
        <v>0</v>
      </c>
      <c r="BU159">
        <v>0</v>
      </c>
      <c r="BV159">
        <v>0.19942519475699999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</row>
    <row r="160" spans="1:85" x14ac:dyDescent="0.25">
      <c r="A160" t="s">
        <v>47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0.114115199014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-0.17897713002099999</v>
      </c>
      <c r="Z160">
        <v>0</v>
      </c>
      <c r="AA160">
        <v>0</v>
      </c>
      <c r="AB160">
        <v>0.26434678447100002</v>
      </c>
      <c r="AC160">
        <v>0</v>
      </c>
      <c r="AD160">
        <v>0</v>
      </c>
      <c r="AE160">
        <v>0</v>
      </c>
      <c r="AF160">
        <v>-9.9893273350099995E-2</v>
      </c>
      <c r="AG160">
        <v>0</v>
      </c>
      <c r="AH160">
        <v>-0.17838619243100001</v>
      </c>
      <c r="AI160">
        <v>0</v>
      </c>
      <c r="AJ160">
        <v>0</v>
      </c>
      <c r="AK160">
        <v>0</v>
      </c>
      <c r="AL160">
        <v>0</v>
      </c>
      <c r="AM160">
        <v>0.30516495308300001</v>
      </c>
      <c r="AN160">
        <v>0</v>
      </c>
      <c r="AO160">
        <v>0</v>
      </c>
      <c r="AP160">
        <v>-0.242938740348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0.112273880762</v>
      </c>
      <c r="BI160">
        <v>0</v>
      </c>
      <c r="BJ160">
        <v>0.185193701352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0.14775147850299999</v>
      </c>
      <c r="BR160">
        <v>0</v>
      </c>
      <c r="BS160">
        <v>-0.22557716795900001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0.40996140459199998</v>
      </c>
      <c r="CE160">
        <v>0</v>
      </c>
      <c r="CF160">
        <v>0</v>
      </c>
      <c r="CG160">
        <v>0</v>
      </c>
    </row>
    <row r="161" spans="1:85" x14ac:dyDescent="0.25">
      <c r="A161" t="s">
        <v>48</v>
      </c>
      <c r="B161">
        <v>5.3427150271100003E-2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0.33852394158299998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-0.214285708598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-0.24635207260399999</v>
      </c>
      <c r="AG161">
        <v>0</v>
      </c>
      <c r="AH161">
        <v>1.4088035527199999E-2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0.23100682155999999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0.105280006129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0.53334857464399998</v>
      </c>
      <c r="CE161">
        <v>0</v>
      </c>
      <c r="CF161">
        <v>0</v>
      </c>
      <c r="CG161">
        <v>0</v>
      </c>
    </row>
    <row r="162" spans="1:85" x14ac:dyDescent="0.25">
      <c r="A162" t="s">
        <v>49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-0.16639735591300001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0.164047096281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-0.490522139089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0.218781259689</v>
      </c>
      <c r="AI162">
        <v>0</v>
      </c>
      <c r="AJ162">
        <v>0</v>
      </c>
      <c r="AK162">
        <v>0</v>
      </c>
      <c r="AL162">
        <v>0</v>
      </c>
      <c r="AM162">
        <v>0.155059051399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-0.33333078524900001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0.287213867101</v>
      </c>
      <c r="AZ162">
        <v>0</v>
      </c>
      <c r="BA162">
        <v>-0.13047659683599999</v>
      </c>
      <c r="BB162">
        <v>0.37700467718500003</v>
      </c>
      <c r="BC162">
        <v>0.376789603104</v>
      </c>
      <c r="BD162">
        <v>0</v>
      </c>
      <c r="BE162">
        <v>-2.2157331553700001E-2</v>
      </c>
      <c r="BF162">
        <v>0.13004324417999999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-0.346455475407</v>
      </c>
      <c r="BO162">
        <v>-0.13575552318799999</v>
      </c>
      <c r="BP162">
        <v>0</v>
      </c>
      <c r="BQ162">
        <v>0</v>
      </c>
      <c r="BR162">
        <v>0</v>
      </c>
      <c r="BS162">
        <v>-0.36091715104400002</v>
      </c>
      <c r="BT162">
        <v>0</v>
      </c>
      <c r="BU162">
        <v>0</v>
      </c>
      <c r="BV162">
        <v>0</v>
      </c>
      <c r="BW162">
        <v>0</v>
      </c>
      <c r="BX162">
        <v>0.40457208206099998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</row>
    <row r="163" spans="1:85" x14ac:dyDescent="0.25">
      <c r="A163" t="s">
        <v>50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0.36960987559300001</v>
      </c>
      <c r="P163">
        <v>0</v>
      </c>
      <c r="Q163">
        <v>-0.35731096709100002</v>
      </c>
      <c r="R163">
        <v>0.23536874733599999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-0.26796132322900001</v>
      </c>
      <c r="Z163">
        <v>0</v>
      </c>
      <c r="AA163">
        <v>0</v>
      </c>
      <c r="AB163">
        <v>0.353324628255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0.643837636963</v>
      </c>
      <c r="AI163">
        <v>0</v>
      </c>
      <c r="AJ163">
        <v>0</v>
      </c>
      <c r="AK163">
        <v>0</v>
      </c>
      <c r="AL163">
        <v>0.17242611607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-0.295361548202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0.23417919305099999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0.12865899588599999</v>
      </c>
      <c r="BL163">
        <v>0</v>
      </c>
      <c r="BM163">
        <v>0</v>
      </c>
      <c r="BN163">
        <v>-0.494576414859</v>
      </c>
      <c r="BO163">
        <v>-0.15161957586800001</v>
      </c>
      <c r="BP163">
        <v>0</v>
      </c>
      <c r="BQ163">
        <v>0</v>
      </c>
      <c r="BR163">
        <v>0</v>
      </c>
      <c r="BS163">
        <v>0</v>
      </c>
      <c r="BT163">
        <v>0.149988296711</v>
      </c>
      <c r="BU163">
        <v>0</v>
      </c>
      <c r="BV163">
        <v>0.17890747055100001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</row>
    <row r="164" spans="1:85" x14ac:dyDescent="0.25">
      <c r="A164" t="s">
        <v>51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-0.30323778309499999</v>
      </c>
      <c r="L164">
        <v>0</v>
      </c>
      <c r="M164">
        <v>0</v>
      </c>
      <c r="N164">
        <v>0</v>
      </c>
      <c r="O164">
        <v>0.28695384170999999</v>
      </c>
      <c r="P164">
        <v>0</v>
      </c>
      <c r="Q164">
        <v>0</v>
      </c>
      <c r="R164">
        <v>0.25779120645800002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-0.89099738225500003</v>
      </c>
      <c r="Z164">
        <v>0</v>
      </c>
      <c r="AA164">
        <v>0</v>
      </c>
      <c r="AB164">
        <v>0.36641862514399998</v>
      </c>
      <c r="AC164">
        <v>0</v>
      </c>
      <c r="AD164">
        <v>0</v>
      </c>
      <c r="AE164">
        <v>0</v>
      </c>
      <c r="AF164">
        <v>0</v>
      </c>
      <c r="AG164">
        <v>-0.32055009200099999</v>
      </c>
      <c r="AH164">
        <v>0.51538703806200004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0.16155466191599999</v>
      </c>
      <c r="AP164">
        <v>0</v>
      </c>
      <c r="AQ164">
        <v>0</v>
      </c>
      <c r="AR164">
        <v>0</v>
      </c>
      <c r="AS164">
        <v>-0.13399858356200001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9.6525470887900006E-2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-0.117345363854</v>
      </c>
      <c r="BF164">
        <v>0.27390133617000001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-8.5427662623500003E-2</v>
      </c>
      <c r="BN164">
        <v>-0.49559690361600001</v>
      </c>
      <c r="BO164">
        <v>0</v>
      </c>
      <c r="BP164">
        <v>0</v>
      </c>
      <c r="BQ164">
        <v>5.1054185804500003E-2</v>
      </c>
      <c r="BR164">
        <v>0</v>
      </c>
      <c r="BS164">
        <v>0</v>
      </c>
      <c r="BT164">
        <v>0</v>
      </c>
      <c r="BU164">
        <v>0.74575650514500003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</row>
    <row r="165" spans="1:85" x14ac:dyDescent="0.25">
      <c r="A165" t="s">
        <v>52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0.224068429997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0.35536091647099999</v>
      </c>
      <c r="P165">
        <v>0</v>
      </c>
      <c r="Q165">
        <v>-0.33032715622699999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-0.331642269978</v>
      </c>
      <c r="AA165">
        <v>0</v>
      </c>
      <c r="AB165">
        <v>0</v>
      </c>
      <c r="AC165">
        <v>-0.21628237056300001</v>
      </c>
      <c r="AD165">
        <v>0</v>
      </c>
      <c r="AE165">
        <v>0</v>
      </c>
      <c r="AF165">
        <v>0</v>
      </c>
      <c r="AG165">
        <v>0</v>
      </c>
      <c r="AH165">
        <v>0.378032650799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0.196638029656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-0.32276806133399999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0.134980298872</v>
      </c>
      <c r="BD165">
        <v>-6.5339242967900002E-2</v>
      </c>
      <c r="BE165">
        <v>0</v>
      </c>
      <c r="BF165">
        <v>0.209173345353</v>
      </c>
      <c r="BG165">
        <v>0</v>
      </c>
      <c r="BH165">
        <v>0.26665577915499999</v>
      </c>
      <c r="BI165">
        <v>0</v>
      </c>
      <c r="BJ165">
        <v>0</v>
      </c>
      <c r="BK165">
        <v>-0.24246606208599999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-0.14670683251399999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-6.5655673644900006E-2</v>
      </c>
      <c r="CD165">
        <v>0.218957168397</v>
      </c>
      <c r="CE165">
        <v>0</v>
      </c>
      <c r="CF165">
        <v>4.0963540447900001E-2</v>
      </c>
      <c r="CG165">
        <v>0</v>
      </c>
    </row>
    <row r="166" spans="1:85" x14ac:dyDescent="0.25">
      <c r="A166" t="s">
        <v>53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0.23197375108099999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-6.7902409936799996E-2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-0.52184623590000001</v>
      </c>
      <c r="AA166">
        <v>0</v>
      </c>
      <c r="AB166">
        <v>0.104883500676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0.38681266067300002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9.0744330952899993E-2</v>
      </c>
      <c r="AO166">
        <v>0</v>
      </c>
      <c r="AP166">
        <v>0</v>
      </c>
      <c r="AQ166">
        <v>0</v>
      </c>
      <c r="AR166">
        <v>0.12565138604100001</v>
      </c>
      <c r="AS166">
        <v>0</v>
      </c>
      <c r="AT166">
        <v>0</v>
      </c>
      <c r="AU166">
        <v>0</v>
      </c>
      <c r="AV166">
        <v>-0.34861902718299997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0.279609403521</v>
      </c>
      <c r="BG166">
        <v>0</v>
      </c>
      <c r="BH166">
        <v>0</v>
      </c>
      <c r="BI166">
        <v>0</v>
      </c>
      <c r="BJ166">
        <v>0</v>
      </c>
      <c r="BK166">
        <v>0.15048340197099999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-0.220512665537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</row>
    <row r="167" spans="1:85" x14ac:dyDescent="0.25">
      <c r="A167" t="s">
        <v>54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0.156649774371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0.13832523424199999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-8.4229599312699993E-2</v>
      </c>
      <c r="W167">
        <v>0</v>
      </c>
      <c r="X167">
        <v>0</v>
      </c>
      <c r="Y167">
        <v>-0.33857045864700003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-0.31919797416500001</v>
      </c>
      <c r="AG167">
        <v>-0.144018166595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0.115301454468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-0.171644752318</v>
      </c>
      <c r="AT167">
        <v>0</v>
      </c>
      <c r="AU167">
        <v>0</v>
      </c>
      <c r="AV167">
        <v>0</v>
      </c>
      <c r="AW167">
        <v>0</v>
      </c>
      <c r="AX167">
        <v>4.8514226473200001E-2</v>
      </c>
      <c r="AY167">
        <v>0</v>
      </c>
      <c r="AZ167">
        <v>0</v>
      </c>
      <c r="BA167">
        <v>0</v>
      </c>
      <c r="BB167">
        <v>0</v>
      </c>
      <c r="BC167">
        <v>0.127222331617</v>
      </c>
      <c r="BD167">
        <v>0</v>
      </c>
      <c r="BE167">
        <v>0</v>
      </c>
      <c r="BF167">
        <v>5.6991408479399999E-2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-5.1543969398400002E-2</v>
      </c>
      <c r="BN167">
        <v>-0.23413830835400001</v>
      </c>
      <c r="BO167">
        <v>-0.16451958266899999</v>
      </c>
      <c r="BP167">
        <v>0</v>
      </c>
      <c r="BQ167">
        <v>0.101828612316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-7.3092016314000002E-2</v>
      </c>
      <c r="BX167">
        <v>0.317093416796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0.49359422376899997</v>
      </c>
      <c r="CE167">
        <v>0</v>
      </c>
      <c r="CF167">
        <v>0</v>
      </c>
      <c r="CG167">
        <v>0</v>
      </c>
    </row>
    <row r="168" spans="1:85" x14ac:dyDescent="0.25">
      <c r="A168" t="s">
        <v>55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-0.41478166893099999</v>
      </c>
      <c r="H168">
        <v>0</v>
      </c>
      <c r="I168">
        <v>0</v>
      </c>
      <c r="J168">
        <v>-0.15445858904400001</v>
      </c>
      <c r="K168">
        <v>-0.358224076163</v>
      </c>
      <c r="L168">
        <v>0</v>
      </c>
      <c r="M168">
        <v>0</v>
      </c>
      <c r="N168">
        <v>0</v>
      </c>
      <c r="O168">
        <v>0</v>
      </c>
      <c r="P168">
        <v>-0.22053561875399999</v>
      </c>
      <c r="Q168">
        <v>0</v>
      </c>
      <c r="R168">
        <v>-0.39870355394399998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-0.19801334619200001</v>
      </c>
      <c r="AA168">
        <v>0</v>
      </c>
      <c r="AB168">
        <v>0.54185903424799997</v>
      </c>
      <c r="AC168">
        <v>0</v>
      </c>
      <c r="AD168">
        <v>-0.12505927452000001</v>
      </c>
      <c r="AE168">
        <v>0</v>
      </c>
      <c r="AF168">
        <v>-0.37430673679499998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-4.4604435970099998E-2</v>
      </c>
      <c r="AU168">
        <v>0</v>
      </c>
      <c r="AV168">
        <v>-0.28753208118000001</v>
      </c>
      <c r="AW168">
        <v>0</v>
      </c>
      <c r="AX168">
        <v>0</v>
      </c>
      <c r="AY168">
        <v>0</v>
      </c>
      <c r="AZ168">
        <v>0.158570053553</v>
      </c>
      <c r="BA168">
        <v>0</v>
      </c>
      <c r="BB168">
        <v>0</v>
      </c>
      <c r="BC168">
        <v>0.34446658750999998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6.8911053829400007E-2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-8.1680559564500002E-2</v>
      </c>
      <c r="BT168">
        <v>0</v>
      </c>
      <c r="BU168">
        <v>0</v>
      </c>
      <c r="BV168">
        <v>0</v>
      </c>
      <c r="BW168">
        <v>0</v>
      </c>
      <c r="BX168">
        <v>0.41510945614099998</v>
      </c>
      <c r="BY168">
        <v>0.122466274534</v>
      </c>
      <c r="BZ168">
        <v>0</v>
      </c>
      <c r="CA168">
        <v>9.7792479979499997E-2</v>
      </c>
      <c r="CB168">
        <v>0</v>
      </c>
      <c r="CC168">
        <v>0</v>
      </c>
      <c r="CD168">
        <v>0.172352770717</v>
      </c>
      <c r="CE168">
        <v>0</v>
      </c>
      <c r="CF168">
        <v>0</v>
      </c>
      <c r="CG168">
        <v>0</v>
      </c>
    </row>
    <row r="169" spans="1:85" x14ac:dyDescent="0.25">
      <c r="A169" t="s">
        <v>56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-0.49881859900300002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-0.20616749276499999</v>
      </c>
      <c r="Q169">
        <v>0</v>
      </c>
      <c r="R169">
        <v>-0.25318501517399999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-0.15886746441499999</v>
      </c>
      <c r="Z169">
        <v>0</v>
      </c>
      <c r="AA169">
        <v>0</v>
      </c>
      <c r="AB169">
        <v>0.64934559366900002</v>
      </c>
      <c r="AC169">
        <v>0</v>
      </c>
      <c r="AD169">
        <v>0</v>
      </c>
      <c r="AE169">
        <v>0</v>
      </c>
      <c r="AF169">
        <v>-0.27324229737599998</v>
      </c>
      <c r="AG169">
        <v>0</v>
      </c>
      <c r="AH169">
        <v>0.141582839899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-0.107986398755</v>
      </c>
      <c r="AT169">
        <v>0</v>
      </c>
      <c r="AU169">
        <v>0</v>
      </c>
      <c r="AV169">
        <v>-0.206409431305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0.20186149714500001</v>
      </c>
      <c r="BC169">
        <v>0</v>
      </c>
      <c r="BD169">
        <v>0</v>
      </c>
      <c r="BE169">
        <v>0.33166263811800001</v>
      </c>
      <c r="BF169">
        <v>0</v>
      </c>
      <c r="BG169">
        <v>-0.21842435105899999</v>
      </c>
      <c r="BH169">
        <v>0</v>
      </c>
      <c r="BI169">
        <v>0</v>
      </c>
      <c r="BJ169">
        <v>0</v>
      </c>
      <c r="BK169">
        <v>7.6571904279E-2</v>
      </c>
      <c r="BL169">
        <v>0</v>
      </c>
      <c r="BM169">
        <v>0.26363400712899998</v>
      </c>
      <c r="BN169">
        <v>0</v>
      </c>
      <c r="BO169">
        <v>-0.110312886251</v>
      </c>
      <c r="BP169">
        <v>0</v>
      </c>
      <c r="BQ169">
        <v>0</v>
      </c>
      <c r="BR169">
        <v>-0.122844105774</v>
      </c>
      <c r="BS169">
        <v>-0.32668667368100002</v>
      </c>
      <c r="BT169">
        <v>0.25469237863900002</v>
      </c>
      <c r="BU169">
        <v>0</v>
      </c>
      <c r="BV169">
        <v>0</v>
      </c>
      <c r="BW169">
        <v>0</v>
      </c>
      <c r="BX169">
        <v>0.14945554875700001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-5.6408676720299998E-2</v>
      </c>
      <c r="CG169">
        <v>0</v>
      </c>
    </row>
    <row r="170" spans="1:85" x14ac:dyDescent="0.25">
      <c r="A170" t="s">
        <v>57</v>
      </c>
      <c r="B170">
        <v>0</v>
      </c>
      <c r="C170">
        <v>0</v>
      </c>
      <c r="D170">
        <v>0</v>
      </c>
      <c r="E170">
        <v>0</v>
      </c>
      <c r="F170">
        <v>-0.232521240066</v>
      </c>
      <c r="G170">
        <v>0</v>
      </c>
      <c r="H170">
        <v>0</v>
      </c>
      <c r="I170">
        <v>-0.19211134485199999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0.313634975107</v>
      </c>
      <c r="S170">
        <v>0</v>
      </c>
      <c r="T170">
        <v>0</v>
      </c>
      <c r="U170">
        <v>0.117365265984</v>
      </c>
      <c r="V170">
        <v>0</v>
      </c>
      <c r="W170">
        <v>0.56592789737000004</v>
      </c>
      <c r="X170">
        <v>0</v>
      </c>
      <c r="Y170">
        <v>-0.64578705530500002</v>
      </c>
      <c r="Z170">
        <v>0</v>
      </c>
      <c r="AA170">
        <v>0</v>
      </c>
      <c r="AB170">
        <v>6.9883876272100007E-2</v>
      </c>
      <c r="AC170">
        <v>0</v>
      </c>
      <c r="AD170">
        <v>0</v>
      </c>
      <c r="AE170">
        <v>0</v>
      </c>
      <c r="AF170">
        <v>0</v>
      </c>
      <c r="AG170">
        <v>-0.23297204197800001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-0.119061134517</v>
      </c>
      <c r="AR170">
        <v>0</v>
      </c>
      <c r="AS170">
        <v>0</v>
      </c>
      <c r="AT170">
        <v>-6.6906309870900002E-2</v>
      </c>
      <c r="AU170">
        <v>0</v>
      </c>
      <c r="AV170">
        <v>0</v>
      </c>
      <c r="AW170">
        <v>0.148205636971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0.250443923171</v>
      </c>
      <c r="BK170">
        <v>0</v>
      </c>
      <c r="BL170">
        <v>0.39608268981200001</v>
      </c>
      <c r="BM170">
        <v>0</v>
      </c>
      <c r="BN170">
        <v>-0.44412261489400001</v>
      </c>
      <c r="BO170">
        <v>-0.117126102254</v>
      </c>
      <c r="BP170">
        <v>0</v>
      </c>
      <c r="BQ170">
        <v>0</v>
      </c>
      <c r="BR170">
        <v>0</v>
      </c>
      <c r="BS170">
        <v>-0.194512019486</v>
      </c>
      <c r="BT170">
        <v>0</v>
      </c>
      <c r="BU170">
        <v>0.46526774033700002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-9.0056609319900005E-2</v>
      </c>
      <c r="CC170">
        <v>0</v>
      </c>
      <c r="CD170">
        <v>0.320633381203</v>
      </c>
      <c r="CE170">
        <v>0</v>
      </c>
      <c r="CF170">
        <v>0</v>
      </c>
      <c r="CG170">
        <v>0</v>
      </c>
    </row>
    <row r="171" spans="1:85" x14ac:dyDescent="0.25">
      <c r="A171" t="s">
        <v>58</v>
      </c>
      <c r="B171">
        <v>0</v>
      </c>
      <c r="C171">
        <v>-4.52858713128E-2</v>
      </c>
      <c r="D171">
        <v>0</v>
      </c>
      <c r="E171">
        <v>0</v>
      </c>
      <c r="F171">
        <v>0</v>
      </c>
      <c r="G171">
        <v>-5.2687137649099998E-2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-0.21615055413699999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-0.110705167627</v>
      </c>
      <c r="Z171">
        <v>-0.167193543753</v>
      </c>
      <c r="AA171">
        <v>0.18820976503299999</v>
      </c>
      <c r="AB171">
        <v>5.80809088244E-2</v>
      </c>
      <c r="AC171">
        <v>0</v>
      </c>
      <c r="AD171">
        <v>0</v>
      </c>
      <c r="AE171">
        <v>0</v>
      </c>
      <c r="AF171">
        <v>0</v>
      </c>
      <c r="AG171">
        <v>-0.192959237551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-0.447612201988</v>
      </c>
      <c r="AP171">
        <v>0</v>
      </c>
      <c r="AQ171">
        <v>0</v>
      </c>
      <c r="AR171">
        <v>0.301756453644</v>
      </c>
      <c r="AS171">
        <v>0</v>
      </c>
      <c r="AT171">
        <v>-0.19091175555199999</v>
      </c>
      <c r="AU171">
        <v>0</v>
      </c>
      <c r="AV171">
        <v>0</v>
      </c>
      <c r="AW171">
        <v>0.13583384996699999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0.227616320894</v>
      </c>
      <c r="BK171">
        <v>0.25386304479299998</v>
      </c>
      <c r="BL171">
        <v>0.296904800508</v>
      </c>
      <c r="BM171">
        <v>-0.123786744376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6.5299604486500004E-2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0.32562456203500001</v>
      </c>
      <c r="CE171">
        <v>0</v>
      </c>
      <c r="CF171">
        <v>0</v>
      </c>
      <c r="CG171">
        <v>0</v>
      </c>
    </row>
    <row r="172" spans="1:85" x14ac:dyDescent="0.25">
      <c r="A172" t="s">
        <v>59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-9.3737085353999994E-2</v>
      </c>
      <c r="W172">
        <v>0</v>
      </c>
      <c r="X172">
        <v>0</v>
      </c>
      <c r="Y172">
        <v>-0.25303753651700001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-0.25869744487500002</v>
      </c>
      <c r="AG172">
        <v>0</v>
      </c>
      <c r="AH172">
        <v>0</v>
      </c>
      <c r="AI172">
        <v>0</v>
      </c>
      <c r="AJ172">
        <v>0.21784074079900001</v>
      </c>
      <c r="AK172">
        <v>0</v>
      </c>
      <c r="AL172">
        <v>0</v>
      </c>
      <c r="AM172">
        <v>6.2682178705700003E-2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-0.117543458074</v>
      </c>
      <c r="AU172">
        <v>0</v>
      </c>
      <c r="AV172">
        <v>0</v>
      </c>
      <c r="AW172">
        <v>3.9352201048400003E-2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5.2932303695499998E-2</v>
      </c>
      <c r="BL172">
        <v>0.182236367797</v>
      </c>
      <c r="BM172">
        <v>0</v>
      </c>
      <c r="BN172">
        <v>0</v>
      </c>
      <c r="BO172">
        <v>-0.11974758454999999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0.121742957428</v>
      </c>
      <c r="BW172">
        <v>0</v>
      </c>
      <c r="BX172">
        <v>0.25338514015800001</v>
      </c>
      <c r="BY172">
        <v>0</v>
      </c>
      <c r="BZ172">
        <v>0</v>
      </c>
      <c r="CA172">
        <v>0.165863541782</v>
      </c>
      <c r="CB172">
        <v>0</v>
      </c>
      <c r="CC172">
        <v>0</v>
      </c>
      <c r="CD172">
        <v>0.34344393966800002</v>
      </c>
      <c r="CE172">
        <v>0</v>
      </c>
      <c r="CF172">
        <v>-0.35831718947399999</v>
      </c>
      <c r="CG172">
        <v>0</v>
      </c>
    </row>
    <row r="173" spans="1:85" x14ac:dyDescent="0.25">
      <c r="A173" t="s">
        <v>60</v>
      </c>
      <c r="B173">
        <v>0</v>
      </c>
      <c r="C173">
        <v>0</v>
      </c>
      <c r="D173">
        <v>0</v>
      </c>
      <c r="E173">
        <v>0</v>
      </c>
      <c r="F173">
        <v>4.8993155836699998E-2</v>
      </c>
      <c r="G173">
        <v>0</v>
      </c>
      <c r="H173">
        <v>0.11848092700399999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0.38093305004099998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-0.208864126511</v>
      </c>
      <c r="Z173">
        <v>0</v>
      </c>
      <c r="AA173">
        <v>0</v>
      </c>
      <c r="AB173">
        <v>0.118899298652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0.50035140680400003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0.26818466468300001</v>
      </c>
      <c r="AS173">
        <v>-0.36395544905100002</v>
      </c>
      <c r="AT173">
        <v>0</v>
      </c>
      <c r="AU173">
        <v>0</v>
      </c>
      <c r="AV173">
        <v>0</v>
      </c>
      <c r="AW173">
        <v>0</v>
      </c>
      <c r="AX173">
        <v>0.19893241450999999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-0.272008004681</v>
      </c>
      <c r="BE173">
        <v>0.20101857806500001</v>
      </c>
      <c r="BF173">
        <v>6.5428758663700001E-2</v>
      </c>
      <c r="BG173">
        <v>0</v>
      </c>
      <c r="BH173">
        <v>0</v>
      </c>
      <c r="BI173">
        <v>0</v>
      </c>
      <c r="BJ173">
        <v>0</v>
      </c>
      <c r="BK173">
        <v>0.188702892732</v>
      </c>
      <c r="BL173">
        <v>0</v>
      </c>
      <c r="BM173">
        <v>0</v>
      </c>
      <c r="BN173">
        <v>-0.56225495804299996</v>
      </c>
      <c r="BO173">
        <v>-0.231742513574</v>
      </c>
      <c r="BP173">
        <v>0</v>
      </c>
      <c r="BQ173">
        <v>0.17492435706600001</v>
      </c>
      <c r="BR173">
        <v>0</v>
      </c>
      <c r="BS173">
        <v>0</v>
      </c>
      <c r="BT173">
        <v>0</v>
      </c>
      <c r="BU173">
        <v>0</v>
      </c>
      <c r="BV173">
        <v>0.233286743406</v>
      </c>
      <c r="BW173">
        <v>0</v>
      </c>
      <c r="BX173">
        <v>0</v>
      </c>
      <c r="BY173">
        <v>0</v>
      </c>
      <c r="BZ173">
        <v>-0.2387536498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0.122869181247</v>
      </c>
      <c r="CG173">
        <v>0</v>
      </c>
    </row>
    <row r="174" spans="1:85" x14ac:dyDescent="0.25">
      <c r="A174" t="s">
        <v>61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-0.25869758782199997</v>
      </c>
      <c r="H174">
        <v>0</v>
      </c>
      <c r="I174">
        <v>0</v>
      </c>
      <c r="J174">
        <v>-0.17898670879</v>
      </c>
      <c r="K174">
        <v>0</v>
      </c>
      <c r="L174">
        <v>0</v>
      </c>
      <c r="M174">
        <v>0</v>
      </c>
      <c r="N174">
        <v>0.15407840029100001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-0.21960888780599999</v>
      </c>
      <c r="Z174">
        <v>0</v>
      </c>
      <c r="AA174">
        <v>0</v>
      </c>
      <c r="AB174">
        <v>0.330173193102</v>
      </c>
      <c r="AC174">
        <v>0</v>
      </c>
      <c r="AD174">
        <v>0</v>
      </c>
      <c r="AE174">
        <v>0</v>
      </c>
      <c r="AF174">
        <v>-0.35417068583700001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0.132279491029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-0.16544197649299999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0.375531499564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8.9805634723299999E-2</v>
      </c>
      <c r="BL174">
        <v>0</v>
      </c>
      <c r="BM174">
        <v>0</v>
      </c>
      <c r="BN174">
        <v>-0.25485227267100002</v>
      </c>
      <c r="BO174">
        <v>-0.17935423486800001</v>
      </c>
      <c r="BP174">
        <v>0</v>
      </c>
      <c r="BQ174">
        <v>0</v>
      </c>
      <c r="BR174">
        <v>0</v>
      </c>
      <c r="BS174">
        <v>-8.5474907553499999E-2</v>
      </c>
      <c r="BT174">
        <v>0</v>
      </c>
      <c r="BU174">
        <v>0</v>
      </c>
      <c r="BV174">
        <v>0</v>
      </c>
      <c r="BW174">
        <v>0</v>
      </c>
      <c r="BX174">
        <v>0.231834461568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0.29307363281100002</v>
      </c>
      <c r="CE174">
        <v>0</v>
      </c>
      <c r="CF174">
        <v>0</v>
      </c>
      <c r="CG174">
        <v>0</v>
      </c>
    </row>
    <row r="175" spans="1:85" x14ac:dyDescent="0.25">
      <c r="B175">
        <f>AVERAGE(B153:B174)</f>
        <v>3.1583827841549998E-2</v>
      </c>
      <c r="C175">
        <f t="shared" ref="C175" si="97">AVERAGE(C153:C174)</f>
        <v>-3.9691860564454555E-3</v>
      </c>
      <c r="D175">
        <f t="shared" ref="D175" si="98">AVERAGE(D153:D174)</f>
        <v>-7.6858088833181822E-3</v>
      </c>
      <c r="E175">
        <f t="shared" ref="E175" si="99">AVERAGE(E153:E174)</f>
        <v>0</v>
      </c>
      <c r="F175">
        <f t="shared" ref="F175" si="100">AVERAGE(F153:F174)</f>
        <v>-4.6095080803831817E-2</v>
      </c>
      <c r="G175">
        <f t="shared" ref="G175" si="101">AVERAGE(G153:G174)</f>
        <v>-4.1769984720522728E-2</v>
      </c>
      <c r="H175">
        <f t="shared" ref="H175" si="102">AVERAGE(H153:H174)</f>
        <v>1.250594097159091E-2</v>
      </c>
      <c r="I175">
        <f t="shared" ref="I175" si="103">AVERAGE(I153:I174)</f>
        <v>-9.9208793338636369E-3</v>
      </c>
      <c r="J175">
        <f t="shared" ref="J175" si="104">AVERAGE(J153:J174)</f>
        <v>-1.2478151720045459E-2</v>
      </c>
      <c r="K175">
        <f t="shared" ref="K175" si="105">AVERAGE(K153:K174)</f>
        <v>-2.6567651937636362E-2</v>
      </c>
      <c r="L175">
        <f t="shared" ref="L175" si="106">AVERAGE(L153:L174)</f>
        <v>-6.5753887930909086E-3</v>
      </c>
      <c r="M175">
        <f t="shared" ref="M175" si="107">AVERAGE(M153:M174)</f>
        <v>0</v>
      </c>
      <c r="N175">
        <f t="shared" ref="N175" si="108">AVERAGE(N153:N174)</f>
        <v>2.8392512047954545E-2</v>
      </c>
      <c r="O175">
        <f t="shared" ref="O175" si="109">AVERAGE(O153:O174)</f>
        <v>7.6681393506281822E-2</v>
      </c>
      <c r="P175">
        <f t="shared" ref="P175" si="110">AVERAGE(P153:P174)</f>
        <v>-1.9395595978136362E-2</v>
      </c>
      <c r="Q175">
        <f t="shared" ref="Q175" si="111">AVERAGE(Q153:Q174)</f>
        <v>-3.4342751511581816E-2</v>
      </c>
      <c r="R175">
        <f t="shared" ref="R175" si="112">AVERAGE(R153:R174)</f>
        <v>4.8981348193318168E-2</v>
      </c>
      <c r="S175">
        <f t="shared" ref="S175" si="113">AVERAGE(S153:S174)</f>
        <v>-4.1301162014818179E-3</v>
      </c>
      <c r="T175">
        <f t="shared" ref="T175" si="114">AVERAGE(T153:T174)</f>
        <v>7.2213582917727273E-3</v>
      </c>
      <c r="U175">
        <f t="shared" ref="U175" si="115">AVERAGE(U153:U174)</f>
        <v>5.3347848174545454E-3</v>
      </c>
      <c r="V175">
        <f t="shared" ref="V175" si="116">AVERAGE(V153:V174)</f>
        <v>-8.0893947575772715E-3</v>
      </c>
      <c r="W175">
        <f t="shared" ref="W175" si="117">AVERAGE(W153:W174)</f>
        <v>0.1037629358698091</v>
      </c>
      <c r="X175">
        <f t="shared" ref="X175" si="118">AVERAGE(X153:X174)</f>
        <v>2.1668984235454544E-3</v>
      </c>
      <c r="Y175">
        <f t="shared" ref="Y175" si="119">AVERAGE(Y153:Y174)</f>
        <v>-0.34468932025527271</v>
      </c>
      <c r="Z175">
        <f t="shared" ref="Z175" si="120">AVERAGE(Z153:Z174)</f>
        <v>-6.1444553663636367E-2</v>
      </c>
      <c r="AA175">
        <f t="shared" ref="AA175" si="121">AVERAGE(AA153:AA174)</f>
        <v>8.5549893196818182E-3</v>
      </c>
      <c r="AB175">
        <f t="shared" ref="AB175" si="122">AVERAGE(AB153:AB174)</f>
        <v>0.16706901607506819</v>
      </c>
      <c r="AC175">
        <f t="shared" ref="AC175" si="123">AVERAGE(AC153:AC174)</f>
        <v>-1.7329852004590911E-2</v>
      </c>
      <c r="AD175">
        <f t="shared" ref="AD175" si="124">AVERAGE(AD153:AD174)</f>
        <v>-5.6845124781818189E-3</v>
      </c>
      <c r="AE175">
        <f t="shared" ref="AE175" si="125">AVERAGE(AE153:AE174)</f>
        <v>-2.6436348888999997E-2</v>
      </c>
      <c r="AF175">
        <f t="shared" ref="AF175" si="126">AVERAGE(AF153:AF174)</f>
        <v>-0.10232766903436818</v>
      </c>
      <c r="AG175">
        <f t="shared" ref="AG175" si="127">AVERAGE(AG153:AG174)</f>
        <v>-5.6858703401636367E-2</v>
      </c>
      <c r="AH175">
        <f t="shared" ref="AH175" si="128">AVERAGE(AH153:AH174)</f>
        <v>0.15710801699223639</v>
      </c>
      <c r="AI175">
        <f t="shared" ref="AI175" si="129">AVERAGE(AI153:AI174)</f>
        <v>-6.5154057938636356E-3</v>
      </c>
      <c r="AJ175">
        <f t="shared" ref="AJ175" si="130">AVERAGE(AJ153:AJ174)</f>
        <v>2.2060667544E-2</v>
      </c>
      <c r="AK175">
        <f t="shared" ref="AK175" si="131">AVERAGE(AK153:AK174)</f>
        <v>0</v>
      </c>
      <c r="AL175">
        <f t="shared" ref="AL175" si="132">AVERAGE(AL153:AL174)</f>
        <v>7.8375507304545445E-3</v>
      </c>
      <c r="AM175">
        <f t="shared" ref="AM175" si="133">AVERAGE(AM153:AM174)</f>
        <v>3.7334432372204546E-2</v>
      </c>
      <c r="AN175">
        <f t="shared" ref="AN175" si="134">AVERAGE(AN153:AN174)</f>
        <v>1.6867625781817735E-5</v>
      </c>
      <c r="AO175">
        <f t="shared" ref="AO175" si="135">AVERAGE(AO153:AO174)</f>
        <v>-4.0645232007272747E-3</v>
      </c>
      <c r="AP175">
        <f t="shared" ref="AP175" si="136">AVERAGE(AP153:AP174)</f>
        <v>-2.3218155013200001E-2</v>
      </c>
      <c r="AQ175">
        <f t="shared" ref="AQ175" si="137">AVERAGE(AQ153:AQ174)</f>
        <v>-8.0182753135000003E-3</v>
      </c>
      <c r="AR175">
        <f t="shared" ref="AR175" si="138">AVERAGE(AR153:AR174)</f>
        <v>3.5138939330472733E-2</v>
      </c>
      <c r="AS175">
        <f t="shared" ref="AS175" si="139">AVERAGE(AS153:AS174)</f>
        <v>-6.0628244320772733E-2</v>
      </c>
      <c r="AT175">
        <f t="shared" ref="AT175" si="140">AVERAGE(AT153:AT174)</f>
        <v>-2.6609451634545454E-2</v>
      </c>
      <c r="AU175">
        <f t="shared" ref="AU175" si="141">AVERAGE(AU153:AU174)</f>
        <v>-1.0771760907590909E-2</v>
      </c>
      <c r="AV175">
        <f t="shared" ref="AV175" si="142">AVERAGE(AV153:AV174)</f>
        <v>-6.6395006781999999E-2</v>
      </c>
      <c r="AW175">
        <f t="shared" ref="AW175" si="143">AVERAGE(AW153:AW174)</f>
        <v>1.4699622181199997E-2</v>
      </c>
      <c r="AX175">
        <f t="shared" ref="AX175" si="144">AVERAGE(AX153:AX174)</f>
        <v>4.0178683282872725E-2</v>
      </c>
      <c r="AY175">
        <f t="shared" ref="AY175" si="145">AVERAGE(AY153:AY174)</f>
        <v>1.7442697181313638E-2</v>
      </c>
      <c r="AZ175">
        <f t="shared" ref="AZ175" si="146">AVERAGE(AZ153:AZ174)</f>
        <v>1.5756498340181821E-2</v>
      </c>
      <c r="BA175">
        <f t="shared" ref="BA175" si="147">AVERAGE(BA153:BA174)</f>
        <v>-8.1255643538999996E-3</v>
      </c>
      <c r="BB175">
        <f t="shared" ref="BB175" si="148">AVERAGE(BB153:BB174)</f>
        <v>2.7040662037954546E-2</v>
      </c>
      <c r="BC175">
        <f t="shared" ref="BC175" si="149">AVERAGE(BC153:BC174)</f>
        <v>8.4918684557590898E-2</v>
      </c>
      <c r="BD175">
        <f t="shared" ref="BD175" si="150">AVERAGE(BD153:BD174)</f>
        <v>-2.4655719395381814E-2</v>
      </c>
      <c r="BE175">
        <f t="shared" ref="BE175" si="151">AVERAGE(BE153:BE174)</f>
        <v>1.787175094433182E-2</v>
      </c>
      <c r="BF175">
        <f t="shared" ref="BF175" si="152">AVERAGE(BF153:BF174)</f>
        <v>6.6962697455295456E-2</v>
      </c>
      <c r="BG175">
        <f t="shared" ref="BG175" si="153">AVERAGE(BG153:BG174)</f>
        <v>-1.4982717978272726E-2</v>
      </c>
      <c r="BH175">
        <f t="shared" ref="BH175" si="154">AVERAGE(BH153:BH174)</f>
        <v>5.4090544112590906E-2</v>
      </c>
      <c r="BI175">
        <f t="shared" ref="BI175" si="155">AVERAGE(BI153:BI174)</f>
        <v>-1.6499981518227275E-3</v>
      </c>
      <c r="BJ175">
        <f t="shared" ref="BJ175" si="156">AVERAGE(BJ153:BJ174)</f>
        <v>4.3341528629272728E-2</v>
      </c>
      <c r="BK175">
        <f t="shared" ref="BK175" si="157">AVERAGE(BK153:BK174)</f>
        <v>4.9631201738372724E-2</v>
      </c>
      <c r="BL175">
        <f t="shared" ref="BL175" si="158">AVERAGE(BL153:BL174)</f>
        <v>6.0768729521049995E-2</v>
      </c>
      <c r="BM175">
        <f t="shared" ref="BM175" si="159">AVERAGE(BM153:BM174)</f>
        <v>1.3071048777727227E-4</v>
      </c>
      <c r="BN175">
        <f t="shared" ref="BN175" si="160">AVERAGE(BN153:BN174)</f>
        <v>-0.16838412001113634</v>
      </c>
      <c r="BO175">
        <f t="shared" ref="BO175" si="161">AVERAGE(BO153:BO174)</f>
        <v>-0.14575479978068182</v>
      </c>
      <c r="BP175">
        <f t="shared" ref="BP175" si="162">AVERAGE(BP153:BP174)</f>
        <v>5.9980434524090909E-3</v>
      </c>
      <c r="BQ175">
        <f t="shared" ref="BQ175" si="163">AVERAGE(BQ153:BQ174)</f>
        <v>4.8374502443286366E-2</v>
      </c>
      <c r="BR175">
        <f t="shared" ref="BR175" si="164">AVERAGE(BR153:BR174)</f>
        <v>-1.1523068157209092E-2</v>
      </c>
      <c r="BS175">
        <f t="shared" ref="BS175" si="165">AVERAGE(BS153:BS174)</f>
        <v>-7.7812529826399995E-2</v>
      </c>
      <c r="BT175">
        <f t="shared" ref="BT175" si="166">AVERAGE(BT153:BT174)</f>
        <v>1.8394576152272728E-2</v>
      </c>
      <c r="BU175">
        <f t="shared" ref="BU175" si="167">AVERAGE(BU153:BU174)</f>
        <v>0.15064754635640909</v>
      </c>
      <c r="BV175">
        <f t="shared" ref="BV175" si="168">AVERAGE(BV153:BV174)</f>
        <v>5.9949763392181811E-2</v>
      </c>
      <c r="BW175">
        <f t="shared" ref="BW175" si="169">AVERAGE(BW153:BW174)</f>
        <v>-1.0862753934745454E-2</v>
      </c>
      <c r="BX175">
        <f t="shared" ref="BX175" si="170">AVERAGE(BX153:BX174)</f>
        <v>8.7489426727931821E-2</v>
      </c>
      <c r="BY175">
        <f t="shared" ref="BY175" si="171">AVERAGE(BY153:BY174)</f>
        <v>-7.8207457361045458E-3</v>
      </c>
      <c r="BZ175">
        <f t="shared" ref="BZ175" si="172">AVERAGE(BZ153:BZ174)</f>
        <v>-1.0852438627272728E-2</v>
      </c>
      <c r="CA175">
        <f t="shared" ref="CA175" si="173">AVERAGE(CA153:CA174)</f>
        <v>4.1086826413431816E-2</v>
      </c>
      <c r="CB175">
        <f t="shared" ref="CB175" si="174">AVERAGE(CB153:CB174)</f>
        <v>-6.2272233768636415E-4</v>
      </c>
      <c r="CC175">
        <f t="shared" ref="CC175" si="175">AVERAGE(CC153:CC174)</f>
        <v>-2.9843488020409093E-3</v>
      </c>
      <c r="CD175">
        <f t="shared" ref="CD175" si="176">AVERAGE(CD153:CD174)</f>
        <v>0.21430129765918185</v>
      </c>
      <c r="CE175">
        <f t="shared" ref="CE175" si="177">AVERAGE(CE153:CE174)</f>
        <v>5.408655163409091E-3</v>
      </c>
      <c r="CF175">
        <f t="shared" ref="CF175" si="178">AVERAGE(CF153:CF174)</f>
        <v>-3.8644254728881819E-2</v>
      </c>
      <c r="CG175">
        <f t="shared" ref="CG175" si="179">AVERAGE(CG153:CG174)</f>
        <v>0</v>
      </c>
    </row>
    <row r="176" spans="1:85" x14ac:dyDescent="0.25">
      <c r="A176" t="s">
        <v>350</v>
      </c>
    </row>
    <row r="177" spans="1:85" x14ac:dyDescent="0.25">
      <c r="A177" t="s">
        <v>29</v>
      </c>
      <c r="B177" t="s">
        <v>351</v>
      </c>
      <c r="C177" t="s">
        <v>352</v>
      </c>
      <c r="D177" t="s">
        <v>353</v>
      </c>
      <c r="E177" t="s">
        <v>354</v>
      </c>
      <c r="F177" t="s">
        <v>355</v>
      </c>
      <c r="G177" t="s">
        <v>356</v>
      </c>
      <c r="H177" t="s">
        <v>357</v>
      </c>
      <c r="I177" t="s">
        <v>358</v>
      </c>
      <c r="J177" t="s">
        <v>359</v>
      </c>
      <c r="K177" t="s">
        <v>360</v>
      </c>
      <c r="L177" t="s">
        <v>361</v>
      </c>
      <c r="M177" t="s">
        <v>362</v>
      </c>
      <c r="N177" t="s">
        <v>363</v>
      </c>
      <c r="O177" t="s">
        <v>364</v>
      </c>
      <c r="P177" t="s">
        <v>365</v>
      </c>
      <c r="Q177" t="s">
        <v>366</v>
      </c>
      <c r="R177" t="s">
        <v>367</v>
      </c>
      <c r="S177" t="s">
        <v>368</v>
      </c>
      <c r="T177" t="s">
        <v>369</v>
      </c>
      <c r="U177" t="s">
        <v>370</v>
      </c>
      <c r="V177" t="s">
        <v>371</v>
      </c>
      <c r="W177" t="s">
        <v>372</v>
      </c>
      <c r="X177" t="s">
        <v>373</v>
      </c>
      <c r="Y177" t="s">
        <v>374</v>
      </c>
      <c r="Z177" t="s">
        <v>375</v>
      </c>
      <c r="AA177" t="s">
        <v>376</v>
      </c>
      <c r="AB177" t="s">
        <v>377</v>
      </c>
      <c r="AC177" t="s">
        <v>378</v>
      </c>
      <c r="AD177" t="s">
        <v>379</v>
      </c>
      <c r="AE177" t="s">
        <v>380</v>
      </c>
      <c r="AF177" t="s">
        <v>381</v>
      </c>
      <c r="AG177" t="s">
        <v>382</v>
      </c>
      <c r="AH177" t="s">
        <v>383</v>
      </c>
      <c r="AI177" t="s">
        <v>384</v>
      </c>
      <c r="AJ177" t="s">
        <v>385</v>
      </c>
      <c r="AK177" t="s">
        <v>386</v>
      </c>
      <c r="AL177" t="s">
        <v>387</v>
      </c>
      <c r="AM177" t="s">
        <v>388</v>
      </c>
      <c r="AN177" t="s">
        <v>389</v>
      </c>
      <c r="AO177" t="s">
        <v>390</v>
      </c>
      <c r="AP177" t="s">
        <v>391</v>
      </c>
      <c r="AQ177" t="s">
        <v>392</v>
      </c>
      <c r="AR177" t="s">
        <v>393</v>
      </c>
      <c r="AS177" t="s">
        <v>394</v>
      </c>
      <c r="AT177" t="s">
        <v>395</v>
      </c>
      <c r="AU177" t="s">
        <v>396</v>
      </c>
      <c r="AV177" t="s">
        <v>397</v>
      </c>
      <c r="AW177" t="s">
        <v>398</v>
      </c>
      <c r="AX177" t="s">
        <v>399</v>
      </c>
      <c r="AY177" t="s">
        <v>400</v>
      </c>
      <c r="AZ177" t="s">
        <v>401</v>
      </c>
      <c r="BA177" t="s">
        <v>402</v>
      </c>
      <c r="BB177" t="s">
        <v>403</v>
      </c>
      <c r="BC177" t="s">
        <v>404</v>
      </c>
      <c r="BD177" t="s">
        <v>405</v>
      </c>
      <c r="BE177" t="s">
        <v>406</v>
      </c>
      <c r="BF177" t="s">
        <v>407</v>
      </c>
      <c r="BG177" t="s">
        <v>408</v>
      </c>
      <c r="BH177" t="s">
        <v>409</v>
      </c>
      <c r="BI177" t="s">
        <v>410</v>
      </c>
      <c r="BJ177" t="s">
        <v>411</v>
      </c>
      <c r="BK177" t="s">
        <v>412</v>
      </c>
      <c r="BL177" t="s">
        <v>413</v>
      </c>
      <c r="BM177" t="s">
        <v>414</v>
      </c>
      <c r="BN177" t="s">
        <v>415</v>
      </c>
      <c r="BO177" t="s">
        <v>416</v>
      </c>
      <c r="BP177" t="s">
        <v>417</v>
      </c>
      <c r="BQ177" t="s">
        <v>418</v>
      </c>
      <c r="BR177" t="s">
        <v>419</v>
      </c>
      <c r="BS177" t="s">
        <v>420</v>
      </c>
      <c r="BT177" t="s">
        <v>421</v>
      </c>
      <c r="BU177" t="s">
        <v>422</v>
      </c>
      <c r="BV177" t="s">
        <v>423</v>
      </c>
      <c r="BW177" t="s">
        <v>424</v>
      </c>
      <c r="BX177" t="s">
        <v>425</v>
      </c>
      <c r="BY177" t="s">
        <v>426</v>
      </c>
      <c r="BZ177" t="s">
        <v>427</v>
      </c>
      <c r="CA177" t="s">
        <v>428</v>
      </c>
      <c r="CB177" t="s">
        <v>429</v>
      </c>
      <c r="CC177" t="s">
        <v>430</v>
      </c>
      <c r="CD177" t="s">
        <v>431</v>
      </c>
      <c r="CE177" t="s">
        <v>432</v>
      </c>
      <c r="CF177" t="s">
        <v>433</v>
      </c>
      <c r="CG177" t="s">
        <v>434</v>
      </c>
    </row>
    <row r="178" spans="1:85" x14ac:dyDescent="0.25">
      <c r="A178" t="s">
        <v>40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0.26472339553599999</v>
      </c>
      <c r="O178">
        <v>0.66460742679200002</v>
      </c>
      <c r="P178">
        <v>0</v>
      </c>
      <c r="Q178">
        <v>0.203410297608</v>
      </c>
      <c r="R178">
        <v>0</v>
      </c>
      <c r="S178">
        <v>-0.21599064703099999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-4.43829837689E-2</v>
      </c>
      <c r="Z178">
        <v>0</v>
      </c>
      <c r="AA178">
        <v>0</v>
      </c>
      <c r="AB178">
        <v>0.11169940459</v>
      </c>
      <c r="AC178">
        <v>0</v>
      </c>
      <c r="AD178">
        <v>0</v>
      </c>
      <c r="AE178">
        <v>-1.76508608648</v>
      </c>
      <c r="AF178">
        <v>0</v>
      </c>
      <c r="AG178">
        <v>-1.2434101147900001</v>
      </c>
      <c r="AH178">
        <v>-0.48705094240000002</v>
      </c>
      <c r="AI178">
        <v>0</v>
      </c>
      <c r="AJ178">
        <v>0</v>
      </c>
      <c r="AK178">
        <v>0.16020167209399999</v>
      </c>
      <c r="AL178">
        <v>0</v>
      </c>
      <c r="AM178">
        <v>0</v>
      </c>
      <c r="AN178">
        <v>-0.47831837892099999</v>
      </c>
      <c r="AO178">
        <v>0.21635115800599999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0.17118062362399999</v>
      </c>
      <c r="BB178">
        <v>-1.37381662617E-2</v>
      </c>
      <c r="BC178">
        <v>9.6238820860800003E-2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-3.42393304404E-2</v>
      </c>
      <c r="BJ178">
        <v>0</v>
      </c>
      <c r="BK178">
        <v>-0.41708291983399998</v>
      </c>
      <c r="BL178">
        <v>0.32252015843300003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-0.203396648811</v>
      </c>
      <c r="BX178">
        <v>0</v>
      </c>
      <c r="BY178">
        <v>0</v>
      </c>
      <c r="BZ178">
        <v>0</v>
      </c>
      <c r="CA178">
        <v>1.54564440189</v>
      </c>
      <c r="CB178">
        <v>0</v>
      </c>
      <c r="CC178">
        <v>1.0484799272900001</v>
      </c>
      <c r="CD178">
        <v>0.56421934124999995</v>
      </c>
      <c r="CE178">
        <v>0</v>
      </c>
      <c r="CF178">
        <v>0</v>
      </c>
      <c r="CG178">
        <v>0</v>
      </c>
    </row>
    <row r="179" spans="1:85" x14ac:dyDescent="0.25">
      <c r="A179" t="s">
        <v>41</v>
      </c>
      <c r="B179">
        <v>0</v>
      </c>
      <c r="C179">
        <v>0.26396416132700001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-9.4607532107800001E-4</v>
      </c>
      <c r="N179">
        <v>0.49001349705300001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-7.1371820604400005E-2</v>
      </c>
      <c r="Z179">
        <v>0</v>
      </c>
      <c r="AA179">
        <v>0</v>
      </c>
      <c r="AB179">
        <v>0.33941767091199998</v>
      </c>
      <c r="AC179">
        <v>0</v>
      </c>
      <c r="AD179">
        <v>0</v>
      </c>
      <c r="AE179">
        <v>-0.36154238056999999</v>
      </c>
      <c r="AF179">
        <v>0</v>
      </c>
      <c r="AG179">
        <v>0</v>
      </c>
      <c r="AH179">
        <v>-0.53688393807699997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2.7088300848900002E-2</v>
      </c>
      <c r="AO179">
        <v>0</v>
      </c>
      <c r="AP179">
        <v>0.26650960743500002</v>
      </c>
      <c r="AQ179">
        <v>-0.38963796357300001</v>
      </c>
      <c r="AR179">
        <v>0</v>
      </c>
      <c r="AS179">
        <v>0</v>
      </c>
      <c r="AT179">
        <v>-0.18879519991800001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0.15661914108399999</v>
      </c>
      <c r="BL179">
        <v>0.27066873138300002</v>
      </c>
      <c r="BM179">
        <v>0</v>
      </c>
      <c r="BN179">
        <v>0</v>
      </c>
      <c r="BO179">
        <v>-0.54177065664599999</v>
      </c>
      <c r="BP179">
        <v>0.26870415485799998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0.14407458653800001</v>
      </c>
      <c r="BW179">
        <v>0</v>
      </c>
      <c r="BX179">
        <v>3.1284564948500002E-2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0.84317034615800002</v>
      </c>
      <c r="CE179">
        <v>0</v>
      </c>
      <c r="CF179">
        <v>-0.11182652239599999</v>
      </c>
      <c r="CG179">
        <v>0</v>
      </c>
    </row>
    <row r="180" spans="1:85" x14ac:dyDescent="0.25">
      <c r="A180" t="s">
        <v>42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0.12851536115699999</v>
      </c>
      <c r="I180">
        <v>-5.0915536957399997E-2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0.26267203487000002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-0.241928083997</v>
      </c>
      <c r="Z180">
        <v>0</v>
      </c>
      <c r="AA180">
        <v>0</v>
      </c>
      <c r="AB180">
        <v>0.16005156477999999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-0.32889624160399999</v>
      </c>
      <c r="AO180">
        <v>0.26670931776599999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0.23606618975099999</v>
      </c>
      <c r="BC180">
        <v>0.18224223012599999</v>
      </c>
      <c r="BD180">
        <v>0</v>
      </c>
      <c r="BE180">
        <v>0</v>
      </c>
      <c r="BF180">
        <v>2.4460406487899999E-2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-0.33103805717399998</v>
      </c>
      <c r="BP180">
        <v>0.106266340399</v>
      </c>
      <c r="BQ180">
        <v>0</v>
      </c>
      <c r="BR180">
        <v>0</v>
      </c>
      <c r="BS180">
        <v>-0.12987753279700001</v>
      </c>
      <c r="BT180">
        <v>0</v>
      </c>
      <c r="BU180">
        <v>0</v>
      </c>
      <c r="BV180">
        <v>0.17726682012299999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-7.5289614418900003E-2</v>
      </c>
      <c r="CC180">
        <v>6.9840292895100006E-2</v>
      </c>
      <c r="CD180">
        <v>0.15368106771000001</v>
      </c>
      <c r="CE180">
        <v>0</v>
      </c>
      <c r="CF180">
        <v>0</v>
      </c>
      <c r="CG180">
        <v>0</v>
      </c>
    </row>
    <row r="181" spans="1:85" x14ac:dyDescent="0.25">
      <c r="A181" t="s">
        <v>43</v>
      </c>
      <c r="B181">
        <v>0.109904868854</v>
      </c>
      <c r="C181">
        <v>0.66062275001500004</v>
      </c>
      <c r="D181">
        <v>0</v>
      </c>
      <c r="E181">
        <v>0</v>
      </c>
      <c r="F181">
        <v>0</v>
      </c>
      <c r="G181">
        <v>0</v>
      </c>
      <c r="H181">
        <v>-0.30102728387200001</v>
      </c>
      <c r="I181">
        <v>0</v>
      </c>
      <c r="J181">
        <v>0</v>
      </c>
      <c r="K181">
        <v>-6.7474797008000006E-2</v>
      </c>
      <c r="L181">
        <v>0</v>
      </c>
      <c r="M181">
        <v>0</v>
      </c>
      <c r="N181">
        <v>0.10532822084100001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0.28557871991700001</v>
      </c>
      <c r="AC181">
        <v>-0.16276618656299999</v>
      </c>
      <c r="AD181">
        <v>0</v>
      </c>
      <c r="AE181">
        <v>0</v>
      </c>
      <c r="AF181">
        <v>0</v>
      </c>
      <c r="AG181">
        <v>5.4887745939799998E-3</v>
      </c>
      <c r="AH181">
        <v>0.83523661312999997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5.8776118094300001E-2</v>
      </c>
      <c r="AO181">
        <v>0</v>
      </c>
      <c r="AP181">
        <v>0</v>
      </c>
      <c r="AQ181">
        <v>-0.17409650548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-0.14575492100500001</v>
      </c>
      <c r="AX181">
        <v>0</v>
      </c>
      <c r="AY181">
        <v>-0.45107789344100002</v>
      </c>
      <c r="AZ181">
        <v>0</v>
      </c>
      <c r="BA181">
        <v>0</v>
      </c>
      <c r="BB181">
        <v>0.18801380329600001</v>
      </c>
      <c r="BC181">
        <v>9.5461808962800002E-2</v>
      </c>
      <c r="BD181">
        <v>0</v>
      </c>
      <c r="BE181">
        <v>0.15217008655100001</v>
      </c>
      <c r="BF181">
        <v>0</v>
      </c>
      <c r="BG181">
        <v>0</v>
      </c>
      <c r="BH181">
        <v>0.13372534534300001</v>
      </c>
      <c r="BI181">
        <v>0</v>
      </c>
      <c r="BJ181">
        <v>0</v>
      </c>
      <c r="BK181">
        <v>6.8886043241499995E-2</v>
      </c>
      <c r="BL181">
        <v>0</v>
      </c>
      <c r="BM181">
        <v>0</v>
      </c>
      <c r="BN181">
        <v>0</v>
      </c>
      <c r="BO181">
        <v>-0.362920916323</v>
      </c>
      <c r="BP181">
        <v>0</v>
      </c>
      <c r="BQ181">
        <v>0</v>
      </c>
      <c r="BR181">
        <v>0</v>
      </c>
      <c r="BS181">
        <v>-5.0465259227099997E-2</v>
      </c>
      <c r="BT181">
        <v>0</v>
      </c>
      <c r="BU181">
        <v>0</v>
      </c>
      <c r="BV181">
        <v>0.210231369749</v>
      </c>
      <c r="BW181">
        <v>-0.15293580502500001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-0.69672451469200003</v>
      </c>
      <c r="CE181">
        <v>0</v>
      </c>
      <c r="CF181">
        <v>0</v>
      </c>
      <c r="CG181">
        <v>0</v>
      </c>
    </row>
    <row r="182" spans="1:85" x14ac:dyDescent="0.25">
      <c r="A182" t="s">
        <v>44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0.106996391959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0.114163577861</v>
      </c>
      <c r="O182">
        <v>0.21608527193900001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-0.25642635185599999</v>
      </c>
      <c r="Z182">
        <v>-0.1908719398</v>
      </c>
      <c r="AA182">
        <v>0</v>
      </c>
      <c r="AB182">
        <v>0.30272131937399999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0.130203503335</v>
      </c>
      <c r="AY182">
        <v>0</v>
      </c>
      <c r="AZ182">
        <v>0</v>
      </c>
      <c r="BA182">
        <v>0</v>
      </c>
      <c r="BB182">
        <v>0</v>
      </c>
      <c r="BC182">
        <v>6.1495790125399998E-2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0.116774252249</v>
      </c>
      <c r="BM182">
        <v>0</v>
      </c>
      <c r="BN182">
        <v>0</v>
      </c>
      <c r="BO182">
        <v>-0.48887465495100002</v>
      </c>
      <c r="BP182">
        <v>0.20214498527999999</v>
      </c>
      <c r="BQ182">
        <v>0</v>
      </c>
      <c r="BR182">
        <v>-8.1566791256900001E-2</v>
      </c>
      <c r="BS182">
        <v>0</v>
      </c>
      <c r="BT182">
        <v>4.8434244561300001E-2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0.120444899801</v>
      </c>
      <c r="CE182">
        <v>0</v>
      </c>
      <c r="CF182">
        <v>0</v>
      </c>
      <c r="CG182">
        <v>0</v>
      </c>
    </row>
    <row r="183" spans="1:85" x14ac:dyDescent="0.25">
      <c r="A183" t="s">
        <v>45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-0.110693113601</v>
      </c>
      <c r="J183">
        <v>0</v>
      </c>
      <c r="K183">
        <v>0</v>
      </c>
      <c r="L183">
        <v>0.20028017777500001</v>
      </c>
      <c r="M183">
        <v>0</v>
      </c>
      <c r="N183">
        <v>0</v>
      </c>
      <c r="O183">
        <v>0</v>
      </c>
      <c r="P183">
        <v>0.28376921985699999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0.33209575282199999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1.4831172301200001E-2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-0.126587598509</v>
      </c>
      <c r="BS183">
        <v>-0.17453620192899999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</row>
    <row r="184" spans="1:85" x14ac:dyDescent="0.25">
      <c r="A184" t="s">
        <v>46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-6.0569337903800001E-2</v>
      </c>
      <c r="Z184">
        <v>0</v>
      </c>
      <c r="AA184">
        <v>0</v>
      </c>
      <c r="AB184">
        <v>0.37125987752200001</v>
      </c>
      <c r="AC184">
        <v>0</v>
      </c>
      <c r="AD184">
        <v>0</v>
      </c>
      <c r="AE184">
        <v>0</v>
      </c>
      <c r="AF184">
        <v>-0.13057837900300001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-6.4057182255299994E-2</v>
      </c>
      <c r="BB184">
        <v>0</v>
      </c>
      <c r="BC184">
        <v>0</v>
      </c>
      <c r="BD184">
        <v>-0.180341973845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0.28509960961899999</v>
      </c>
      <c r="CE184">
        <v>0</v>
      </c>
      <c r="CF184">
        <v>0</v>
      </c>
      <c r="CG184">
        <v>0</v>
      </c>
    </row>
    <row r="185" spans="1:85" x14ac:dyDescent="0.25">
      <c r="A185" t="s">
        <v>47</v>
      </c>
      <c r="B185">
        <v>0</v>
      </c>
      <c r="C185">
        <v>0.897387233206</v>
      </c>
      <c r="D185">
        <v>0</v>
      </c>
      <c r="E185">
        <v>0</v>
      </c>
      <c r="F185">
        <v>0</v>
      </c>
      <c r="G185">
        <v>0</v>
      </c>
      <c r="H185">
        <v>-0.18367376121000001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0.19537457433399999</v>
      </c>
      <c r="O185">
        <v>0.19305450803099999</v>
      </c>
      <c r="P185">
        <v>0</v>
      </c>
      <c r="Q185">
        <v>0</v>
      </c>
      <c r="R185">
        <v>0</v>
      </c>
      <c r="S185">
        <v>0</v>
      </c>
      <c r="T185">
        <v>-2.48354325004E-2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0.32767725452000002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-8.9941195866300006E-2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3.1325557785799999E-3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-0.62081011983400003</v>
      </c>
      <c r="AZ185">
        <v>0</v>
      </c>
      <c r="BA185">
        <v>0</v>
      </c>
      <c r="BB185">
        <v>0</v>
      </c>
      <c r="BC185">
        <v>0.29503501495899997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-5.6184431882000001E-2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-0.25014854675300002</v>
      </c>
      <c r="BP185">
        <v>0</v>
      </c>
      <c r="BQ185">
        <v>0</v>
      </c>
      <c r="BR185">
        <v>0</v>
      </c>
      <c r="BS185">
        <v>-0.183333241097</v>
      </c>
      <c r="BT185">
        <v>0</v>
      </c>
      <c r="BU185">
        <v>0</v>
      </c>
      <c r="BV185">
        <v>0.17966861255300001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0.17405135507300001</v>
      </c>
      <c r="CE185">
        <v>0</v>
      </c>
      <c r="CF185">
        <v>0</v>
      </c>
      <c r="CG185">
        <v>0</v>
      </c>
    </row>
    <row r="186" spans="1:85" x14ac:dyDescent="0.25">
      <c r="A186" t="s">
        <v>48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0.109825029675</v>
      </c>
      <c r="J186">
        <v>0</v>
      </c>
      <c r="K186">
        <v>0</v>
      </c>
      <c r="L186">
        <v>0</v>
      </c>
      <c r="M186">
        <v>-0.39224709340300001</v>
      </c>
      <c r="N186">
        <v>0.19473030878600001</v>
      </c>
      <c r="O186">
        <v>0.71318620989399995</v>
      </c>
      <c r="P186">
        <v>0</v>
      </c>
      <c r="Q186">
        <v>1.3314707275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-0.194473312343</v>
      </c>
      <c r="X186">
        <v>0</v>
      </c>
      <c r="Y186">
        <v>0</v>
      </c>
      <c r="Z186">
        <v>0</v>
      </c>
      <c r="AA186">
        <v>0</v>
      </c>
      <c r="AB186">
        <v>0.27582417012600002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0.308696392253</v>
      </c>
      <c r="AI186">
        <v>0</v>
      </c>
      <c r="AJ186">
        <v>0</v>
      </c>
      <c r="AK186">
        <v>0</v>
      </c>
      <c r="AL186">
        <v>0</v>
      </c>
      <c r="AM186">
        <v>0.259816518489</v>
      </c>
      <c r="AN186">
        <v>-0.35891981000899997</v>
      </c>
      <c r="AO186">
        <v>0</v>
      </c>
      <c r="AP186">
        <v>0</v>
      </c>
      <c r="AQ186">
        <v>-5.1596187043299997E-2</v>
      </c>
      <c r="AR186">
        <v>0</v>
      </c>
      <c r="AS186">
        <v>-0.12338400379599999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-0.247739049731</v>
      </c>
      <c r="BE186">
        <v>0</v>
      </c>
      <c r="BF186">
        <v>0.140038991689</v>
      </c>
      <c r="BG186">
        <v>0</v>
      </c>
      <c r="BH186">
        <v>0</v>
      </c>
      <c r="BI186">
        <v>0.16717176281500001</v>
      </c>
      <c r="BJ186">
        <v>0</v>
      </c>
      <c r="BK186">
        <v>-0.52873222109499995</v>
      </c>
      <c r="BL186">
        <v>0</v>
      </c>
      <c r="BM186">
        <v>-1.0406097501</v>
      </c>
      <c r="BN186">
        <v>0</v>
      </c>
      <c r="BO186">
        <v>0</v>
      </c>
      <c r="BP186">
        <v>7.78881259218E-2</v>
      </c>
      <c r="BQ186">
        <v>0</v>
      </c>
      <c r="BR186">
        <v>0</v>
      </c>
      <c r="BS186">
        <v>-0.20262752024899999</v>
      </c>
      <c r="BT186">
        <v>0.22704897183600001</v>
      </c>
      <c r="BU186">
        <v>0</v>
      </c>
      <c r="BV186">
        <v>0.23023746660700001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</row>
    <row r="187" spans="1:85" x14ac:dyDescent="0.25">
      <c r="A187" t="s">
        <v>49</v>
      </c>
      <c r="B187">
        <v>-0.36979380536500001</v>
      </c>
      <c r="C187">
        <v>1.56061878561</v>
      </c>
      <c r="D187">
        <v>0</v>
      </c>
      <c r="E187">
        <v>0</v>
      </c>
      <c r="F187">
        <v>0</v>
      </c>
      <c r="G187">
        <v>0.121563228617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9.5039973544100001E-2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0.164186521925</v>
      </c>
      <c r="Y187">
        <v>-0.187749770313</v>
      </c>
      <c r="Z187">
        <v>0</v>
      </c>
      <c r="AA187">
        <v>0.148139040133</v>
      </c>
      <c r="AB187">
        <v>0.27861452239500001</v>
      </c>
      <c r="AC187">
        <v>0</v>
      </c>
      <c r="AD187">
        <v>-0.12667856223099999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-0.29952721177000002</v>
      </c>
      <c r="AW187">
        <v>0</v>
      </c>
      <c r="AX187">
        <v>0</v>
      </c>
      <c r="AY187">
        <v>-1.12577435913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0.323663016528</v>
      </c>
      <c r="BK187">
        <v>0</v>
      </c>
      <c r="BL187">
        <v>0.168321922294</v>
      </c>
      <c r="BM187">
        <v>0</v>
      </c>
      <c r="BN187">
        <v>-0.204841464083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8.2653570832499995E-2</v>
      </c>
      <c r="BU187">
        <v>0</v>
      </c>
      <c r="BV187">
        <v>0</v>
      </c>
      <c r="BW187">
        <v>0</v>
      </c>
      <c r="BX187">
        <v>3.4385299213299997E-2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0.23873388118800001</v>
      </c>
      <c r="CE187">
        <v>0</v>
      </c>
      <c r="CF187">
        <v>0</v>
      </c>
      <c r="CG187">
        <v>0</v>
      </c>
    </row>
    <row r="188" spans="1:85" x14ac:dyDescent="0.25">
      <c r="A188" t="s">
        <v>50</v>
      </c>
      <c r="B188">
        <v>0</v>
      </c>
      <c r="C188">
        <v>0.12720581889300001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0.425175156178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0.26063548499</v>
      </c>
      <c r="Y188">
        <v>-0.32621654734799999</v>
      </c>
      <c r="Z188">
        <v>0</v>
      </c>
      <c r="AA188">
        <v>0</v>
      </c>
      <c r="AB188">
        <v>0.41667248358699999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0.22880516114499999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-0.35446726520799998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-0.225636568861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0.167155341677</v>
      </c>
      <c r="BW188">
        <v>0</v>
      </c>
      <c r="BX188">
        <v>-0.129948550227</v>
      </c>
      <c r="BY188">
        <v>0</v>
      </c>
      <c r="BZ188">
        <v>0</v>
      </c>
      <c r="CA188">
        <v>0</v>
      </c>
      <c r="CB188">
        <v>6.7953073048499998E-2</v>
      </c>
      <c r="CC188">
        <v>0</v>
      </c>
      <c r="CD188">
        <v>0</v>
      </c>
      <c r="CE188">
        <v>0</v>
      </c>
      <c r="CF188">
        <v>0</v>
      </c>
      <c r="CG188">
        <v>0</v>
      </c>
    </row>
    <row r="189" spans="1:85" x14ac:dyDescent="0.25">
      <c r="A189" t="s">
        <v>51</v>
      </c>
      <c r="B189">
        <v>0.105679225573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-0.19981880018000001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0.27136205025900001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-0.261287843681</v>
      </c>
      <c r="Z189">
        <v>0</v>
      </c>
      <c r="AA189">
        <v>0</v>
      </c>
      <c r="AB189">
        <v>0.29613420175400001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0.239962230508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0.248155157928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-0.23691873378600001</v>
      </c>
      <c r="BO189">
        <v>-0.22389400490799999</v>
      </c>
      <c r="BP189">
        <v>0</v>
      </c>
      <c r="BQ189">
        <v>0.147893714229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</row>
    <row r="190" spans="1:85" x14ac:dyDescent="0.25">
      <c r="A190" t="s">
        <v>52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0.23077946230599999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0.150458758571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-0.21003417167800001</v>
      </c>
      <c r="Z190">
        <v>0</v>
      </c>
      <c r="AA190">
        <v>0</v>
      </c>
      <c r="AB190">
        <v>0.17080408769700001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0.17270064244800001</v>
      </c>
      <c r="AJ190">
        <v>3.62156794395E-2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-7.8365233682599997E-2</v>
      </c>
      <c r="AV190">
        <v>-0.18533348983100001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0.22533846015699999</v>
      </c>
      <c r="BD190">
        <v>0</v>
      </c>
      <c r="BE190">
        <v>0.12799675956500001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-0.181739397734</v>
      </c>
      <c r="BP190">
        <v>0</v>
      </c>
      <c r="BQ190">
        <v>0</v>
      </c>
      <c r="BR190">
        <v>0</v>
      </c>
      <c r="BS190">
        <v>-0.29679025366200001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7.6326404222199995E-2</v>
      </c>
      <c r="CE190">
        <v>0</v>
      </c>
      <c r="CF190">
        <v>0</v>
      </c>
      <c r="CG190">
        <v>0</v>
      </c>
    </row>
    <row r="191" spans="1:85" x14ac:dyDescent="0.25">
      <c r="A191" t="s">
        <v>53</v>
      </c>
      <c r="B191">
        <v>-0.33748254703199998</v>
      </c>
      <c r="C191">
        <v>0</v>
      </c>
      <c r="D191">
        <v>0</v>
      </c>
      <c r="E191">
        <v>-0.11286862303799999</v>
      </c>
      <c r="F191">
        <v>0</v>
      </c>
      <c r="G191">
        <v>-0.44379165160200001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7.2301922162999993E-2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9.4542217811000001E-2</v>
      </c>
      <c r="U191">
        <v>0</v>
      </c>
      <c r="V191">
        <v>0</v>
      </c>
      <c r="W191">
        <v>0</v>
      </c>
      <c r="X191">
        <v>-0.128768633666</v>
      </c>
      <c r="Y191">
        <v>-0.15053386680899999</v>
      </c>
      <c r="Z191">
        <v>-0.17957692046199999</v>
      </c>
      <c r="AA191">
        <v>0</v>
      </c>
      <c r="AB191">
        <v>0.28808245903700003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0.104590037072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0.30442387304399998</v>
      </c>
      <c r="AP191">
        <v>0</v>
      </c>
      <c r="AQ191">
        <v>0</v>
      </c>
      <c r="AR191">
        <v>-0.26354434673999999</v>
      </c>
      <c r="AS191">
        <v>0</v>
      </c>
      <c r="AT191">
        <v>0</v>
      </c>
      <c r="AU191">
        <v>-0.32589553635500002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0.67757267223100004</v>
      </c>
      <c r="BD191">
        <v>0</v>
      </c>
      <c r="BE191">
        <v>0</v>
      </c>
      <c r="BF191">
        <v>0.14590666306200001</v>
      </c>
      <c r="BG191">
        <v>0</v>
      </c>
      <c r="BH191">
        <v>0</v>
      </c>
      <c r="BI191">
        <v>0</v>
      </c>
      <c r="BJ191">
        <v>0</v>
      </c>
      <c r="BK191">
        <v>0.24355659199499999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-0.37193554568199999</v>
      </c>
      <c r="BT191">
        <v>7.1693988106299997E-2</v>
      </c>
      <c r="BU191">
        <v>0</v>
      </c>
      <c r="BV191">
        <v>0</v>
      </c>
      <c r="BW191">
        <v>0.18914364945600001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3.8093865472199999E-2</v>
      </c>
      <c r="CF191">
        <v>0</v>
      </c>
      <c r="CG191">
        <v>9.7017068045400001E-2</v>
      </c>
    </row>
    <row r="192" spans="1:85" x14ac:dyDescent="0.25">
      <c r="A192" t="s">
        <v>54</v>
      </c>
      <c r="B192">
        <v>0</v>
      </c>
      <c r="C192">
        <v>0.18653451569000001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0.22187000679900001</v>
      </c>
      <c r="P192">
        <v>0</v>
      </c>
      <c r="Q192">
        <v>0</v>
      </c>
      <c r="R192">
        <v>0</v>
      </c>
      <c r="S192">
        <v>-0.24082343148900001</v>
      </c>
      <c r="T192">
        <v>0</v>
      </c>
      <c r="U192">
        <v>-7.4986351480999996E-2</v>
      </c>
      <c r="V192">
        <v>0</v>
      </c>
      <c r="W192">
        <v>0</v>
      </c>
      <c r="X192">
        <v>0.18015547337999999</v>
      </c>
      <c r="Y192">
        <v>-0.156719171046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-9.8076314401099998E-2</v>
      </c>
      <c r="AG192">
        <v>-0.35813154563900002</v>
      </c>
      <c r="AH192">
        <v>0</v>
      </c>
      <c r="AI192">
        <v>0</v>
      </c>
      <c r="AJ192">
        <v>-0.251114853528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-8.9421662279900005E-2</v>
      </c>
      <c r="AR192">
        <v>0</v>
      </c>
      <c r="AS192">
        <v>-0.16317445913199999</v>
      </c>
      <c r="AT192">
        <v>0</v>
      </c>
      <c r="AU192">
        <v>0</v>
      </c>
      <c r="AV192">
        <v>0</v>
      </c>
      <c r="AW192">
        <v>0.118992407811</v>
      </c>
      <c r="AX192">
        <v>0</v>
      </c>
      <c r="AY192">
        <v>0</v>
      </c>
      <c r="AZ192">
        <v>0</v>
      </c>
      <c r="BA192">
        <v>-3.1314624313099997E-2</v>
      </c>
      <c r="BB192">
        <v>0</v>
      </c>
      <c r="BC192">
        <v>0</v>
      </c>
      <c r="BD192">
        <v>0</v>
      </c>
      <c r="BE192">
        <v>0</v>
      </c>
      <c r="BF192">
        <v>0.134791989872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0.28970991971400001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0.13780841850299999</v>
      </c>
      <c r="BW192">
        <v>-0.11271443987599999</v>
      </c>
      <c r="BX192">
        <v>0.107010357611</v>
      </c>
      <c r="BY192">
        <v>0</v>
      </c>
      <c r="BZ192">
        <v>0</v>
      </c>
      <c r="CA192">
        <v>0</v>
      </c>
      <c r="CB192">
        <v>0</v>
      </c>
      <c r="CC192">
        <v>6.92408833424E-2</v>
      </c>
      <c r="CD192">
        <v>0.36296969216300001</v>
      </c>
      <c r="CE192">
        <v>0</v>
      </c>
      <c r="CF192">
        <v>0</v>
      </c>
      <c r="CG192">
        <v>0</v>
      </c>
    </row>
    <row r="193" spans="1:85" x14ac:dyDescent="0.25">
      <c r="A193" t="s">
        <v>55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-0.31204332869000001</v>
      </c>
      <c r="H193">
        <v>0</v>
      </c>
      <c r="I193">
        <v>0</v>
      </c>
      <c r="J193">
        <v>-0.34664313227600002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-0.19824951339899999</v>
      </c>
      <c r="Q193">
        <v>1.1167806897500001</v>
      </c>
      <c r="R193">
        <v>0</v>
      </c>
      <c r="S193">
        <v>0</v>
      </c>
      <c r="T193">
        <v>0</v>
      </c>
      <c r="U193">
        <v>0</v>
      </c>
      <c r="V193">
        <v>0.10072303930900001</v>
      </c>
      <c r="W193">
        <v>0</v>
      </c>
      <c r="X193">
        <v>0.10692760871</v>
      </c>
      <c r="Y193">
        <v>0</v>
      </c>
      <c r="Z193">
        <v>-7.6223819536199999E-2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-0.20993694331900001</v>
      </c>
      <c r="AK193">
        <v>0</v>
      </c>
      <c r="AL193">
        <v>0</v>
      </c>
      <c r="AM193">
        <v>0</v>
      </c>
      <c r="AN193">
        <v>-0.23333625993099999</v>
      </c>
      <c r="AO193">
        <v>0</v>
      </c>
      <c r="AP193">
        <v>0</v>
      </c>
      <c r="AQ193">
        <v>0</v>
      </c>
      <c r="AR193">
        <v>0</v>
      </c>
      <c r="AS193">
        <v>-0.15677111457500001</v>
      </c>
      <c r="AT193">
        <v>0</v>
      </c>
      <c r="AU193">
        <v>0</v>
      </c>
      <c r="AV193">
        <v>-5.14607103506E-2</v>
      </c>
      <c r="AW193">
        <v>0.235822372226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-7.9749965992400002E-2</v>
      </c>
      <c r="BE193">
        <v>0</v>
      </c>
      <c r="BF193">
        <v>0.55906159887100004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-0.68214028229900003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-0.300935322964</v>
      </c>
      <c r="BT193">
        <v>7.9197469744400006E-2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-0.12586440330599999</v>
      </c>
      <c r="CC193">
        <v>0</v>
      </c>
      <c r="CD193">
        <v>0</v>
      </c>
      <c r="CE193">
        <v>0.107993799206</v>
      </c>
      <c r="CF193">
        <v>0</v>
      </c>
      <c r="CG193">
        <v>0</v>
      </c>
    </row>
    <row r="194" spans="1:85" x14ac:dyDescent="0.25">
      <c r="A194" t="s">
        <v>56</v>
      </c>
      <c r="B194">
        <v>-4.0443637751200003E-2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-0.19487106939000001</v>
      </c>
      <c r="T194">
        <v>0</v>
      </c>
      <c r="U194">
        <v>0.13490983977000001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0.217295339325</v>
      </c>
      <c r="AC194">
        <v>0</v>
      </c>
      <c r="AD194">
        <v>0</v>
      </c>
      <c r="AE194">
        <v>0</v>
      </c>
      <c r="AF194">
        <v>-0.151417721639</v>
      </c>
      <c r="AG194">
        <v>-0.96537243522000005</v>
      </c>
      <c r="AH194">
        <v>0.32369569183199998</v>
      </c>
      <c r="AI194">
        <v>0</v>
      </c>
      <c r="AJ194">
        <v>0</v>
      </c>
      <c r="AK194">
        <v>0</v>
      </c>
      <c r="AL194">
        <v>0</v>
      </c>
      <c r="AM194">
        <v>0.13604440358799999</v>
      </c>
      <c r="AN194">
        <v>-0.43573575398999997</v>
      </c>
      <c r="AO194">
        <v>0.26064551107099998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-4.1633203786899997E-2</v>
      </c>
      <c r="BB194">
        <v>0.225454831685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0.85095544858000005</v>
      </c>
      <c r="CD194">
        <v>0</v>
      </c>
      <c r="CE194">
        <v>0.18716965058099999</v>
      </c>
      <c r="CF194">
        <v>0</v>
      </c>
      <c r="CG194">
        <v>0</v>
      </c>
    </row>
    <row r="195" spans="1:85" x14ac:dyDescent="0.25">
      <c r="A195" t="s">
        <v>57</v>
      </c>
      <c r="B195">
        <v>0</v>
      </c>
      <c r="C195">
        <v>0.28834871485199998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-0.20405657118000001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0.38442421809600003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0.113984202768</v>
      </c>
      <c r="W195">
        <v>0</v>
      </c>
      <c r="X195">
        <v>0</v>
      </c>
      <c r="Y195">
        <v>-0.15942391812000001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-0.20385878325599999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-0.16571719577499999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0.136761773808</v>
      </c>
      <c r="AX195">
        <v>0</v>
      </c>
      <c r="AY195">
        <v>0</v>
      </c>
      <c r="AZ195">
        <v>0</v>
      </c>
      <c r="BA195">
        <v>0</v>
      </c>
      <c r="BB195">
        <v>0.38347819473900002</v>
      </c>
      <c r="BC195">
        <v>0</v>
      </c>
      <c r="BD195">
        <v>-0.12808552672099999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-0.184267888948</v>
      </c>
      <c r="BO195">
        <v>-0.13208187848399999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4.6480805685299997E-2</v>
      </c>
      <c r="BY195">
        <v>0</v>
      </c>
      <c r="BZ195">
        <v>0</v>
      </c>
      <c r="CA195">
        <v>0</v>
      </c>
      <c r="CB195">
        <v>-0.118127867673</v>
      </c>
      <c r="CC195">
        <v>0</v>
      </c>
      <c r="CD195">
        <v>0.248093746905</v>
      </c>
      <c r="CE195">
        <v>0</v>
      </c>
      <c r="CF195">
        <v>0</v>
      </c>
      <c r="CG195">
        <v>0</v>
      </c>
    </row>
    <row r="196" spans="1:85" x14ac:dyDescent="0.25">
      <c r="A196" t="s">
        <v>58</v>
      </c>
      <c r="B196">
        <v>-0.99009592051700002</v>
      </c>
      <c r="C196">
        <v>0.41594586334700001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-0.18666511053400001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0.232427676492</v>
      </c>
      <c r="P196">
        <v>0</v>
      </c>
      <c r="Q196">
        <v>0</v>
      </c>
      <c r="R196">
        <v>0</v>
      </c>
      <c r="S196">
        <v>0</v>
      </c>
      <c r="T196">
        <v>7.6251106624500006E-2</v>
      </c>
      <c r="U196">
        <v>0</v>
      </c>
      <c r="V196">
        <v>0</v>
      </c>
      <c r="W196">
        <v>0</v>
      </c>
      <c r="X196">
        <v>0</v>
      </c>
      <c r="Y196">
        <v>-0.174524062822</v>
      </c>
      <c r="Z196">
        <v>0</v>
      </c>
      <c r="AA196">
        <v>0.20976226863299999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-0.56660690227400001</v>
      </c>
      <c r="AH196">
        <v>0.14409146327200001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-0.19761740942799999</v>
      </c>
      <c r="AR196">
        <v>0</v>
      </c>
      <c r="AS196">
        <v>0</v>
      </c>
      <c r="AT196">
        <v>0</v>
      </c>
      <c r="AU196">
        <v>0</v>
      </c>
      <c r="AV196">
        <v>-0.10065942604100001</v>
      </c>
      <c r="AW196">
        <v>1.81770874746E-2</v>
      </c>
      <c r="AX196">
        <v>0.59633351538500001</v>
      </c>
      <c r="AY196">
        <v>0</v>
      </c>
      <c r="AZ196">
        <v>-6.8406187825499995E-2</v>
      </c>
      <c r="BA196">
        <v>-0.11767062660200001</v>
      </c>
      <c r="BB196">
        <v>0.196898102189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0.16548064467199999</v>
      </c>
      <c r="BK196">
        <v>0</v>
      </c>
      <c r="BL196">
        <v>0.45356466454200001</v>
      </c>
      <c r="BM196">
        <v>0</v>
      </c>
      <c r="BN196">
        <v>-7.0602129231200003E-2</v>
      </c>
      <c r="BO196">
        <v>0</v>
      </c>
      <c r="BP196">
        <v>0</v>
      </c>
      <c r="BQ196">
        <v>0</v>
      </c>
      <c r="BR196">
        <v>-8.5168761890399999E-2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0.29826671894899998</v>
      </c>
      <c r="CD196">
        <v>0</v>
      </c>
      <c r="CE196">
        <v>8.0849428280899999E-2</v>
      </c>
      <c r="CF196">
        <v>0</v>
      </c>
      <c r="CG196">
        <v>0.220460726528</v>
      </c>
    </row>
    <row r="197" spans="1:85" x14ac:dyDescent="0.25">
      <c r="A197" t="s">
        <v>59</v>
      </c>
      <c r="B197">
        <v>-0.272693895485</v>
      </c>
      <c r="C197">
        <v>0.40822390152100002</v>
      </c>
      <c r="D197">
        <v>0</v>
      </c>
      <c r="E197">
        <v>0</v>
      </c>
      <c r="F197">
        <v>0</v>
      </c>
      <c r="G197">
        <v>-0.19587120131899999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0.90284045253300005</v>
      </c>
      <c r="R197">
        <v>-6.1320707513999997E-2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-0.20774167701599999</v>
      </c>
      <c r="Z197">
        <v>6.5317895096699996E-2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0.10744287109</v>
      </c>
      <c r="AG197">
        <v>-0.20739061588800001</v>
      </c>
      <c r="AH197">
        <v>6.8853625179799996E-2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-0.18863127925299999</v>
      </c>
      <c r="AT197">
        <v>0</v>
      </c>
      <c r="AU197">
        <v>0</v>
      </c>
      <c r="AV197">
        <v>0</v>
      </c>
      <c r="AW197">
        <v>0.164422667804</v>
      </c>
      <c r="AX197">
        <v>0</v>
      </c>
      <c r="AY197">
        <v>0</v>
      </c>
      <c r="AZ197">
        <v>0</v>
      </c>
      <c r="BA197">
        <v>-0.24505351468700001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0.376558480265</v>
      </c>
      <c r="BM197">
        <v>-0.66841483219499997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-0.14373097665099999</v>
      </c>
      <c r="BT197">
        <v>0.164685233849</v>
      </c>
      <c r="BU197">
        <v>0</v>
      </c>
      <c r="BV197">
        <v>0</v>
      </c>
      <c r="BW197">
        <v>0</v>
      </c>
      <c r="BX197">
        <v>5.4374625367899998E-2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</row>
    <row r="198" spans="1:85" x14ac:dyDescent="0.25">
      <c r="A198" t="s">
        <v>60</v>
      </c>
      <c r="B198">
        <v>0</v>
      </c>
      <c r="C198">
        <v>0</v>
      </c>
      <c r="D198">
        <v>0</v>
      </c>
      <c r="E198">
        <v>0</v>
      </c>
      <c r="F198">
        <v>-0.43387745046199999</v>
      </c>
      <c r="G198">
        <v>0</v>
      </c>
      <c r="H198">
        <v>0</v>
      </c>
      <c r="I198">
        <v>-8.7362823799200004E-2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0.26489309612400003</v>
      </c>
      <c r="P198">
        <v>0</v>
      </c>
      <c r="Q198">
        <v>0</v>
      </c>
      <c r="R198">
        <v>-0.178859445384</v>
      </c>
      <c r="S198">
        <v>-0.18946936456399999</v>
      </c>
      <c r="T198">
        <v>0</v>
      </c>
      <c r="U198">
        <v>0</v>
      </c>
      <c r="V198">
        <v>0</v>
      </c>
      <c r="W198">
        <v>0.280389236677</v>
      </c>
      <c r="X198">
        <v>0</v>
      </c>
      <c r="Y198">
        <v>-0.14912897026899999</v>
      </c>
      <c r="Z198">
        <v>0</v>
      </c>
      <c r="AA198">
        <v>0</v>
      </c>
      <c r="AB198">
        <v>0.24901392284599999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0.18632464563199999</v>
      </c>
      <c r="AN198">
        <v>-0.219096211983</v>
      </c>
      <c r="AO198">
        <v>0</v>
      </c>
      <c r="AP198">
        <v>0</v>
      </c>
      <c r="AQ198">
        <v>-0.163303433059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0.35597320948599998</v>
      </c>
      <c r="BC198">
        <v>0</v>
      </c>
      <c r="BD198">
        <v>0</v>
      </c>
      <c r="BE198">
        <v>0</v>
      </c>
      <c r="BF198">
        <v>5.3212916923800001E-2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0.26295641365799999</v>
      </c>
      <c r="CE198">
        <v>0</v>
      </c>
      <c r="CF198">
        <v>0</v>
      </c>
      <c r="CG198">
        <v>0</v>
      </c>
    </row>
    <row r="199" spans="1:85" x14ac:dyDescent="0.25">
      <c r="A199" t="s">
        <v>61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-7.7086583285799995E-2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-0.180420620817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-0.67817715471899997</v>
      </c>
      <c r="AI199">
        <v>0</v>
      </c>
      <c r="AJ199">
        <v>-8.6508811754099996E-2</v>
      </c>
      <c r="AK199">
        <v>0</v>
      </c>
      <c r="AL199">
        <v>0</v>
      </c>
      <c r="AM199">
        <v>0</v>
      </c>
      <c r="AN199">
        <v>-0.210099808621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0.22005216373399999</v>
      </c>
      <c r="AX199">
        <v>0</v>
      </c>
      <c r="AY199">
        <v>0</v>
      </c>
      <c r="AZ199">
        <v>0</v>
      </c>
      <c r="BA199">
        <v>-0.138442556208</v>
      </c>
      <c r="BB199">
        <v>0</v>
      </c>
      <c r="BC199">
        <v>0</v>
      </c>
      <c r="BD199">
        <v>0</v>
      </c>
      <c r="BE199">
        <v>0</v>
      </c>
      <c r="BF199">
        <v>0.211496977827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0.12557099987600001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1.00647940616</v>
      </c>
      <c r="CE199">
        <v>0</v>
      </c>
      <c r="CF199">
        <v>0</v>
      </c>
      <c r="CG199">
        <v>0</v>
      </c>
    </row>
    <row r="200" spans="1:85" x14ac:dyDescent="0.25">
      <c r="B200">
        <f>AVERAGE(B178:B199)</f>
        <v>-8.1587532351054537E-2</v>
      </c>
      <c r="C200">
        <f t="shared" ref="C200" si="180">AVERAGE(C178:C199)</f>
        <v>0.21858417020277274</v>
      </c>
      <c r="D200">
        <f t="shared" ref="D200" si="181">AVERAGE(D178:D199)</f>
        <v>0</v>
      </c>
      <c r="E200">
        <f t="shared" ref="E200" si="182">AVERAGE(E178:E199)</f>
        <v>-5.1303919562727266E-3</v>
      </c>
      <c r="F200">
        <f t="shared" ref="F200" si="183">AVERAGE(F178:F199)</f>
        <v>-1.9721702293727272E-2</v>
      </c>
      <c r="G200">
        <f t="shared" ref="G200" si="184">AVERAGE(G178:G199)</f>
        <v>-4.1237706194536365E-2</v>
      </c>
      <c r="H200">
        <f t="shared" ref="H200" si="185">AVERAGE(H178:H199)</f>
        <v>-1.1326785998454547E-2</v>
      </c>
      <c r="I200">
        <f t="shared" ref="I200" si="186">AVERAGE(I178:I199)</f>
        <v>-3.3167587571663638E-2</v>
      </c>
      <c r="J200">
        <f t="shared" ref="J200" si="187">AVERAGE(J178:J199)</f>
        <v>-1.5756506012545454E-2</v>
      </c>
      <c r="K200">
        <f t="shared" ref="K200" si="188">AVERAGE(K178:K199)</f>
        <v>-3.0670362276363637E-3</v>
      </c>
      <c r="L200">
        <f t="shared" ref="L200" si="189">AVERAGE(L178:L199)</f>
        <v>1.9593620003681818E-2</v>
      </c>
      <c r="M200">
        <f t="shared" ref="M200" si="190">AVERAGE(M178:M199)</f>
        <v>-1.4585965752776275E-2</v>
      </c>
      <c r="N200">
        <f t="shared" ref="N200" si="191">AVERAGE(N178:N199)</f>
        <v>6.2015162473227269E-2</v>
      </c>
      <c r="O200">
        <f t="shared" ref="O200" si="192">AVERAGE(O178:O199)</f>
        <v>0.16183515504191365</v>
      </c>
      <c r="P200">
        <f t="shared" ref="P200" si="193">AVERAGE(P178:P199)</f>
        <v>2.1361087479727273E-2</v>
      </c>
      <c r="Q200">
        <f t="shared" ref="Q200" si="194">AVERAGE(Q178:Q199)</f>
        <v>0.16156828033595455</v>
      </c>
      <c r="R200">
        <f t="shared" ref="R200" si="195">AVERAGE(R178:R199)</f>
        <v>-4.0782451966818187E-3</v>
      </c>
      <c r="S200">
        <f t="shared" ref="S200" si="196">AVERAGE(S178:S199)</f>
        <v>-3.8234296021545454E-2</v>
      </c>
      <c r="T200">
        <f t="shared" ref="T200" si="197">AVERAGE(T178:T199)</f>
        <v>6.6344496334136364E-3</v>
      </c>
      <c r="U200">
        <f t="shared" ref="U200" si="198">AVERAGE(U178:U199)</f>
        <v>2.7237949222272736E-3</v>
      </c>
      <c r="V200">
        <f t="shared" ref="V200" si="199">AVERAGE(V178:V199)</f>
        <v>9.7594200944090912E-3</v>
      </c>
      <c r="W200">
        <f t="shared" ref="W200" si="200">AVERAGE(W178:W199)</f>
        <v>3.9052692879090909E-3</v>
      </c>
      <c r="X200">
        <f t="shared" ref="X200" si="201">AVERAGE(X178:X199)</f>
        <v>2.6506202515409086E-2</v>
      </c>
      <c r="Y200">
        <f t="shared" ref="Y200" si="202">AVERAGE(Y178:Y199)</f>
        <v>-0.12902087263859546</v>
      </c>
      <c r="Z200">
        <f t="shared" ref="Z200" si="203">AVERAGE(Z178:Z199)</f>
        <v>-1.7334308395522725E-2</v>
      </c>
      <c r="AA200">
        <f t="shared" ref="AA200" si="204">AVERAGE(AA178:AA199)</f>
        <v>1.6268241307545454E-2</v>
      </c>
      <c r="AB200">
        <f t="shared" ref="AB200" si="205">AVERAGE(AB178:AB199)</f>
        <v>0.20104285232745456</v>
      </c>
      <c r="AC200">
        <f t="shared" ref="AC200" si="206">AVERAGE(AC178:AC199)</f>
        <v>-7.3984630255909088E-3</v>
      </c>
      <c r="AD200">
        <f t="shared" ref="AD200" si="207">AVERAGE(AD178:AD199)</f>
        <v>-5.7581164650454542E-3</v>
      </c>
      <c r="AE200">
        <f t="shared" ref="AE200" si="208">AVERAGE(AE178:AE199)</f>
        <v>-9.6664930320454534E-2</v>
      </c>
      <c r="AF200">
        <f t="shared" ref="AF200" si="209">AVERAGE(AF178:AF199)</f>
        <v>-1.239225199786818E-2</v>
      </c>
      <c r="AG200">
        <f t="shared" ref="AG200" si="210">AVERAGE(AG178:AG199)</f>
        <v>-0.16087643738513727</v>
      </c>
      <c r="AH200">
        <f t="shared" ref="AH200" si="211">AVERAGE(AH178:AH199)</f>
        <v>2.0328597369263637E-2</v>
      </c>
      <c r="AI200">
        <f t="shared" ref="AI200" si="212">AVERAGE(AI178:AI199)</f>
        <v>1.2604121796363638E-2</v>
      </c>
      <c r="AJ200">
        <f t="shared" ref="AJ200" si="213">AVERAGE(AJ178:AJ199)</f>
        <v>-2.3242951325527273E-2</v>
      </c>
      <c r="AK200">
        <f t="shared" ref="AK200" si="214">AVERAGE(AK178:AK199)</f>
        <v>3.1936580103499993E-3</v>
      </c>
      <c r="AL200">
        <f t="shared" ref="AL200" si="215">AVERAGE(AL178:AL199)</f>
        <v>0</v>
      </c>
      <c r="AM200">
        <f t="shared" ref="AM200" si="216">AVERAGE(AM178:AM199)</f>
        <v>2.6462980350409091E-2</v>
      </c>
      <c r="AN200">
        <f t="shared" ref="AN200" si="217">AVERAGE(AN178:AN199)</f>
        <v>-0.10655705644958181</v>
      </c>
      <c r="AO200">
        <f t="shared" ref="AO200" si="218">AVERAGE(AO178:AO199)</f>
        <v>4.7642266358499996E-2</v>
      </c>
      <c r="AP200">
        <f t="shared" ref="AP200" si="219">AVERAGE(AP178:AP199)</f>
        <v>1.2114073065227273E-2</v>
      </c>
      <c r="AQ200">
        <f t="shared" ref="AQ200" si="220">AVERAGE(AQ178:AQ199)</f>
        <v>-4.829730023111909E-2</v>
      </c>
      <c r="AR200">
        <f t="shared" ref="AR200" si="221">AVERAGE(AR178:AR199)</f>
        <v>-1.1979288488181817E-2</v>
      </c>
      <c r="AS200">
        <f t="shared" ref="AS200" si="222">AVERAGE(AS178:AS199)</f>
        <v>-2.8725493488909092E-2</v>
      </c>
      <c r="AT200">
        <f t="shared" ref="AT200" si="223">AVERAGE(AT178:AT199)</f>
        <v>-8.581599996272728E-3</v>
      </c>
      <c r="AU200">
        <f t="shared" ref="AU200" si="224">AVERAGE(AU178:AU199)</f>
        <v>-1.8375489547163639E-2</v>
      </c>
      <c r="AV200">
        <f t="shared" ref="AV200" si="225">AVERAGE(AV178:AV199)</f>
        <v>-4.5065822872754541E-2</v>
      </c>
      <c r="AW200">
        <f t="shared" ref="AW200" si="226">AVERAGE(AW178:AW199)</f>
        <v>3.4021525084209088E-2</v>
      </c>
      <c r="AX200">
        <f t="shared" ref="AX200" si="227">AVERAGE(AX178:AX199)</f>
        <v>3.3024409941818184E-2</v>
      </c>
      <c r="AY200">
        <f t="shared" ref="AY200" si="228">AVERAGE(AY178:AY199)</f>
        <v>-9.9893744200227286E-2</v>
      </c>
      <c r="AZ200">
        <f t="shared" ref="AZ200" si="229">AVERAGE(AZ178:AZ199)</f>
        <v>-3.1093721738863632E-3</v>
      </c>
      <c r="BA200">
        <f t="shared" ref="BA200" si="230">AVERAGE(BA178:BA199)</f>
        <v>-2.0552723269413636E-2</v>
      </c>
      <c r="BB200">
        <f t="shared" ref="BB200" si="231">AVERAGE(BB178:BB199)</f>
        <v>7.1461189312922724E-2</v>
      </c>
      <c r="BC200">
        <f t="shared" ref="BC200" si="232">AVERAGE(BC178:BC199)</f>
        <v>7.4244763519181814E-2</v>
      </c>
      <c r="BD200">
        <f t="shared" ref="BD200" si="233">AVERAGE(BD178:BD199)</f>
        <v>-2.8905296194972729E-2</v>
      </c>
      <c r="BE200">
        <f t="shared" ref="BE200" si="234">AVERAGE(BE178:BE199)</f>
        <v>1.2734856641636365E-2</v>
      </c>
      <c r="BF200">
        <f t="shared" ref="BF200" si="235">AVERAGE(BF178:BF199)</f>
        <v>6.8960213757304559E-2</v>
      </c>
      <c r="BG200">
        <f t="shared" ref="BG200" si="236">AVERAGE(BG178:BG199)</f>
        <v>0</v>
      </c>
      <c r="BH200">
        <f t="shared" ref="BH200" si="237">AVERAGE(BH178:BH199)</f>
        <v>6.0784247883181822E-3</v>
      </c>
      <c r="BI200">
        <f t="shared" ref="BI200" si="238">AVERAGE(BI178:BI199)</f>
        <v>3.4885454769363641E-3</v>
      </c>
      <c r="BJ200">
        <f t="shared" ref="BJ200" si="239">AVERAGE(BJ178:BJ199)</f>
        <v>2.223380278181818E-2</v>
      </c>
      <c r="BK200">
        <f t="shared" ref="BK200" si="240">AVERAGE(BK178:BK199)</f>
        <v>-2.1670607482204542E-2</v>
      </c>
      <c r="BL200">
        <f t="shared" ref="BL200" si="241">AVERAGE(BL178:BL199)</f>
        <v>9.0823551312727263E-2</v>
      </c>
      <c r="BM200">
        <f t="shared" ref="BM200" si="242">AVERAGE(BM178:BM199)</f>
        <v>-0.108689312027</v>
      </c>
      <c r="BN200">
        <f t="shared" ref="BN200" si="243">AVERAGE(BN178:BN199)</f>
        <v>-4.1921217495872735E-2</v>
      </c>
      <c r="BO200">
        <f t="shared" ref="BO200" si="244">AVERAGE(BO178:BO199)</f>
        <v>-0.11420309604422728</v>
      </c>
      <c r="BP200">
        <f t="shared" ref="BP200" si="245">AVERAGE(BP178:BP199)</f>
        <v>2.9772891202672732E-2</v>
      </c>
      <c r="BQ200">
        <f t="shared" ref="BQ200" si="246">AVERAGE(BQ178:BQ199)</f>
        <v>6.7224415558636364E-3</v>
      </c>
      <c r="BR200">
        <f t="shared" ref="BR200" si="247">AVERAGE(BR178:BR199)</f>
        <v>-1.3332870529831819E-2</v>
      </c>
      <c r="BS200">
        <f t="shared" ref="BS200" si="248">AVERAGE(BS178:BS199)</f>
        <v>-8.4283266102640905E-2</v>
      </c>
      <c r="BT200">
        <f t="shared" ref="BT200" si="249">AVERAGE(BT178:BT199)</f>
        <v>3.0623339951340912E-2</v>
      </c>
      <c r="BU200">
        <f t="shared" ref="BU200" si="250">AVERAGE(BU178:BU199)</f>
        <v>0</v>
      </c>
      <c r="BV200">
        <f t="shared" ref="BV200" si="251">AVERAGE(BV178:BV199)</f>
        <v>5.6656482534090905E-2</v>
      </c>
      <c r="BW200">
        <f t="shared" ref="BW200" si="252">AVERAGE(BW178:BW199)</f>
        <v>-1.2722874738909091E-2</v>
      </c>
      <c r="BX200">
        <f t="shared" ref="BX200" si="253">AVERAGE(BX178:BX199)</f>
        <v>1.2234459203409091E-2</v>
      </c>
      <c r="BY200">
        <f t="shared" ref="BY200" si="254">AVERAGE(BY178:BY199)</f>
        <v>0</v>
      </c>
      <c r="BZ200">
        <f t="shared" ref="BZ200" si="255">AVERAGE(BZ178:BZ199)</f>
        <v>0</v>
      </c>
      <c r="CA200">
        <f t="shared" ref="CA200" si="256">AVERAGE(CA178:CA199)</f>
        <v>7.0256563722272722E-2</v>
      </c>
      <c r="CB200">
        <f t="shared" ref="CB200" si="257">AVERAGE(CB178:CB199)</f>
        <v>-1.1424036924972725E-2</v>
      </c>
      <c r="CC200">
        <f t="shared" ref="CC200" si="258">AVERAGE(CC178:CC199)</f>
        <v>0.10621742141165909</v>
      </c>
      <c r="CD200">
        <f t="shared" ref="CD200" si="259">AVERAGE(CD178:CD199)</f>
        <v>0.16543189314614545</v>
      </c>
      <c r="CE200">
        <f t="shared" ref="CE200" si="260">AVERAGE(CE178:CE199)</f>
        <v>1.8823033797277275E-2</v>
      </c>
      <c r="CF200">
        <f t="shared" ref="CF200" si="261">AVERAGE(CF178:CF199)</f>
        <v>-5.0830237452727271E-3</v>
      </c>
      <c r="CG200">
        <f t="shared" ref="CG200" si="262">AVERAGE(CG178:CG199)</f>
        <v>1.4430808844245453E-2</v>
      </c>
    </row>
    <row r="203" spans="1:85" x14ac:dyDescent="0.25">
      <c r="B203">
        <f>COUNTIF(B153:B174,"&lt;&gt;0")</f>
        <v>3</v>
      </c>
      <c r="C203">
        <f t="shared" ref="C203:BN203" si="263">COUNTIF(C153:C174,"&lt;&gt;0")</f>
        <v>4</v>
      </c>
      <c r="D203">
        <f t="shared" si="263"/>
        <v>1</v>
      </c>
      <c r="E203">
        <f t="shared" si="263"/>
        <v>0</v>
      </c>
      <c r="F203">
        <f t="shared" si="263"/>
        <v>5</v>
      </c>
      <c r="G203">
        <f t="shared" si="263"/>
        <v>7</v>
      </c>
      <c r="H203">
        <f t="shared" si="263"/>
        <v>2</v>
      </c>
      <c r="I203">
        <f t="shared" si="263"/>
        <v>6</v>
      </c>
      <c r="J203">
        <f t="shared" si="263"/>
        <v>5</v>
      </c>
      <c r="K203">
        <f t="shared" si="263"/>
        <v>4</v>
      </c>
      <c r="L203">
        <f t="shared" si="263"/>
        <v>1</v>
      </c>
      <c r="M203">
        <f t="shared" si="263"/>
        <v>0</v>
      </c>
      <c r="N203">
        <f t="shared" si="263"/>
        <v>4</v>
      </c>
      <c r="O203">
        <f t="shared" si="263"/>
        <v>8</v>
      </c>
      <c r="P203">
        <f t="shared" si="263"/>
        <v>2</v>
      </c>
      <c r="Q203">
        <f t="shared" si="263"/>
        <v>3</v>
      </c>
      <c r="R203">
        <f t="shared" si="263"/>
        <v>9</v>
      </c>
      <c r="S203">
        <f t="shared" si="263"/>
        <v>3</v>
      </c>
      <c r="T203">
        <f t="shared" si="263"/>
        <v>1</v>
      </c>
      <c r="U203">
        <f t="shared" si="263"/>
        <v>1</v>
      </c>
      <c r="V203">
        <f t="shared" si="263"/>
        <v>2</v>
      </c>
      <c r="W203">
        <f t="shared" si="263"/>
        <v>6</v>
      </c>
      <c r="X203">
        <f t="shared" si="263"/>
        <v>1</v>
      </c>
      <c r="Y203">
        <f t="shared" si="263"/>
        <v>16</v>
      </c>
      <c r="Z203">
        <f t="shared" si="263"/>
        <v>5</v>
      </c>
      <c r="AA203">
        <f t="shared" si="263"/>
        <v>1</v>
      </c>
      <c r="AB203">
        <f t="shared" si="263"/>
        <v>13</v>
      </c>
      <c r="AC203">
        <f t="shared" si="263"/>
        <v>2</v>
      </c>
      <c r="AD203">
        <f t="shared" si="263"/>
        <v>1</v>
      </c>
      <c r="AE203">
        <f t="shared" si="263"/>
        <v>1</v>
      </c>
      <c r="AF203">
        <f t="shared" si="263"/>
        <v>10</v>
      </c>
      <c r="AG203">
        <f t="shared" si="263"/>
        <v>5</v>
      </c>
      <c r="AH203">
        <f t="shared" si="263"/>
        <v>14</v>
      </c>
      <c r="AI203">
        <f t="shared" si="263"/>
        <v>1</v>
      </c>
      <c r="AJ203">
        <f t="shared" si="263"/>
        <v>2</v>
      </c>
      <c r="AK203">
        <f t="shared" si="263"/>
        <v>0</v>
      </c>
      <c r="AL203">
        <f t="shared" si="263"/>
        <v>1</v>
      </c>
      <c r="AM203">
        <f t="shared" si="263"/>
        <v>7</v>
      </c>
      <c r="AN203">
        <f t="shared" si="263"/>
        <v>2</v>
      </c>
      <c r="AO203">
        <f t="shared" si="263"/>
        <v>3</v>
      </c>
      <c r="AP203">
        <f t="shared" si="263"/>
        <v>3</v>
      </c>
      <c r="AQ203">
        <f t="shared" si="263"/>
        <v>2</v>
      </c>
      <c r="AR203">
        <f t="shared" si="263"/>
        <v>4</v>
      </c>
      <c r="AS203">
        <f t="shared" si="263"/>
        <v>7</v>
      </c>
      <c r="AT203">
        <f t="shared" si="263"/>
        <v>5</v>
      </c>
      <c r="AU203">
        <f t="shared" si="263"/>
        <v>1</v>
      </c>
      <c r="AV203">
        <f t="shared" si="263"/>
        <v>5</v>
      </c>
      <c r="AW203">
        <f t="shared" si="263"/>
        <v>3</v>
      </c>
      <c r="AX203">
        <f t="shared" si="263"/>
        <v>6</v>
      </c>
      <c r="AY203">
        <f t="shared" si="263"/>
        <v>2</v>
      </c>
      <c r="AZ203">
        <f t="shared" si="263"/>
        <v>2</v>
      </c>
      <c r="BA203">
        <f t="shared" si="263"/>
        <v>2</v>
      </c>
      <c r="BB203">
        <f t="shared" si="263"/>
        <v>4</v>
      </c>
      <c r="BC203">
        <f t="shared" si="263"/>
        <v>7</v>
      </c>
      <c r="BD203">
        <f t="shared" si="263"/>
        <v>6</v>
      </c>
      <c r="BE203">
        <f t="shared" si="263"/>
        <v>4</v>
      </c>
      <c r="BF203">
        <f t="shared" si="263"/>
        <v>9</v>
      </c>
      <c r="BG203">
        <f t="shared" si="263"/>
        <v>2</v>
      </c>
      <c r="BH203">
        <f t="shared" si="263"/>
        <v>6</v>
      </c>
      <c r="BI203">
        <f t="shared" si="263"/>
        <v>1</v>
      </c>
      <c r="BJ203">
        <f t="shared" si="263"/>
        <v>5</v>
      </c>
      <c r="BK203">
        <f t="shared" si="263"/>
        <v>11</v>
      </c>
      <c r="BL203">
        <f t="shared" si="263"/>
        <v>5</v>
      </c>
      <c r="BM203">
        <f t="shared" si="263"/>
        <v>4</v>
      </c>
      <c r="BN203">
        <f t="shared" si="263"/>
        <v>10</v>
      </c>
      <c r="BO203">
        <f t="shared" ref="BO203:CG203" si="264">COUNTIF(BO153:BO174,"&lt;&gt;0")</f>
        <v>15</v>
      </c>
      <c r="BP203">
        <f t="shared" si="264"/>
        <v>1</v>
      </c>
      <c r="BQ203">
        <f t="shared" si="264"/>
        <v>9</v>
      </c>
      <c r="BR203">
        <f t="shared" si="264"/>
        <v>4</v>
      </c>
      <c r="BS203">
        <f t="shared" si="264"/>
        <v>9</v>
      </c>
      <c r="BT203">
        <f t="shared" si="264"/>
        <v>2</v>
      </c>
      <c r="BU203">
        <f t="shared" si="264"/>
        <v>5</v>
      </c>
      <c r="BV203">
        <f t="shared" si="264"/>
        <v>8</v>
      </c>
      <c r="BW203">
        <f t="shared" si="264"/>
        <v>4</v>
      </c>
      <c r="BX203">
        <f t="shared" si="264"/>
        <v>9</v>
      </c>
      <c r="BY203">
        <f t="shared" si="264"/>
        <v>3</v>
      </c>
      <c r="BZ203">
        <f t="shared" si="264"/>
        <v>1</v>
      </c>
      <c r="CA203">
        <f t="shared" si="264"/>
        <v>3</v>
      </c>
      <c r="CB203">
        <f t="shared" si="264"/>
        <v>2</v>
      </c>
      <c r="CC203">
        <f t="shared" si="264"/>
        <v>1</v>
      </c>
      <c r="CD203">
        <f t="shared" si="264"/>
        <v>12</v>
      </c>
      <c r="CE203">
        <f t="shared" si="264"/>
        <v>1</v>
      </c>
      <c r="CF203">
        <f t="shared" si="264"/>
        <v>6</v>
      </c>
      <c r="CG203">
        <f t="shared" si="264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SHORE SVM</vt:lpstr>
      <vt:lpstr>Openface SVM</vt:lpstr>
      <vt:lpstr>SHORE LinReg</vt:lpstr>
      <vt:lpstr>Openface LinReg</vt:lpstr>
      <vt:lpstr>SHORE LinReg R2</vt:lpstr>
      <vt:lpstr>Openface LinReg R2</vt:lpstr>
      <vt:lpstr>SHORE SGD</vt:lpstr>
      <vt:lpstr>Openface SGD</vt:lpstr>
      <vt:lpstr>LinReg Weights</vt:lpstr>
      <vt:lpstr>SHORE SGD R2</vt:lpstr>
      <vt:lpstr>Openface SGD R2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Rafayet</dc:creator>
  <cp:lastModifiedBy>Rafayet</cp:lastModifiedBy>
  <dcterms:created xsi:type="dcterms:W3CDTF">2017-04-29T03:53:04Z</dcterms:created>
  <dcterms:modified xsi:type="dcterms:W3CDTF">2017-05-03T00:28:25Z</dcterms:modified>
</cp:coreProperties>
</file>