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<sst xmlns="http://schemas.openxmlformats.org/spreadsheetml/2006/main" count="77" uniqueCount="53">
  <si>
    <t>VIAテスト結果</t>
  </si>
  <si>
    <t>氏名</t>
  </si>
  <si>
    <t>順位</t>
  </si>
  <si>
    <t>英語</t>
  </si>
  <si>
    <t>日本語</t>
  </si>
  <si>
    <t>Love of learning</t>
  </si>
  <si>
    <t>Curiosity and interest in the world</t>
  </si>
  <si>
    <t>Creativity, ingenuity, and originality</t>
  </si>
  <si>
    <t>Judgement, critical thinking, and open-mindedness</t>
  </si>
  <si>
    <t>Appreciation of beauty and excellence</t>
  </si>
  <si>
    <t>Caution, prudence, and discretion</t>
  </si>
  <si>
    <t>Perspective wisdom</t>
  </si>
  <si>
    <t>Social intelligence</t>
  </si>
  <si>
    <t>Hope, optimism, and future-mindedness</t>
  </si>
  <si>
    <t>Kindness and generosity</t>
  </si>
  <si>
    <t>Gratitude</t>
  </si>
  <si>
    <t>Humor and playfulness</t>
  </si>
  <si>
    <t>Forgiveness and mercy</t>
  </si>
  <si>
    <t>Spirituality, sense of purpose, and faith</t>
  </si>
  <si>
    <t>Citizenship, teamwork, and loyalty</t>
  </si>
  <si>
    <t>Capacity to love and be loved</t>
  </si>
  <si>
    <t>Bravery and valor</t>
  </si>
  <si>
    <t>Zest, enthusiasm, and energy</t>
  </si>
  <si>
    <t>Fairness, equity, and justice</t>
  </si>
  <si>
    <t>Industry, diligence, and perseverance</t>
  </si>
  <si>
    <t>Honesty, authenticity, and genuineness</t>
  </si>
  <si>
    <t>Leadership</t>
  </si>
  <si>
    <t>Self-control and self-regulation</t>
  </si>
  <si>
    <t>Modesty and humility</t>
  </si>
  <si>
    <t>審美心</t>
  </si>
  <si>
    <t>勇敢</t>
  </si>
  <si>
    <t>愛する力・愛される力</t>
  </si>
  <si>
    <t>慎重さ・思慮深さ</t>
  </si>
  <si>
    <t>チームワーク</t>
  </si>
  <si>
    <t>創造性・独創性</t>
  </si>
  <si>
    <t>好奇心・興味</t>
  </si>
  <si>
    <t>平等・公平</t>
  </si>
  <si>
    <t>寛容性</t>
  </si>
  <si>
    <t>感謝</t>
  </si>
  <si>
    <t>正直さ・誠実性</t>
  </si>
  <si>
    <t>希望・楽観性</t>
  </si>
  <si>
    <t>ユーモア・遊戯心</t>
  </si>
  <si>
    <t>根気</t>
  </si>
  <si>
    <t>判断</t>
  </si>
  <si>
    <t>優しさ・親切心</t>
  </si>
  <si>
    <t>リーダーシップ</t>
  </si>
  <si>
    <t>向学心</t>
  </si>
  <si>
    <t>謙虚</t>
  </si>
  <si>
    <t>視点・視野</t>
  </si>
  <si>
    <t>自己統制</t>
  </si>
  <si>
    <t>社会的知能</t>
  </si>
  <si>
    <t>精神性</t>
  </si>
  <si>
    <t>熱意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</si>
</sst>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游ゴシック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164" xfId="0" applyAlignment="1" applyFont="1" applyNumberFormat="1">
      <alignment horizontal="right" vertical="center"/>
    </xf>
    <xf borderId="0" fillId="0" fontId="2" numFmtId="0" xfId="0" applyAlignment="1" applyFont="1">
      <alignment horizontal="right" readingOrder="0" vertical="center"/>
    </xf>
    <xf borderId="0" fillId="0" fontId="2" numFmtId="0" xfId="0" applyAlignment="1" applyFont="1">
      <alignment horizontal="right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44.71"/>
    <col customWidth="1" min="3" max="3" width="30.86"/>
    <col customWidth="1" min="4" max="7" width="8.71"/>
    <col customWidth="1" min="8" max="8" width="12.57"/>
    <col customWidth="1" min="9" max="26" width="8.71"/>
  </cols>
  <sheetData>
    <row r="1" ht="18.75" customHeight="1">
      <c r="A1" s="1" t="s">
        <v>0</v>
      </c>
    </row>
    <row r="2" ht="18.75" customHeight="1">
      <c r="C2" s="2">
        <f>today()</f>
        <v>45702</v>
      </c>
      <c r="H2" s="2"/>
    </row>
    <row r="3" ht="18.75" customHeight="1">
      <c r="C3" s="3" t="s">
        <v>1</v>
      </c>
      <c r="H3" s="4"/>
    </row>
    <row r="4" ht="18.75" customHeight="1"/>
    <row r="5" ht="18.75" customHeight="1">
      <c r="A5" s="5" t="s">
        <v>2</v>
      </c>
      <c r="B5" s="5" t="s">
        <v>3</v>
      </c>
      <c r="C5" s="5" t="s">
        <v>4</v>
      </c>
    </row>
    <row r="6" ht="18.75" customHeight="1">
      <c r="A6" s="6">
        <f t="shared" ref="A6:A29" si="1">ROW()-5</f>
        <v>1</v>
      </c>
      <c r="B6" s="6" t="s">
        <v>5</v>
      </c>
      <c r="C6" s="6" t="str">
        <f>VLOOKUP(B6,Sheet2!$A$1:$B$24,2,FALSE)</f>
        <v>向学心</v>
      </c>
    </row>
    <row r="7" ht="18.75" customHeight="1">
      <c r="A7" s="6">
        <f t="shared" si="1"/>
        <v>2</v>
      </c>
      <c r="B7" s="6" t="s">
        <v>6</v>
      </c>
      <c r="C7" s="6" t="str">
        <f>VLOOKUP(B7,Sheet2!$A$1:$B$24,2,FALSE)</f>
        <v>好奇心・興味</v>
      </c>
    </row>
    <row r="8" ht="18.75" customHeight="1">
      <c r="A8" s="6">
        <f t="shared" si="1"/>
        <v>3</v>
      </c>
      <c r="B8" s="6" t="s">
        <v>7</v>
      </c>
      <c r="C8" s="6" t="str">
        <f>VLOOKUP(B8,Sheet2!$A$1:$B$24,2,FALSE)</f>
        <v>創造性・独創性</v>
      </c>
    </row>
    <row r="9" ht="18.75" customHeight="1">
      <c r="A9" s="6">
        <f t="shared" si="1"/>
        <v>4</v>
      </c>
      <c r="B9" s="6" t="s">
        <v>8</v>
      </c>
      <c r="C9" s="6" t="str">
        <f>VLOOKUP(B9,Sheet2!$A$1:$B$24,2,FALSE)</f>
        <v>判断</v>
      </c>
    </row>
    <row r="10" ht="18.75" customHeight="1">
      <c r="A10" s="6">
        <f t="shared" si="1"/>
        <v>5</v>
      </c>
      <c r="B10" s="6" t="s">
        <v>9</v>
      </c>
      <c r="C10" s="6" t="str">
        <f>VLOOKUP(B10,Sheet2!$A$1:$B$24,2,FALSE)</f>
        <v>審美心</v>
      </c>
    </row>
    <row r="11" ht="18.75" customHeight="1">
      <c r="A11" s="6">
        <f t="shared" si="1"/>
        <v>6</v>
      </c>
      <c r="B11" s="6" t="s">
        <v>10</v>
      </c>
      <c r="C11" s="6" t="str">
        <f>VLOOKUP(B11,Sheet2!$A$1:$B$24,2,FALSE)</f>
        <v>慎重さ・思慮深さ</v>
      </c>
    </row>
    <row r="12" ht="18.75" customHeight="1">
      <c r="A12" s="6">
        <f t="shared" si="1"/>
        <v>7</v>
      </c>
      <c r="B12" s="6" t="s">
        <v>11</v>
      </c>
      <c r="C12" s="6" t="str">
        <f>VLOOKUP(B12,Sheet2!$A$1:$B$24,2,FALSE)</f>
        <v>視点・視野</v>
      </c>
    </row>
    <row r="13" ht="18.75" customHeight="1">
      <c r="A13" s="6">
        <f t="shared" si="1"/>
        <v>8</v>
      </c>
      <c r="B13" s="6" t="s">
        <v>12</v>
      </c>
      <c r="C13" s="6" t="str">
        <f>VLOOKUP(B13,Sheet2!$A$1:$B$24,2,FALSE)</f>
        <v>社会的知能</v>
      </c>
    </row>
    <row r="14" ht="18.75" customHeight="1">
      <c r="A14" s="6">
        <f t="shared" si="1"/>
        <v>9</v>
      </c>
      <c r="B14" s="6" t="s">
        <v>13</v>
      </c>
      <c r="C14" s="6" t="str">
        <f>VLOOKUP(B14,Sheet2!$A$1:$B$24,2,FALSE)</f>
        <v>希望・楽観性</v>
      </c>
    </row>
    <row r="15" ht="18.75" customHeight="1">
      <c r="A15" s="6">
        <f t="shared" si="1"/>
        <v>10</v>
      </c>
      <c r="B15" s="6" t="s">
        <v>14</v>
      </c>
      <c r="C15" s="6" t="str">
        <f>VLOOKUP(B15,Sheet2!$A$1:$B$24,2,FALSE)</f>
        <v>優しさ・親切心</v>
      </c>
    </row>
    <row r="16" ht="18.75" customHeight="1">
      <c r="A16" s="6">
        <f t="shared" si="1"/>
        <v>11</v>
      </c>
      <c r="B16" s="6" t="s">
        <v>15</v>
      </c>
      <c r="C16" s="6" t="str">
        <f>VLOOKUP(B16,Sheet2!$A$1:$B$24,2,FALSE)</f>
        <v>感謝</v>
      </c>
    </row>
    <row r="17" ht="18.75" customHeight="1">
      <c r="A17" s="6">
        <f t="shared" si="1"/>
        <v>12</v>
      </c>
      <c r="B17" s="6" t="s">
        <v>16</v>
      </c>
      <c r="C17" s="6" t="str">
        <f>VLOOKUP(B17,Sheet2!$A$1:$B$24,2,FALSE)</f>
        <v>ユーモア・遊戯心</v>
      </c>
    </row>
    <row r="18" ht="18.75" customHeight="1">
      <c r="A18" s="6">
        <f t="shared" si="1"/>
        <v>13</v>
      </c>
      <c r="B18" s="6" t="s">
        <v>17</v>
      </c>
      <c r="C18" s="6" t="str">
        <f>VLOOKUP(B18,Sheet2!$A$1:$B$24,2,FALSE)</f>
        <v>寛容性</v>
      </c>
    </row>
    <row r="19" ht="18.75" customHeight="1">
      <c r="A19" s="6">
        <f t="shared" si="1"/>
        <v>14</v>
      </c>
      <c r="B19" s="6" t="s">
        <v>18</v>
      </c>
      <c r="C19" s="6" t="str">
        <f>VLOOKUP(B19,Sheet2!$A$1:$B$24,2,FALSE)</f>
        <v>精神性</v>
      </c>
    </row>
    <row r="20" ht="18.75" customHeight="1">
      <c r="A20" s="6">
        <f t="shared" si="1"/>
        <v>15</v>
      </c>
      <c r="B20" s="6" t="s">
        <v>19</v>
      </c>
      <c r="C20" s="6" t="str">
        <f>VLOOKUP(B20,Sheet2!$A$1:$B$24,2,FALSE)</f>
        <v>チームワーク</v>
      </c>
    </row>
    <row r="21" ht="18.75" customHeight="1">
      <c r="A21" s="6">
        <f t="shared" si="1"/>
        <v>16</v>
      </c>
      <c r="B21" s="6" t="s">
        <v>20</v>
      </c>
      <c r="C21" s="6" t="str">
        <f>VLOOKUP(B21,Sheet2!$A$1:$B$24,2,FALSE)</f>
        <v>愛する力・愛される力</v>
      </c>
    </row>
    <row r="22" ht="18.75" customHeight="1">
      <c r="A22" s="6">
        <f t="shared" si="1"/>
        <v>17</v>
      </c>
      <c r="B22" s="6" t="s">
        <v>21</v>
      </c>
      <c r="C22" s="6" t="str">
        <f>VLOOKUP(B22,Sheet2!$A$1:$B$24,2,FALSE)</f>
        <v>勇敢</v>
      </c>
    </row>
    <row r="23" ht="18.75" customHeight="1">
      <c r="A23" s="6">
        <f t="shared" si="1"/>
        <v>18</v>
      </c>
      <c r="B23" s="6" t="s">
        <v>22</v>
      </c>
      <c r="C23" s="6" t="str">
        <f>VLOOKUP(B23,Sheet2!$A$1:$B$24,2,FALSE)</f>
        <v>熱意</v>
      </c>
    </row>
    <row r="24" ht="18.75" customHeight="1">
      <c r="A24" s="6">
        <f t="shared" si="1"/>
        <v>19</v>
      </c>
      <c r="B24" s="6" t="s">
        <v>23</v>
      </c>
      <c r="C24" s="6" t="str">
        <f>VLOOKUP(B24,Sheet2!$A$1:$B$24,2,FALSE)</f>
        <v>平等・公平</v>
      </c>
    </row>
    <row r="25" ht="18.75" customHeight="1">
      <c r="A25" s="6">
        <f t="shared" si="1"/>
        <v>20</v>
      </c>
      <c r="B25" s="6" t="s">
        <v>24</v>
      </c>
      <c r="C25" s="6" t="str">
        <f>VLOOKUP(B25,Sheet2!$A$1:$B$24,2,FALSE)</f>
        <v>根気</v>
      </c>
    </row>
    <row r="26" ht="18.75" customHeight="1">
      <c r="A26" s="6">
        <f t="shared" si="1"/>
        <v>21</v>
      </c>
      <c r="B26" s="6" t="s">
        <v>25</v>
      </c>
      <c r="C26" s="6" t="str">
        <f>VLOOKUP(B26,Sheet2!$A$1:$B$24,2,FALSE)</f>
        <v>正直さ・誠実性</v>
      </c>
    </row>
    <row r="27" ht="18.75" customHeight="1">
      <c r="A27" s="6">
        <f t="shared" si="1"/>
        <v>22</v>
      </c>
      <c r="B27" s="6" t="s">
        <v>26</v>
      </c>
      <c r="C27" s="6" t="str">
        <f>VLOOKUP(B27,Sheet2!$A$1:$B$24,2,FALSE)</f>
        <v>リーダーシップ</v>
      </c>
    </row>
    <row r="28" ht="18.75" customHeight="1">
      <c r="A28" s="6">
        <f t="shared" si="1"/>
        <v>23</v>
      </c>
      <c r="B28" s="6" t="s">
        <v>27</v>
      </c>
      <c r="C28" s="6" t="str">
        <f>VLOOKUP(B28,Sheet2!$A$1:$B$24,2,FALSE)</f>
        <v>自己統制</v>
      </c>
    </row>
    <row r="29" ht="18.75" customHeight="1">
      <c r="A29" s="6">
        <f t="shared" si="1"/>
        <v>24</v>
      </c>
      <c r="B29" s="6" t="s">
        <v>28</v>
      </c>
      <c r="C29" s="6" t="str">
        <f>VLOOKUP(B29,Sheet2!$A$1:$B$24,2,FALSE)</f>
        <v>謙虚</v>
      </c>
    </row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9.43"/>
    <col customWidth="1" min="2" max="2" width="24.43"/>
    <col customWidth="1" min="3" max="26" width="8.71"/>
  </cols>
  <sheetData>
    <row r="1" ht="18.75" customHeight="1">
      <c r="A1" s="1" t="s">
        <v>9</v>
      </c>
      <c r="B1" s="1" t="s">
        <v>29</v>
      </c>
    </row>
    <row r="2" ht="18.75" customHeight="1">
      <c r="A2" s="1" t="s">
        <v>21</v>
      </c>
      <c r="B2" s="1" t="s">
        <v>30</v>
      </c>
    </row>
    <row r="3" ht="18.75" customHeight="1">
      <c r="A3" s="1" t="s">
        <v>20</v>
      </c>
      <c r="B3" s="1" t="s">
        <v>31</v>
      </c>
    </row>
    <row r="4" ht="18.75" customHeight="1">
      <c r="A4" s="1" t="s">
        <v>10</v>
      </c>
      <c r="B4" s="1" t="s">
        <v>32</v>
      </c>
    </row>
    <row r="5" ht="18.75" customHeight="1">
      <c r="A5" s="1" t="s">
        <v>19</v>
      </c>
      <c r="B5" s="1" t="s">
        <v>33</v>
      </c>
    </row>
    <row r="6" ht="18.75" customHeight="1">
      <c r="A6" s="1" t="s">
        <v>7</v>
      </c>
      <c r="B6" s="1" t="s">
        <v>34</v>
      </c>
    </row>
    <row r="7" ht="18.75" customHeight="1">
      <c r="A7" s="1" t="s">
        <v>6</v>
      </c>
      <c r="B7" s="1" t="s">
        <v>35</v>
      </c>
    </row>
    <row r="8" ht="18.75" customHeight="1">
      <c r="A8" s="1" t="s">
        <v>23</v>
      </c>
      <c r="B8" s="1" t="s">
        <v>36</v>
      </c>
    </row>
    <row r="9" ht="18.75" customHeight="1">
      <c r="A9" s="1" t="s">
        <v>17</v>
      </c>
      <c r="B9" s="1" t="s">
        <v>37</v>
      </c>
    </row>
    <row r="10" ht="18.75" customHeight="1">
      <c r="A10" s="1" t="s">
        <v>15</v>
      </c>
      <c r="B10" s="1" t="s">
        <v>38</v>
      </c>
    </row>
    <row r="11" ht="18.75" customHeight="1">
      <c r="A11" s="1" t="s">
        <v>25</v>
      </c>
      <c r="B11" s="1" t="s">
        <v>39</v>
      </c>
    </row>
    <row r="12" ht="18.75" customHeight="1">
      <c r="A12" s="1" t="s">
        <v>13</v>
      </c>
      <c r="B12" s="1" t="s">
        <v>40</v>
      </c>
    </row>
    <row r="13" ht="18.75" customHeight="1">
      <c r="A13" s="1" t="s">
        <v>16</v>
      </c>
      <c r="B13" s="7" t="s">
        <v>41</v>
      </c>
    </row>
    <row r="14" ht="18.75" customHeight="1">
      <c r="A14" s="1" t="s">
        <v>24</v>
      </c>
      <c r="B14" s="1" t="s">
        <v>42</v>
      </c>
    </row>
    <row r="15" ht="18.75" customHeight="1">
      <c r="A15" s="1" t="s">
        <v>8</v>
      </c>
      <c r="B15" s="1" t="s">
        <v>43</v>
      </c>
    </row>
    <row r="16" ht="18.75" customHeight="1">
      <c r="A16" s="1" t="s">
        <v>14</v>
      </c>
      <c r="B16" s="1" t="s">
        <v>44</v>
      </c>
    </row>
    <row r="17" ht="18.75" customHeight="1">
      <c r="A17" s="1" t="s">
        <v>26</v>
      </c>
      <c r="B17" s="1" t="s">
        <v>45</v>
      </c>
    </row>
    <row r="18" ht="18.75" customHeight="1">
      <c r="A18" s="1" t="s">
        <v>5</v>
      </c>
      <c r="B18" s="1" t="s">
        <v>46</v>
      </c>
    </row>
    <row r="19" ht="18.75" customHeight="1">
      <c r="A19" s="1" t="s">
        <v>28</v>
      </c>
      <c r="B19" s="1" t="s">
        <v>47</v>
      </c>
    </row>
    <row r="20" ht="18.75" customHeight="1">
      <c r="A20" s="1" t="s">
        <v>11</v>
      </c>
      <c r="B20" s="1" t="s">
        <v>48</v>
      </c>
    </row>
    <row r="21" ht="18.75" customHeight="1">
      <c r="A21" s="1" t="s">
        <v>27</v>
      </c>
      <c r="B21" s="1" t="s">
        <v>49</v>
      </c>
    </row>
    <row r="22" ht="18.75" customHeight="1">
      <c r="A22" s="1" t="s">
        <v>12</v>
      </c>
      <c r="B22" s="1" t="s">
        <v>50</v>
      </c>
    </row>
    <row r="23" ht="18.75" customHeight="1">
      <c r="A23" s="1" t="s">
        <v>18</v>
      </c>
      <c r="B23" s="1" t="s">
        <v>51</v>
      </c>
    </row>
    <row r="24" ht="18.75" customHeight="1">
      <c r="A24" s="1" t="s">
        <v>22</v>
      </c>
      <c r="B24" s="1" t="s">
        <v>52</v>
      </c>
    </row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printOptions/>
  <pageMargins bottom="0.75" footer="0.0" header="0.0" left="0.7" right="0.7" top="0.75"/>
  <pageSetup paperSize="9" orientation="portrait"/>
  <drawing r:id="rId1"/>
</worksheet>
</file>