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Z:\DATA\ΔΙΕΥΘΥΝΣΗ ΠΡΟΣΤΑΣΙΑΣ ΣΥΝΟΡΩΝ\ΤΜΗΜΑ 1 ΚΟΔΙΣΜΕ\ΑΝΑΛΥΣΗ\02.ΣΤΑΤΙΣΤΙΚΑ\01.DATA.GOV.GR\DATA 2018\"/>
    </mc:Choice>
  </mc:AlternateContent>
  <bookViews>
    <workbookView xWindow="120" yWindow="120" windowWidth="28560" windowHeight="11835"/>
  </bookViews>
  <sheets>
    <sheet name="ΣΥΛΛΗΨΕΙΣ ΑΝΑ ΜΗΝΑ " sheetId="1" r:id="rId1"/>
  </sheets>
  <definedNames>
    <definedName name="_xlnm.Print_Area" localSheetId="0">'ΣΥΛΛΗΨΕΙΣ ΑΝΑ ΜΗΝΑ '!$A$1:$N$32</definedName>
  </definedNames>
  <calcPr calcId="162913"/>
</workbook>
</file>

<file path=xl/calcChain.xml><?xml version="1.0" encoding="utf-8"?>
<calcChain xmlns="http://schemas.openxmlformats.org/spreadsheetml/2006/main">
  <c r="R4" i="1" l="1"/>
  <c r="Q4" i="1"/>
  <c r="S3" i="1" l="1"/>
  <c r="R3" i="1"/>
  <c r="Q3" i="1"/>
  <c r="B32" i="1"/>
  <c r="N20" i="1"/>
  <c r="N21" i="1"/>
  <c r="Q5" i="1" s="1"/>
  <c r="N22" i="1"/>
  <c r="Q6" i="1" s="1"/>
  <c r="N23" i="1"/>
  <c r="Q7" i="1" s="1"/>
  <c r="N24" i="1"/>
  <c r="Q8" i="1" s="1"/>
  <c r="N25" i="1"/>
  <c r="Q9" i="1" s="1"/>
  <c r="N26" i="1"/>
  <c r="Q10" i="1" s="1"/>
  <c r="N27" i="1"/>
  <c r="Q11" i="1" s="1"/>
  <c r="N28" i="1"/>
  <c r="Q12" i="1" s="1"/>
  <c r="N29" i="1"/>
  <c r="Q13" i="1" s="1"/>
  <c r="N30" i="1"/>
  <c r="Q14" i="1" s="1"/>
  <c r="N31" i="1"/>
  <c r="Q15" i="1" s="1"/>
  <c r="N19" i="1"/>
  <c r="N4" i="1"/>
  <c r="N5" i="1"/>
  <c r="R5" i="1" s="1"/>
  <c r="N6" i="1"/>
  <c r="R6" i="1" s="1"/>
  <c r="N7" i="1"/>
  <c r="R7" i="1" s="1"/>
  <c r="N8" i="1"/>
  <c r="R8" i="1" s="1"/>
  <c r="N9" i="1"/>
  <c r="R9" i="1" s="1"/>
  <c r="N10" i="1"/>
  <c r="R10" i="1" s="1"/>
  <c r="N11" i="1"/>
  <c r="R11" i="1" s="1"/>
  <c r="N12" i="1"/>
  <c r="R12" i="1" s="1"/>
  <c r="N13" i="1"/>
  <c r="R13" i="1" s="1"/>
  <c r="N14" i="1"/>
  <c r="R14" i="1" s="1"/>
  <c r="N15" i="1"/>
  <c r="R15" i="1" s="1"/>
  <c r="N3" i="1"/>
  <c r="C32" i="1"/>
  <c r="D32" i="1"/>
  <c r="E32" i="1"/>
  <c r="F32" i="1"/>
  <c r="G32" i="1"/>
  <c r="H32" i="1"/>
  <c r="I32" i="1"/>
  <c r="J32" i="1"/>
  <c r="K32" i="1"/>
  <c r="L32" i="1"/>
  <c r="M32" i="1"/>
  <c r="C16" i="1"/>
  <c r="D16" i="1"/>
  <c r="E16" i="1"/>
  <c r="F16" i="1"/>
  <c r="G16" i="1"/>
  <c r="H16" i="1"/>
  <c r="I16" i="1"/>
  <c r="J16" i="1"/>
  <c r="K16" i="1"/>
  <c r="L16" i="1"/>
  <c r="M16" i="1"/>
  <c r="B16" i="1"/>
  <c r="R16" i="1" l="1"/>
  <c r="Q16" i="1"/>
  <c r="S15" i="1"/>
  <c r="S14" i="1"/>
  <c r="S13" i="1"/>
  <c r="S12" i="1"/>
  <c r="S11" i="1"/>
  <c r="S10" i="1"/>
  <c r="S9" i="1"/>
  <c r="S8" i="1"/>
  <c r="S7" i="1"/>
  <c r="S6" i="1"/>
  <c r="S5" i="1"/>
  <c r="S4" i="1"/>
  <c r="N16" i="1"/>
  <c r="N32" i="1"/>
  <c r="S16" i="1" l="1"/>
</calcChain>
</file>

<file path=xl/sharedStrings.xml><?xml version="1.0" encoding="utf-8"?>
<sst xmlns="http://schemas.openxmlformats.org/spreadsheetml/2006/main" count="78" uniqueCount="36">
  <si>
    <t>ΕΛΛΗΝΟ-ΑΛΒΑΝΙΚΗ ΜΕΘΟΡΙΟ</t>
  </si>
  <si>
    <t>ΕΛΛΗΝΟ-ΒΟΥΛΓΑΡΙΚΗ ΜΕΘΟΡΙΟ</t>
  </si>
  <si>
    <t>Δ.Α. ΛΕΣΒΟΥ</t>
  </si>
  <si>
    <t>Δ.Α. ΧΙΟΥ</t>
  </si>
  <si>
    <t>Δ.Α. ΣΑΜΟΥ</t>
  </si>
  <si>
    <t>Α΄ Δ.Α. ΔΩΔ/ΝΗΣΟΥ</t>
  </si>
  <si>
    <t>Β΄ Δ.Α. ΔΩΔ/ΝΗΣΟΥ</t>
  </si>
  <si>
    <t>Δ.Α. ΚΥΚΛΑΔΩΝ</t>
  </si>
  <si>
    <t>Κ.Λ. ΑΛΕΞ/ΠΟΛΗΣ -ΣΑΜΟΘΡΑΚΗ</t>
  </si>
  <si>
    <t>ΚΡΗΤΗ</t>
  </si>
  <si>
    <t>ΛΟΙΠΗ ΧΩΡΑ</t>
  </si>
  <si>
    <t>ΣΥΝΟΛΟ</t>
  </si>
  <si>
    <t>ΜΕΤΑΒΟΛΗ %</t>
  </si>
  <si>
    <t xml:space="preserve">ΕΛΛΗΝΟ-ΤΟΥΡΚΙΚΑ  ΧΕΡΣΑΙΑ ΣΥΝΟΡΑ                          </t>
  </si>
  <si>
    <t xml:space="preserve">ΙΑΝΟΥΑΡΙΟΣ </t>
  </si>
  <si>
    <t>ΦΕΒΡΟΥΆΡΙΟΣ</t>
  </si>
  <si>
    <t>ΜΆΡΤΙΟΣ</t>
  </si>
  <si>
    <t>ΑΠΡΊΛΙΟΣ</t>
  </si>
  <si>
    <t>ΜΆΙΟΣ</t>
  </si>
  <si>
    <t>ΙΟΎΝΙΟΣ</t>
  </si>
  <si>
    <t>ΙΟΎΛΙΟΣ</t>
  </si>
  <si>
    <t>ΑΎΓΟΥΣΤΟΣ</t>
  </si>
  <si>
    <t>ΣΕΠΤΈΜΒΡΙΟΣ</t>
  </si>
  <si>
    <t>ΟΚΤΏΒΡΙΟΣ</t>
  </si>
  <si>
    <t>ΝΟΈΜΒΡΙΟΣ</t>
  </si>
  <si>
    <t>ΔΕΚΈΜΒΡΙΟΣ</t>
  </si>
  <si>
    <t>ΕΤΟΣ   2017</t>
  </si>
  <si>
    <t>ΕΤΟΣ   2018</t>
  </si>
  <si>
    <r>
      <t xml:space="preserve"> </t>
    </r>
    <r>
      <rPr>
        <b/>
        <u/>
        <sz val="12"/>
        <color indexed="10"/>
        <rFont val="Bookman Old Style"/>
        <family val="1"/>
        <charset val="161"/>
      </rPr>
      <t>ΠΙΝΑΚΑΣ ΣΥΛΛΗΦΘΕΝΤΩΝ  ΑΛΛΟΔΑΠΩΝ ΓΙΑ ΠΑΡΑΝΟΜΗ ΕΙΣΟΔΟ &amp; ΠΑΡΑΜΟΝΗ</t>
    </r>
    <r>
      <rPr>
        <b/>
        <sz val="12"/>
        <color indexed="10"/>
        <rFont val="Bookman Old Style"/>
        <family val="1"/>
        <charset val="161"/>
      </rPr>
      <t xml:space="preserve">
</t>
    </r>
    <r>
      <rPr>
        <b/>
        <sz val="12"/>
        <color indexed="58"/>
        <rFont val="Bookman Old Style"/>
        <family val="1"/>
        <charset val="161"/>
      </rPr>
      <t xml:space="preserve">ΑΠΌ ΑΣΤΥΝΟΜΙΚΕΣ &amp; ΛΙΜΕΝΙΚΕΣ ΑΡΧΕΣ,    </t>
    </r>
    <r>
      <rPr>
        <b/>
        <sz val="12"/>
        <color rgb="FF7030A0"/>
        <rFont val="Bookman Old Style"/>
        <family val="1"/>
        <charset val="161"/>
      </rPr>
      <t xml:space="preserve">ΑΝΑ ΜΕΘΟΡΙΟ ΚΑΙ ΑΝΑ ΜΗΝΑ ΤΩΝ ΕΤΩΝ  2017 - 2018  </t>
    </r>
  </si>
  <si>
    <t xml:space="preserve"> *Οι περιοχές αναφέρονται ως ευρύτερες περιοχές εντοπισμού και σύλληψης και όχι ως σημεία εισόδου. 
** Με την ένοια "μεθόριο" δεν νοείτε η συνοριακή γραμμή με την γείτονα χώρα αλλά οι νομοί της Ελλάδος που συνορεύουν με αυτήν σε όλο το εύρος τους.</t>
  </si>
  <si>
    <t>ΕΤΟΣ 2017</t>
  </si>
  <si>
    <t>ΕΤΟΣ  2018</t>
  </si>
  <si>
    <t xml:space="preserve">ΠΕΡΙΟΧΕΣ ΕΝΤΟΠΙΣΜΟΥ ΚΑΙ ΣΥΛΛΗΨΗΣ </t>
  </si>
  <si>
    <t>ΣΥΓΚΡΙΤΙΚΟΣ ΠΙΝΑΚΑΣ ΣΥΛΛΗΦΘΕΝΤΩΝ  ΑΛΛΟΔΑΠΩΝ ΓΙΑ ΠΑΡΑΝΟΜΗ ΕΙΣΟΔΟ &amp; ΠΑΡΑΜΟΝΗ ΑΠΌ ΑΣΤΥΝΟΜΙΚΕΣ &amp; ΛΙΜΕΝΙΚΕΣ ΑΡΧΕΣ,    ΑΝΑ ΜΕΘΟΡΙΟ -12ΜΗΝΟ 2017-2018</t>
  </si>
  <si>
    <t>ΠΕΡΙΟΧΕΣ ΕΝΤΟΠΙΣΜΟΥ ΚΑΙ ΣΥΛΛΗΨΗΣ</t>
  </si>
  <si>
    <t>ΜΕΘΟΡΙΟΣ ΕΛΛΑΔΑΣ -ΔΗΜ. της ΒΟΡ. ΜΑΚΕΔΟΝΙΑΣ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</si>
</sst>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name val="Arial"/>
      <charset val="161"/>
    </font>
    <font>
      <b/>
      <sz val="12"/>
      <color indexed="10"/>
      <name val="Bookman Old Style"/>
      <family val="1"/>
      <charset val="161"/>
    </font>
    <font>
      <b/>
      <u/>
      <sz val="12"/>
      <color indexed="10"/>
      <name val="Bookman Old Style"/>
      <family val="1"/>
      <charset val="161"/>
    </font>
    <font>
      <b/>
      <sz val="12"/>
      <color indexed="58"/>
      <name val="Bookman Old Style"/>
      <family val="1"/>
      <charset val="161"/>
    </font>
    <font>
      <sz val="10"/>
      <name val="Bookman Old Style"/>
      <family val="1"/>
      <charset val="161"/>
    </font>
    <font>
      <b/>
      <sz val="12"/>
      <name val="Bookman Old Style"/>
      <family val="1"/>
      <charset val="161"/>
    </font>
    <font>
      <b/>
      <sz val="14"/>
      <name val="Bookman Old Style"/>
      <family val="1"/>
      <charset val="161"/>
    </font>
    <font>
      <b/>
      <sz val="14"/>
      <color indexed="10"/>
      <name val="Bookman Old Style"/>
      <family val="1"/>
      <charset val="161"/>
    </font>
    <font>
      <b/>
      <sz val="8"/>
      <name val="Bookman Old Style"/>
      <family val="1"/>
      <charset val="161"/>
    </font>
    <font>
      <sz val="10"/>
      <name val="Arial"/>
      <family val="2"/>
      <charset val="161"/>
    </font>
    <font>
      <b/>
      <sz val="10"/>
      <name val="Bookman Old Style"/>
      <family val="1"/>
      <charset val="161"/>
    </font>
    <font>
      <b/>
      <sz val="11"/>
      <name val="Bookman Old Style"/>
      <family val="1"/>
      <charset val="161"/>
    </font>
    <font>
      <sz val="12"/>
      <name val="Bookman Old Style"/>
      <family val="1"/>
      <charset val="161"/>
    </font>
    <font>
      <b/>
      <sz val="12"/>
      <color rgb="FF7030A0"/>
      <name val="Bookman Old Style"/>
      <family val="1"/>
      <charset val="161"/>
    </font>
    <font>
      <b/>
      <sz val="11"/>
      <color rgb="FF7030A0"/>
      <name val="Bookman Old Style"/>
      <family val="1"/>
      <charset val="161"/>
    </font>
    <font>
      <sz val="13"/>
      <name val="Bookman Old Style"/>
      <family val="1"/>
      <charset val="161"/>
    </font>
    <font>
      <sz val="12"/>
      <color rgb="FFFFFF00"/>
      <name val="Bookman Old Style"/>
      <family val="1"/>
      <charset val="161"/>
    </font>
    <font>
      <b/>
      <sz val="14"/>
      <color rgb="FF7030A0"/>
      <name val="Bookman Old Style"/>
      <family val="1"/>
      <charset val="161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45">
    <xf numFmtId="0" fontId="0" fillId="0" borderId="0" xfId="0"/>
    <xf numFmtId="0" fontId="4" fillId="0" borderId="0" xfId="0" applyFont="1"/>
    <xf numFmtId="3" fontId="12" fillId="0" borderId="1" xfId="0" applyNumberFormat="1" applyFont="1" applyBorder="1" applyAlignment="1">
      <alignment horizontal="center" vertical="center" wrapText="1"/>
    </xf>
    <xf numFmtId="3" fontId="12" fillId="4" borderId="1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5" borderId="3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10" fontId="11" fillId="9" borderId="6" xfId="0" applyNumberFormat="1" applyFont="1" applyFill="1" applyBorder="1" applyAlignment="1">
      <alignment horizontal="center"/>
    </xf>
    <xf numFmtId="0" fontId="12" fillId="4" borderId="7" xfId="0" applyFont="1" applyFill="1" applyBorder="1" applyAlignment="1">
      <alignment horizontal="center" vertical="center" wrapText="1"/>
    </xf>
    <xf numFmtId="10" fontId="11" fillId="9" borderId="9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 wrapText="1"/>
    </xf>
    <xf numFmtId="3" fontId="12" fillId="0" borderId="11" xfId="0" applyNumberFormat="1" applyFont="1" applyBorder="1" applyAlignment="1">
      <alignment horizontal="center" vertical="center" wrapText="1"/>
    </xf>
    <xf numFmtId="3" fontId="4" fillId="0" borderId="0" xfId="0" applyNumberFormat="1" applyFont="1"/>
    <xf numFmtId="3" fontId="15" fillId="0" borderId="1" xfId="0" applyNumberFormat="1" applyFont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10" fontId="11" fillId="0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 wrapText="1"/>
    </xf>
    <xf numFmtId="3" fontId="5" fillId="0" borderId="0" xfId="0" applyNumberFormat="1" applyFont="1" applyFill="1" applyBorder="1" applyAlignment="1">
      <alignment horizontal="center" vertical="center" wrapText="1"/>
    </xf>
    <xf numFmtId="0" fontId="12" fillId="8" borderId="7" xfId="0" applyFont="1" applyFill="1" applyBorder="1" applyAlignment="1">
      <alignment horizontal="center" vertical="center" wrapText="1"/>
    </xf>
    <xf numFmtId="3" fontId="5" fillId="8" borderId="8" xfId="0" applyNumberFormat="1" applyFont="1" applyFill="1" applyBorder="1" applyAlignment="1">
      <alignment horizontal="center" vertical="center" wrapText="1"/>
    </xf>
    <xf numFmtId="3" fontId="5" fillId="7" borderId="6" xfId="0" applyNumberFormat="1" applyFont="1" applyFill="1" applyBorder="1"/>
    <xf numFmtId="0" fontId="12" fillId="4" borderId="5" xfId="0" applyFont="1" applyFill="1" applyBorder="1" applyAlignment="1">
      <alignment horizontal="center" vertical="center" wrapText="1"/>
    </xf>
    <xf numFmtId="0" fontId="4" fillId="6" borderId="16" xfId="0" applyFont="1" applyFill="1" applyBorder="1"/>
    <xf numFmtId="0" fontId="4" fillId="6" borderId="0" xfId="0" applyFont="1" applyFill="1" applyBorder="1"/>
    <xf numFmtId="0" fontId="4" fillId="6" borderId="17" xfId="0" applyFont="1" applyFill="1" applyBorder="1"/>
    <xf numFmtId="3" fontId="12" fillId="4" borderId="8" xfId="0" applyNumberFormat="1" applyFont="1" applyFill="1" applyBorder="1" applyAlignment="1">
      <alignment horizontal="center" vertical="center" wrapText="1"/>
    </xf>
    <xf numFmtId="3" fontId="5" fillId="7" borderId="9" xfId="0" applyNumberFormat="1" applyFont="1" applyFill="1" applyBorder="1"/>
    <xf numFmtId="0" fontId="1" fillId="11" borderId="18" xfId="0" applyFont="1" applyFill="1" applyBorder="1" applyAlignment="1">
      <alignment horizontal="center" vertical="center" wrapText="1"/>
    </xf>
    <xf numFmtId="3" fontId="15" fillId="0" borderId="11" xfId="0" applyNumberFormat="1" applyFont="1" applyBorder="1" applyAlignment="1">
      <alignment horizontal="center" vertical="center" wrapText="1"/>
    </xf>
    <xf numFmtId="3" fontId="5" fillId="7" borderId="12" xfId="0" applyNumberFormat="1" applyFont="1" applyFill="1" applyBorder="1"/>
    <xf numFmtId="0" fontId="7" fillId="3" borderId="13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textRotation="90" wrapText="1"/>
    </xf>
    <xf numFmtId="0" fontId="6" fillId="7" borderId="15" xfId="0" applyFont="1" applyFill="1" applyBorder="1" applyAlignment="1">
      <alignment horizontal="center" vertical="center" textRotation="90" wrapText="1"/>
    </xf>
    <xf numFmtId="0" fontId="17" fillId="3" borderId="2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6" fillId="12" borderId="21" xfId="0" applyFont="1" applyFill="1" applyBorder="1" applyAlignment="1">
      <alignment horizontal="center" vertical="center" wrapText="1"/>
    </xf>
    <xf numFmtId="0" fontId="5" fillId="10" borderId="0" xfId="0" applyFont="1" applyFill="1" applyBorder="1" applyAlignment="1">
      <alignment horizontal="left" vertical="center" wrapText="1"/>
    </xf>
  </cellXfs>
  <cellStyles count="2">
    <cellStyle name="Κανονικό" xfId="0" builtinId="0"/>
    <cellStyle name="Κανονικό 2" xfId="1"/>
  </cellStyles>
  <dxfs count="1">
    <dxf>
      <font>
        <b/>
        <i val="0"/>
        <color rgb="FF0000FF"/>
      </font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E38"/>
  <sheetViews>
    <sheetView tabSelected="1" zoomScale="70" zoomScaleNormal="70" zoomScaleSheetLayoutView="85" workbookViewId="0">
      <pane xSplit="1" ySplit="2" topLeftCell="B3" activePane="bottomRight" state="frozen"/>
      <selection activeCell="B32" sqref="B32:D32"/>
      <selection pane="topRight" activeCell="B32" sqref="B32:D32"/>
      <selection pane="bottomLeft" activeCell="B32" sqref="B32:D32"/>
      <selection pane="bottomRight" activeCell="P25" sqref="P25"/>
    </sheetView>
  </sheetViews>
  <sheetFormatPr defaultRowHeight="15" x14ac:dyDescent="0.3"/>
  <cols>
    <col min="1" max="1" width="47.28515625" style="1" customWidth="1"/>
    <col min="2" max="14" width="14" style="1" customWidth="1"/>
    <col min="15" max="15" width="9.140625" style="1"/>
    <col min="16" max="16" width="62.140625" style="1" customWidth="1"/>
    <col min="17" max="17" width="17" style="4" customWidth="1"/>
    <col min="18" max="18" width="17.140625" style="4" customWidth="1"/>
    <col min="19" max="19" width="20.140625" style="1" customWidth="1"/>
    <col min="20" max="20" width="13" style="5" customWidth="1"/>
    <col min="21" max="21" width="18.5703125" style="1" customWidth="1"/>
    <col min="22" max="23" width="19.28515625" style="1" customWidth="1"/>
    <col min="24" max="29" width="9.140625" style="1" customWidth="1"/>
    <col min="30" max="30" width="9.7109375" style="1" customWidth="1"/>
    <col min="31" max="16384" width="9.140625" style="1"/>
  </cols>
  <sheetData>
    <row r="1" spans="1:21" ht="60.75" customHeight="1" thickBot="1" x14ac:dyDescent="0.35">
      <c r="A1" s="34" t="s">
        <v>32</v>
      </c>
      <c r="B1" s="41" t="s">
        <v>28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2"/>
      <c r="P1" s="43" t="s">
        <v>33</v>
      </c>
      <c r="Q1" s="43"/>
      <c r="R1" s="43"/>
      <c r="S1" s="43"/>
    </row>
    <row r="2" spans="1:21" ht="98.25" customHeight="1" thickBot="1" x14ac:dyDescent="0.35">
      <c r="A2" s="37" t="s">
        <v>27</v>
      </c>
      <c r="B2" s="38" t="s">
        <v>14</v>
      </c>
      <c r="C2" s="38" t="s">
        <v>15</v>
      </c>
      <c r="D2" s="38" t="s">
        <v>16</v>
      </c>
      <c r="E2" s="38" t="s">
        <v>17</v>
      </c>
      <c r="F2" s="38" t="s">
        <v>18</v>
      </c>
      <c r="G2" s="38" t="s">
        <v>19</v>
      </c>
      <c r="H2" s="38" t="s">
        <v>20</v>
      </c>
      <c r="I2" s="38" t="s">
        <v>21</v>
      </c>
      <c r="J2" s="38" t="s">
        <v>22</v>
      </c>
      <c r="K2" s="38" t="s">
        <v>23</v>
      </c>
      <c r="L2" s="38" t="s">
        <v>24</v>
      </c>
      <c r="M2" s="38" t="s">
        <v>25</v>
      </c>
      <c r="N2" s="39" t="s">
        <v>11</v>
      </c>
      <c r="P2" s="40" t="s">
        <v>34</v>
      </c>
      <c r="Q2" s="6" t="s">
        <v>30</v>
      </c>
      <c r="R2" s="6" t="s">
        <v>31</v>
      </c>
      <c r="S2" s="7" t="s">
        <v>12</v>
      </c>
    </row>
    <row r="3" spans="1:21" ht="16.5" x14ac:dyDescent="0.3">
      <c r="A3" s="14" t="s">
        <v>0</v>
      </c>
      <c r="B3" s="15">
        <v>450</v>
      </c>
      <c r="C3" s="15">
        <v>411</v>
      </c>
      <c r="D3" s="15">
        <v>484</v>
      </c>
      <c r="E3" s="15">
        <v>586</v>
      </c>
      <c r="F3" s="15">
        <v>533</v>
      </c>
      <c r="G3" s="15">
        <v>452</v>
      </c>
      <c r="H3" s="35">
        <v>299</v>
      </c>
      <c r="I3" s="35">
        <v>379</v>
      </c>
      <c r="J3" s="35">
        <v>467</v>
      </c>
      <c r="K3" s="35">
        <v>439</v>
      </c>
      <c r="L3" s="15">
        <v>280</v>
      </c>
      <c r="M3" s="15">
        <v>194</v>
      </c>
      <c r="N3" s="36">
        <f>SUM(B3:M3)</f>
        <v>4974</v>
      </c>
      <c r="P3" s="8" t="s">
        <v>0</v>
      </c>
      <c r="Q3" s="2">
        <f>N19</f>
        <v>7352</v>
      </c>
      <c r="R3" s="2">
        <f>N3</f>
        <v>4974</v>
      </c>
      <c r="S3" s="9">
        <f>R3/Q3-1</f>
        <v>-0.32344940152339496</v>
      </c>
      <c r="U3" s="16"/>
    </row>
    <row r="4" spans="1:21" ht="30" x14ac:dyDescent="0.3">
      <c r="A4" s="8" t="s">
        <v>35</v>
      </c>
      <c r="B4" s="2">
        <v>71</v>
      </c>
      <c r="C4" s="2">
        <v>91</v>
      </c>
      <c r="D4" s="2">
        <v>139</v>
      </c>
      <c r="E4" s="2">
        <v>147</v>
      </c>
      <c r="F4" s="2">
        <v>158</v>
      </c>
      <c r="G4" s="2">
        <v>131</v>
      </c>
      <c r="H4" s="17">
        <v>132</v>
      </c>
      <c r="I4" s="17">
        <v>76</v>
      </c>
      <c r="J4" s="17">
        <v>27</v>
      </c>
      <c r="K4" s="17">
        <v>111</v>
      </c>
      <c r="L4" s="2">
        <v>38</v>
      </c>
      <c r="M4" s="2">
        <v>41</v>
      </c>
      <c r="N4" s="27">
        <f t="shared" ref="N4:N15" si="0">SUM(B4:M4)</f>
        <v>1162</v>
      </c>
      <c r="P4" s="8" t="s">
        <v>35</v>
      </c>
      <c r="Q4" s="2">
        <f>N20</f>
        <v>947</v>
      </c>
      <c r="R4" s="2">
        <f>N4</f>
        <v>1162</v>
      </c>
      <c r="S4" s="9">
        <f t="shared" ref="S4:S15" si="1">R4/Q4-1</f>
        <v>0.22703273495248144</v>
      </c>
      <c r="U4" s="16"/>
    </row>
    <row r="5" spans="1:21" ht="16.5" x14ac:dyDescent="0.3">
      <c r="A5" s="8" t="s">
        <v>1</v>
      </c>
      <c r="B5" s="2">
        <v>256</v>
      </c>
      <c r="C5" s="2">
        <v>161</v>
      </c>
      <c r="D5" s="2">
        <v>331</v>
      </c>
      <c r="E5" s="2">
        <v>400</v>
      </c>
      <c r="F5" s="2">
        <v>577</v>
      </c>
      <c r="G5" s="2">
        <v>258</v>
      </c>
      <c r="H5" s="17">
        <v>242</v>
      </c>
      <c r="I5" s="17">
        <v>223</v>
      </c>
      <c r="J5" s="17">
        <v>280</v>
      </c>
      <c r="K5" s="17">
        <v>385</v>
      </c>
      <c r="L5" s="2">
        <v>344</v>
      </c>
      <c r="M5" s="2">
        <v>261</v>
      </c>
      <c r="N5" s="27">
        <f t="shared" si="0"/>
        <v>3718</v>
      </c>
      <c r="P5" s="8" t="s">
        <v>1</v>
      </c>
      <c r="Q5" s="2">
        <f t="shared" ref="Q5:Q15" si="2">N21</f>
        <v>1737</v>
      </c>
      <c r="R5" s="2">
        <f t="shared" ref="R4:R15" si="3">N5</f>
        <v>3718</v>
      </c>
      <c r="S5" s="9">
        <f t="shared" si="1"/>
        <v>1.1404720782959124</v>
      </c>
      <c r="U5" s="16"/>
    </row>
    <row r="6" spans="1:21" ht="16.5" x14ac:dyDescent="0.3">
      <c r="A6" s="8" t="s">
        <v>13</v>
      </c>
      <c r="B6" s="2">
        <v>400</v>
      </c>
      <c r="C6" s="2">
        <v>431</v>
      </c>
      <c r="D6" s="2">
        <v>1337</v>
      </c>
      <c r="E6" s="2">
        <v>3634</v>
      </c>
      <c r="F6" s="2">
        <v>1465</v>
      </c>
      <c r="G6" s="2">
        <v>1140</v>
      </c>
      <c r="H6" s="17">
        <v>1499</v>
      </c>
      <c r="I6" s="17">
        <v>982</v>
      </c>
      <c r="J6" s="17">
        <v>1402</v>
      </c>
      <c r="K6" s="17">
        <v>1556</v>
      </c>
      <c r="L6" s="2">
        <v>748</v>
      </c>
      <c r="M6" s="2">
        <v>672</v>
      </c>
      <c r="N6" s="27">
        <f t="shared" si="0"/>
        <v>15266</v>
      </c>
      <c r="P6" s="8" t="s">
        <v>13</v>
      </c>
      <c r="Q6" s="2">
        <f t="shared" si="2"/>
        <v>5651</v>
      </c>
      <c r="R6" s="2">
        <f t="shared" si="3"/>
        <v>15266</v>
      </c>
      <c r="S6" s="9">
        <f t="shared" si="1"/>
        <v>1.7014687665899841</v>
      </c>
      <c r="U6" s="16"/>
    </row>
    <row r="7" spans="1:21" ht="16.5" x14ac:dyDescent="0.3">
      <c r="A7" s="8" t="s">
        <v>2</v>
      </c>
      <c r="B7" s="2">
        <v>821</v>
      </c>
      <c r="C7" s="2">
        <v>493</v>
      </c>
      <c r="D7" s="2">
        <v>1396</v>
      </c>
      <c r="E7" s="2">
        <v>1823</v>
      </c>
      <c r="F7" s="2">
        <v>1560</v>
      </c>
      <c r="G7" s="2">
        <v>1041</v>
      </c>
      <c r="H7" s="17">
        <v>1269</v>
      </c>
      <c r="I7" s="17">
        <v>1706</v>
      </c>
      <c r="J7" s="17">
        <v>1964</v>
      </c>
      <c r="K7" s="17">
        <v>1297</v>
      </c>
      <c r="L7" s="2">
        <v>446</v>
      </c>
      <c r="M7" s="2">
        <v>1066</v>
      </c>
      <c r="N7" s="27">
        <f t="shared" si="0"/>
        <v>14882</v>
      </c>
      <c r="P7" s="8" t="s">
        <v>2</v>
      </c>
      <c r="Q7" s="2">
        <f t="shared" si="2"/>
        <v>12862</v>
      </c>
      <c r="R7" s="2">
        <f t="shared" si="3"/>
        <v>14882</v>
      </c>
      <c r="S7" s="9">
        <f t="shared" si="1"/>
        <v>0.15705178043850099</v>
      </c>
      <c r="U7" s="16"/>
    </row>
    <row r="8" spans="1:21" ht="16.5" x14ac:dyDescent="0.3">
      <c r="A8" s="8" t="s">
        <v>3</v>
      </c>
      <c r="B8" s="2">
        <v>180</v>
      </c>
      <c r="C8" s="2">
        <v>49</v>
      </c>
      <c r="D8" s="2">
        <v>100</v>
      </c>
      <c r="E8" s="2">
        <v>555</v>
      </c>
      <c r="F8" s="2">
        <v>420</v>
      </c>
      <c r="G8" s="2">
        <v>326</v>
      </c>
      <c r="H8" s="17">
        <v>560</v>
      </c>
      <c r="I8" s="17">
        <v>371</v>
      </c>
      <c r="J8" s="17">
        <v>427</v>
      </c>
      <c r="K8" s="17">
        <v>419</v>
      </c>
      <c r="L8" s="2">
        <v>153</v>
      </c>
      <c r="M8" s="2">
        <v>346</v>
      </c>
      <c r="N8" s="27">
        <f t="shared" si="0"/>
        <v>3906</v>
      </c>
      <c r="P8" s="8" t="s">
        <v>3</v>
      </c>
      <c r="Q8" s="2">
        <f t="shared" si="2"/>
        <v>6632</v>
      </c>
      <c r="R8" s="2">
        <f t="shared" si="3"/>
        <v>3906</v>
      </c>
      <c r="S8" s="9">
        <f t="shared" si="1"/>
        <v>-0.41103739445114595</v>
      </c>
      <c r="U8" s="16"/>
    </row>
    <row r="9" spans="1:21" ht="16.5" x14ac:dyDescent="0.3">
      <c r="A9" s="8" t="s">
        <v>4</v>
      </c>
      <c r="B9" s="2">
        <v>429</v>
      </c>
      <c r="C9" s="2">
        <v>396</v>
      </c>
      <c r="D9" s="2">
        <v>544</v>
      </c>
      <c r="E9" s="2">
        <v>419</v>
      </c>
      <c r="F9" s="2">
        <v>406</v>
      </c>
      <c r="G9" s="2">
        <v>788</v>
      </c>
      <c r="H9" s="17">
        <v>267</v>
      </c>
      <c r="I9" s="17">
        <v>503</v>
      </c>
      <c r="J9" s="17">
        <v>889</v>
      </c>
      <c r="K9" s="17">
        <v>1901</v>
      </c>
      <c r="L9" s="2">
        <v>1016</v>
      </c>
      <c r="M9" s="2">
        <v>1009</v>
      </c>
      <c r="N9" s="27">
        <f t="shared" si="0"/>
        <v>8567</v>
      </c>
      <c r="P9" s="8" t="s">
        <v>4</v>
      </c>
      <c r="Q9" s="2">
        <f t="shared" si="2"/>
        <v>5708</v>
      </c>
      <c r="R9" s="2">
        <f t="shared" si="3"/>
        <v>8567</v>
      </c>
      <c r="S9" s="9">
        <f t="shared" si="1"/>
        <v>0.50087596355991582</v>
      </c>
      <c r="U9" s="16"/>
    </row>
    <row r="10" spans="1:21" ht="16.5" x14ac:dyDescent="0.3">
      <c r="A10" s="8" t="s">
        <v>5</v>
      </c>
      <c r="B10" s="2">
        <v>20</v>
      </c>
      <c r="C10" s="2">
        <v>30</v>
      </c>
      <c r="D10" s="2">
        <v>65</v>
      </c>
      <c r="E10" s="2">
        <v>128</v>
      </c>
      <c r="F10" s="2">
        <v>137</v>
      </c>
      <c r="G10" s="2">
        <v>123</v>
      </c>
      <c r="H10" s="17">
        <v>103</v>
      </c>
      <c r="I10" s="17">
        <v>61</v>
      </c>
      <c r="J10" s="17">
        <v>337</v>
      </c>
      <c r="K10" s="17">
        <v>133</v>
      </c>
      <c r="L10" s="2">
        <v>64</v>
      </c>
      <c r="M10" s="2">
        <v>118</v>
      </c>
      <c r="N10" s="27">
        <f t="shared" si="0"/>
        <v>1319</v>
      </c>
      <c r="P10" s="8" t="s">
        <v>5</v>
      </c>
      <c r="Q10" s="2">
        <f t="shared" si="2"/>
        <v>2442</v>
      </c>
      <c r="R10" s="2">
        <f t="shared" si="3"/>
        <v>1319</v>
      </c>
      <c r="S10" s="9">
        <f t="shared" si="1"/>
        <v>-0.45986895986895981</v>
      </c>
      <c r="U10" s="16"/>
    </row>
    <row r="11" spans="1:21" ht="16.5" x14ac:dyDescent="0.3">
      <c r="A11" s="8" t="s">
        <v>6</v>
      </c>
      <c r="B11" s="2">
        <v>121</v>
      </c>
      <c r="C11" s="2">
        <v>237</v>
      </c>
      <c r="D11" s="2">
        <v>358</v>
      </c>
      <c r="E11" s="2">
        <v>183</v>
      </c>
      <c r="F11" s="2">
        <v>408</v>
      </c>
      <c r="G11" s="2">
        <v>219</v>
      </c>
      <c r="H11" s="17">
        <v>420</v>
      </c>
      <c r="I11" s="17">
        <v>657</v>
      </c>
      <c r="J11" s="17">
        <v>462</v>
      </c>
      <c r="K11" s="17">
        <v>411</v>
      </c>
      <c r="L11" s="2">
        <v>403</v>
      </c>
      <c r="M11" s="2">
        <v>382</v>
      </c>
      <c r="N11" s="27">
        <f t="shared" si="0"/>
        <v>4261</v>
      </c>
      <c r="P11" s="8" t="s">
        <v>6</v>
      </c>
      <c r="Q11" s="2">
        <f t="shared" si="2"/>
        <v>2017</v>
      </c>
      <c r="R11" s="2">
        <f t="shared" si="3"/>
        <v>4261</v>
      </c>
      <c r="S11" s="9">
        <f t="shared" si="1"/>
        <v>1.1125433812592962</v>
      </c>
      <c r="U11" s="16"/>
    </row>
    <row r="12" spans="1:21" ht="16.5" x14ac:dyDescent="0.3">
      <c r="A12" s="8" t="s">
        <v>7</v>
      </c>
      <c r="B12" s="2">
        <v>13</v>
      </c>
      <c r="C12" s="2">
        <v>6</v>
      </c>
      <c r="D12" s="2">
        <v>50</v>
      </c>
      <c r="E12" s="2">
        <v>84</v>
      </c>
      <c r="F12" s="2">
        <v>271</v>
      </c>
      <c r="G12" s="2">
        <v>199</v>
      </c>
      <c r="H12" s="17">
        <v>379</v>
      </c>
      <c r="I12" s="17">
        <v>304</v>
      </c>
      <c r="J12" s="17">
        <v>178</v>
      </c>
      <c r="K12" s="17">
        <v>186</v>
      </c>
      <c r="L12" s="2">
        <v>22</v>
      </c>
      <c r="M12" s="2">
        <v>49</v>
      </c>
      <c r="N12" s="27">
        <f t="shared" si="0"/>
        <v>1741</v>
      </c>
      <c r="P12" s="8" t="s">
        <v>7</v>
      </c>
      <c r="Q12" s="2">
        <f t="shared" si="2"/>
        <v>860</v>
      </c>
      <c r="R12" s="2">
        <f t="shared" si="3"/>
        <v>1741</v>
      </c>
      <c r="S12" s="9">
        <f t="shared" si="1"/>
        <v>1.0244186046511627</v>
      </c>
      <c r="U12" s="16"/>
    </row>
    <row r="13" spans="1:21" ht="16.5" x14ac:dyDescent="0.3">
      <c r="A13" s="8" t="s">
        <v>8</v>
      </c>
      <c r="B13" s="2">
        <v>31</v>
      </c>
      <c r="C13" s="2">
        <v>0</v>
      </c>
      <c r="D13" s="2">
        <v>0</v>
      </c>
      <c r="E13" s="2">
        <v>0</v>
      </c>
      <c r="F13" s="2">
        <v>17</v>
      </c>
      <c r="G13" s="2">
        <v>37</v>
      </c>
      <c r="H13" s="17">
        <v>0</v>
      </c>
      <c r="I13" s="17">
        <v>45</v>
      </c>
      <c r="J13" s="17">
        <v>95</v>
      </c>
      <c r="K13" s="17">
        <v>64</v>
      </c>
      <c r="L13" s="2">
        <v>90</v>
      </c>
      <c r="M13" s="2">
        <v>255</v>
      </c>
      <c r="N13" s="27">
        <f t="shared" si="0"/>
        <v>634</v>
      </c>
      <c r="P13" s="8" t="s">
        <v>8</v>
      </c>
      <c r="Q13" s="2">
        <f t="shared" si="2"/>
        <v>26</v>
      </c>
      <c r="R13" s="2">
        <f t="shared" si="3"/>
        <v>634</v>
      </c>
      <c r="S13" s="9">
        <f t="shared" si="1"/>
        <v>23.384615384615383</v>
      </c>
      <c r="U13" s="16"/>
    </row>
    <row r="14" spans="1:21" ht="16.5" x14ac:dyDescent="0.3">
      <c r="A14" s="8" t="s">
        <v>9</v>
      </c>
      <c r="B14" s="2">
        <v>89</v>
      </c>
      <c r="C14" s="2">
        <v>60</v>
      </c>
      <c r="D14" s="2">
        <v>109</v>
      </c>
      <c r="E14" s="2">
        <v>153</v>
      </c>
      <c r="F14" s="2">
        <v>337</v>
      </c>
      <c r="G14" s="2">
        <v>388</v>
      </c>
      <c r="H14" s="17">
        <v>412</v>
      </c>
      <c r="I14" s="17">
        <v>361</v>
      </c>
      <c r="J14" s="17">
        <v>484</v>
      </c>
      <c r="K14" s="17">
        <v>260</v>
      </c>
      <c r="L14" s="2">
        <v>189</v>
      </c>
      <c r="M14" s="2">
        <v>86</v>
      </c>
      <c r="N14" s="27">
        <f t="shared" si="0"/>
        <v>2928</v>
      </c>
      <c r="P14" s="8" t="s">
        <v>9</v>
      </c>
      <c r="Q14" s="2">
        <f t="shared" si="2"/>
        <v>2184</v>
      </c>
      <c r="R14" s="2">
        <f t="shared" si="3"/>
        <v>2928</v>
      </c>
      <c r="S14" s="9">
        <f t="shared" si="1"/>
        <v>0.34065934065934056</v>
      </c>
      <c r="U14" s="16"/>
    </row>
    <row r="15" spans="1:21" ht="16.5" x14ac:dyDescent="0.3">
      <c r="A15" s="8" t="s">
        <v>10</v>
      </c>
      <c r="B15" s="2">
        <v>1638</v>
      </c>
      <c r="C15" s="2">
        <v>1510</v>
      </c>
      <c r="D15" s="2">
        <v>1677</v>
      </c>
      <c r="E15" s="2">
        <v>2498</v>
      </c>
      <c r="F15" s="2">
        <v>2917</v>
      </c>
      <c r="G15" s="2">
        <v>2514</v>
      </c>
      <c r="H15" s="17">
        <v>2278</v>
      </c>
      <c r="I15" s="17">
        <v>2584</v>
      </c>
      <c r="J15" s="17">
        <v>3563</v>
      </c>
      <c r="K15" s="17">
        <v>3572</v>
      </c>
      <c r="L15" s="2">
        <v>2807</v>
      </c>
      <c r="M15" s="2">
        <v>2451</v>
      </c>
      <c r="N15" s="27">
        <f t="shared" si="0"/>
        <v>30009</v>
      </c>
      <c r="P15" s="8" t="s">
        <v>10</v>
      </c>
      <c r="Q15" s="2">
        <f t="shared" si="2"/>
        <v>19694</v>
      </c>
      <c r="R15" s="2">
        <f t="shared" si="3"/>
        <v>30009</v>
      </c>
      <c r="S15" s="9">
        <f t="shared" si="1"/>
        <v>0.52376358281710167</v>
      </c>
      <c r="U15" s="16"/>
    </row>
    <row r="16" spans="1:21" ht="17.25" thickBot="1" x14ac:dyDescent="0.35">
      <c r="A16" s="28" t="s">
        <v>11</v>
      </c>
      <c r="B16" s="3">
        <f>SUM(B3:B15)</f>
        <v>4519</v>
      </c>
      <c r="C16" s="3">
        <f t="shared" ref="C16:M16" si="4">SUM(C3:C15)</f>
        <v>3875</v>
      </c>
      <c r="D16" s="3">
        <f t="shared" si="4"/>
        <v>6590</v>
      </c>
      <c r="E16" s="3">
        <f t="shared" si="4"/>
        <v>10610</v>
      </c>
      <c r="F16" s="3">
        <f t="shared" si="4"/>
        <v>9206</v>
      </c>
      <c r="G16" s="3">
        <f t="shared" si="4"/>
        <v>7616</v>
      </c>
      <c r="H16" s="3">
        <f t="shared" si="4"/>
        <v>7860</v>
      </c>
      <c r="I16" s="3">
        <f t="shared" si="4"/>
        <v>8252</v>
      </c>
      <c r="J16" s="3">
        <f t="shared" si="4"/>
        <v>10575</v>
      </c>
      <c r="K16" s="3">
        <f t="shared" si="4"/>
        <v>10734</v>
      </c>
      <c r="L16" s="3">
        <f t="shared" si="4"/>
        <v>6600</v>
      </c>
      <c r="M16" s="3">
        <f t="shared" si="4"/>
        <v>6930</v>
      </c>
      <c r="N16" s="27">
        <f>SUM(B16:M16)</f>
        <v>93367</v>
      </c>
      <c r="P16" s="25" t="s">
        <v>11</v>
      </c>
      <c r="Q16" s="26">
        <f>SUM(Q3:Q15)</f>
        <v>68112</v>
      </c>
      <c r="R16" s="26">
        <f>SUM(R3:R15)</f>
        <v>93367</v>
      </c>
      <c r="S16" s="11">
        <f>R16/Q16-1</f>
        <v>0.37078635189100306</v>
      </c>
      <c r="U16" s="16"/>
    </row>
    <row r="17" spans="1:31" ht="9.75" customHeight="1" thickBot="1" x14ac:dyDescent="0.35">
      <c r="A17" s="29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1"/>
      <c r="U17" s="16"/>
    </row>
    <row r="18" spans="1:31" ht="96.75" customHeight="1" thickBot="1" x14ac:dyDescent="0.35">
      <c r="A18" s="37" t="s">
        <v>26</v>
      </c>
      <c r="B18" s="38" t="s">
        <v>14</v>
      </c>
      <c r="C18" s="38" t="s">
        <v>15</v>
      </c>
      <c r="D18" s="38" t="s">
        <v>16</v>
      </c>
      <c r="E18" s="38" t="s">
        <v>17</v>
      </c>
      <c r="F18" s="38" t="s">
        <v>18</v>
      </c>
      <c r="G18" s="38" t="s">
        <v>19</v>
      </c>
      <c r="H18" s="38" t="s">
        <v>20</v>
      </c>
      <c r="I18" s="38" t="s">
        <v>21</v>
      </c>
      <c r="J18" s="38" t="s">
        <v>22</v>
      </c>
      <c r="K18" s="38" t="s">
        <v>23</v>
      </c>
      <c r="L18" s="38" t="s">
        <v>24</v>
      </c>
      <c r="M18" s="38" t="s">
        <v>25</v>
      </c>
      <c r="N18" s="39" t="s">
        <v>11</v>
      </c>
      <c r="P18" s="18"/>
      <c r="Q18" s="19"/>
      <c r="R18" s="19"/>
      <c r="S18" s="20"/>
      <c r="U18" s="16"/>
    </row>
    <row r="19" spans="1:31" ht="16.5" x14ac:dyDescent="0.3">
      <c r="A19" s="14" t="s">
        <v>0</v>
      </c>
      <c r="B19" s="15">
        <v>368</v>
      </c>
      <c r="C19" s="15">
        <v>618</v>
      </c>
      <c r="D19" s="15">
        <v>709</v>
      </c>
      <c r="E19" s="15">
        <v>708</v>
      </c>
      <c r="F19" s="15">
        <v>634</v>
      </c>
      <c r="G19" s="15">
        <v>509</v>
      </c>
      <c r="H19" s="15">
        <v>466</v>
      </c>
      <c r="I19" s="15">
        <v>697</v>
      </c>
      <c r="J19" s="15">
        <v>768</v>
      </c>
      <c r="K19" s="15">
        <v>982</v>
      </c>
      <c r="L19" s="15">
        <v>618</v>
      </c>
      <c r="M19" s="15">
        <v>275</v>
      </c>
      <c r="N19" s="36">
        <f>SUM(B19:M19)</f>
        <v>7352</v>
      </c>
      <c r="P19" s="20"/>
      <c r="Q19" s="21"/>
      <c r="R19" s="21"/>
      <c r="S19" s="22"/>
      <c r="U19" s="16"/>
      <c r="AE19" s="16"/>
    </row>
    <row r="20" spans="1:31" ht="30" x14ac:dyDescent="0.3">
      <c r="A20" s="8" t="s">
        <v>35</v>
      </c>
      <c r="B20" s="2">
        <v>22</v>
      </c>
      <c r="C20" s="2">
        <v>54</v>
      </c>
      <c r="D20" s="2">
        <v>101</v>
      </c>
      <c r="E20" s="2">
        <v>67</v>
      </c>
      <c r="F20" s="2">
        <v>98</v>
      </c>
      <c r="G20" s="2">
        <v>95</v>
      </c>
      <c r="H20" s="2">
        <v>58</v>
      </c>
      <c r="I20" s="2">
        <v>60</v>
      </c>
      <c r="J20" s="2">
        <v>111</v>
      </c>
      <c r="K20" s="2">
        <v>147</v>
      </c>
      <c r="L20" s="2">
        <v>95</v>
      </c>
      <c r="M20" s="2">
        <v>39</v>
      </c>
      <c r="N20" s="27">
        <f t="shared" ref="N20:N32" si="5">SUM(B20:M20)</f>
        <v>947</v>
      </c>
      <c r="P20" s="20"/>
      <c r="Q20" s="21"/>
      <c r="R20" s="21"/>
      <c r="S20" s="22"/>
      <c r="U20" s="16"/>
      <c r="AE20" s="16"/>
    </row>
    <row r="21" spans="1:31" ht="16.5" x14ac:dyDescent="0.3">
      <c r="A21" s="8" t="s">
        <v>1</v>
      </c>
      <c r="B21" s="2">
        <v>46</v>
      </c>
      <c r="C21" s="2">
        <v>124</v>
      </c>
      <c r="D21" s="2">
        <v>104</v>
      </c>
      <c r="E21" s="2">
        <v>100</v>
      </c>
      <c r="F21" s="2">
        <v>189</v>
      </c>
      <c r="G21" s="2">
        <v>116</v>
      </c>
      <c r="H21" s="2">
        <v>112</v>
      </c>
      <c r="I21" s="2">
        <v>81</v>
      </c>
      <c r="J21" s="2">
        <v>209</v>
      </c>
      <c r="K21" s="2">
        <v>281</v>
      </c>
      <c r="L21" s="2">
        <v>234</v>
      </c>
      <c r="M21" s="2">
        <v>141</v>
      </c>
      <c r="N21" s="27">
        <f t="shared" si="5"/>
        <v>1737</v>
      </c>
      <c r="P21" s="20"/>
      <c r="Q21" s="21"/>
      <c r="R21" s="21"/>
      <c r="S21" s="22"/>
      <c r="U21" s="16"/>
      <c r="AE21" s="16"/>
    </row>
    <row r="22" spans="1:31" ht="16.5" x14ac:dyDescent="0.3">
      <c r="A22" s="8" t="s">
        <v>13</v>
      </c>
      <c r="B22" s="2">
        <v>148</v>
      </c>
      <c r="C22" s="2">
        <v>164</v>
      </c>
      <c r="D22" s="2">
        <v>154</v>
      </c>
      <c r="E22" s="2">
        <v>201</v>
      </c>
      <c r="F22" s="2">
        <v>174</v>
      </c>
      <c r="G22" s="2">
        <v>770</v>
      </c>
      <c r="H22" s="2">
        <v>347</v>
      </c>
      <c r="I22" s="2">
        <v>580</v>
      </c>
      <c r="J22" s="2">
        <v>1206</v>
      </c>
      <c r="K22" s="2">
        <v>797</v>
      </c>
      <c r="L22" s="2">
        <v>743</v>
      </c>
      <c r="M22" s="2">
        <v>367</v>
      </c>
      <c r="N22" s="27">
        <f t="shared" si="5"/>
        <v>5651</v>
      </c>
      <c r="P22" s="20"/>
      <c r="Q22" s="21"/>
      <c r="R22" s="21"/>
      <c r="S22" s="22"/>
      <c r="U22" s="16"/>
      <c r="AE22" s="16"/>
    </row>
    <row r="23" spans="1:31" ht="16.5" x14ac:dyDescent="0.3">
      <c r="A23" s="8" t="s">
        <v>2</v>
      </c>
      <c r="B23" s="2">
        <v>451</v>
      </c>
      <c r="C23" s="2">
        <v>285</v>
      </c>
      <c r="D23" s="2">
        <v>340</v>
      </c>
      <c r="E23" s="2">
        <v>240</v>
      </c>
      <c r="F23" s="2">
        <v>546</v>
      </c>
      <c r="G23" s="2">
        <v>943</v>
      </c>
      <c r="H23" s="2">
        <v>1161</v>
      </c>
      <c r="I23" s="2">
        <v>1051</v>
      </c>
      <c r="J23" s="2">
        <v>2344</v>
      </c>
      <c r="K23" s="2">
        <v>2319</v>
      </c>
      <c r="L23" s="2">
        <v>1890</v>
      </c>
      <c r="M23" s="2">
        <v>1292</v>
      </c>
      <c r="N23" s="27">
        <f t="shared" si="5"/>
        <v>12862</v>
      </c>
      <c r="P23" s="20"/>
      <c r="Q23" s="21"/>
      <c r="R23" s="21"/>
      <c r="S23" s="22"/>
      <c r="U23" s="16"/>
      <c r="AE23" s="16"/>
    </row>
    <row r="24" spans="1:31" ht="16.5" x14ac:dyDescent="0.3">
      <c r="A24" s="8" t="s">
        <v>3</v>
      </c>
      <c r="B24" s="2">
        <v>324</v>
      </c>
      <c r="C24" s="2">
        <v>273</v>
      </c>
      <c r="D24" s="2">
        <v>850</v>
      </c>
      <c r="E24" s="2">
        <v>515</v>
      </c>
      <c r="F24" s="2">
        <v>897</v>
      </c>
      <c r="G24" s="2">
        <v>254</v>
      </c>
      <c r="H24" s="2">
        <v>185</v>
      </c>
      <c r="I24" s="2">
        <v>554</v>
      </c>
      <c r="J24" s="2">
        <v>570</v>
      </c>
      <c r="K24" s="2">
        <v>1092</v>
      </c>
      <c r="L24" s="2">
        <v>811</v>
      </c>
      <c r="M24" s="2">
        <v>307</v>
      </c>
      <c r="N24" s="27">
        <f t="shared" si="5"/>
        <v>6632</v>
      </c>
      <c r="P24" s="20"/>
      <c r="Q24" s="21"/>
      <c r="R24" s="21"/>
      <c r="S24" s="22"/>
      <c r="U24" s="16"/>
      <c r="AE24" s="16"/>
    </row>
    <row r="25" spans="1:31" ht="16.5" x14ac:dyDescent="0.3">
      <c r="A25" s="8" t="s">
        <v>4</v>
      </c>
      <c r="B25" s="2">
        <v>232</v>
      </c>
      <c r="C25" s="2">
        <v>173</v>
      </c>
      <c r="D25" s="2">
        <v>248</v>
      </c>
      <c r="E25" s="2">
        <v>242</v>
      </c>
      <c r="F25" s="2">
        <v>515</v>
      </c>
      <c r="G25" s="2">
        <v>251</v>
      </c>
      <c r="H25" s="2">
        <v>505</v>
      </c>
      <c r="I25" s="2">
        <v>1284</v>
      </c>
      <c r="J25" s="2">
        <v>994</v>
      </c>
      <c r="K25" s="2">
        <v>198</v>
      </c>
      <c r="L25" s="2">
        <v>278</v>
      </c>
      <c r="M25" s="2">
        <v>788</v>
      </c>
      <c r="N25" s="27">
        <f t="shared" si="5"/>
        <v>5708</v>
      </c>
      <c r="P25" s="20"/>
      <c r="Q25" s="21"/>
      <c r="R25" s="21"/>
      <c r="S25" s="22"/>
      <c r="U25" s="16"/>
      <c r="AE25" s="16"/>
    </row>
    <row r="26" spans="1:31" ht="16.5" x14ac:dyDescent="0.3">
      <c r="A26" s="8" t="s">
        <v>5</v>
      </c>
      <c r="B26" s="2">
        <v>312</v>
      </c>
      <c r="C26" s="2">
        <v>221</v>
      </c>
      <c r="D26" s="2">
        <v>44</v>
      </c>
      <c r="E26" s="2">
        <v>89</v>
      </c>
      <c r="F26" s="2">
        <v>100</v>
      </c>
      <c r="G26" s="2">
        <v>257</v>
      </c>
      <c r="H26" s="2">
        <v>212</v>
      </c>
      <c r="I26" s="2">
        <v>595</v>
      </c>
      <c r="J26" s="2">
        <v>223</v>
      </c>
      <c r="K26" s="2">
        <v>232</v>
      </c>
      <c r="L26" s="2">
        <v>97</v>
      </c>
      <c r="M26" s="2">
        <v>60</v>
      </c>
      <c r="N26" s="27">
        <f t="shared" si="5"/>
        <v>2442</v>
      </c>
      <c r="P26" s="20"/>
      <c r="Q26" s="21"/>
      <c r="R26" s="21"/>
      <c r="S26" s="22"/>
      <c r="U26" s="16"/>
      <c r="AE26" s="16"/>
    </row>
    <row r="27" spans="1:31" ht="16.5" x14ac:dyDescent="0.3">
      <c r="A27" s="8" t="s">
        <v>6</v>
      </c>
      <c r="B27" s="2">
        <v>83</v>
      </c>
      <c r="C27" s="2">
        <v>83</v>
      </c>
      <c r="D27" s="2">
        <v>87</v>
      </c>
      <c r="E27" s="2">
        <v>91</v>
      </c>
      <c r="F27" s="2">
        <v>62</v>
      </c>
      <c r="G27" s="2">
        <v>246</v>
      </c>
      <c r="H27" s="2">
        <v>171</v>
      </c>
      <c r="I27" s="2">
        <v>210</v>
      </c>
      <c r="J27" s="2">
        <v>460</v>
      </c>
      <c r="K27" s="2">
        <v>415</v>
      </c>
      <c r="L27" s="2">
        <v>62</v>
      </c>
      <c r="M27" s="2">
        <v>47</v>
      </c>
      <c r="N27" s="27">
        <f t="shared" si="5"/>
        <v>2017</v>
      </c>
      <c r="P27" s="20"/>
      <c r="Q27" s="21"/>
      <c r="R27" s="21"/>
      <c r="S27" s="22"/>
      <c r="U27" s="16"/>
      <c r="AE27" s="16"/>
    </row>
    <row r="28" spans="1:31" ht="16.5" x14ac:dyDescent="0.3">
      <c r="A28" s="8" t="s">
        <v>7</v>
      </c>
      <c r="B28" s="2">
        <v>13</v>
      </c>
      <c r="C28" s="2">
        <v>19</v>
      </c>
      <c r="D28" s="2">
        <v>16</v>
      </c>
      <c r="E28" s="2">
        <v>76</v>
      </c>
      <c r="F28" s="2">
        <v>65</v>
      </c>
      <c r="G28" s="2">
        <v>75</v>
      </c>
      <c r="H28" s="2">
        <v>162</v>
      </c>
      <c r="I28" s="2">
        <v>178</v>
      </c>
      <c r="J28" s="2">
        <v>148</v>
      </c>
      <c r="K28" s="2">
        <v>73</v>
      </c>
      <c r="L28" s="2">
        <v>16</v>
      </c>
      <c r="M28" s="2">
        <v>19</v>
      </c>
      <c r="N28" s="27">
        <f t="shared" si="5"/>
        <v>860</v>
      </c>
      <c r="P28" s="20"/>
      <c r="Q28" s="21"/>
      <c r="R28" s="21"/>
      <c r="S28" s="22"/>
      <c r="U28" s="16"/>
      <c r="AE28" s="16"/>
    </row>
    <row r="29" spans="1:31" ht="16.5" x14ac:dyDescent="0.3">
      <c r="A29" s="8" t="s">
        <v>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15</v>
      </c>
      <c r="H29" s="2">
        <v>2</v>
      </c>
      <c r="I29" s="2">
        <v>9</v>
      </c>
      <c r="J29" s="2">
        <v>0</v>
      </c>
      <c r="K29" s="2">
        <v>0</v>
      </c>
      <c r="L29" s="2">
        <v>0</v>
      </c>
      <c r="M29" s="2">
        <v>0</v>
      </c>
      <c r="N29" s="27">
        <f t="shared" si="5"/>
        <v>26</v>
      </c>
      <c r="P29" s="20"/>
      <c r="Q29" s="21"/>
      <c r="R29" s="21"/>
      <c r="S29" s="22"/>
      <c r="U29" s="16"/>
      <c r="AE29" s="16"/>
    </row>
    <row r="30" spans="1:31" ht="16.5" x14ac:dyDescent="0.3">
      <c r="A30" s="8" t="s">
        <v>9</v>
      </c>
      <c r="B30" s="2">
        <v>95</v>
      </c>
      <c r="C30" s="2">
        <v>131</v>
      </c>
      <c r="D30" s="2">
        <v>136</v>
      </c>
      <c r="E30" s="2">
        <v>114</v>
      </c>
      <c r="F30" s="2">
        <v>153</v>
      </c>
      <c r="G30" s="2">
        <v>330</v>
      </c>
      <c r="H30" s="2">
        <v>210</v>
      </c>
      <c r="I30" s="2">
        <v>197</v>
      </c>
      <c r="J30" s="2">
        <v>494</v>
      </c>
      <c r="K30" s="2">
        <v>187</v>
      </c>
      <c r="L30" s="2">
        <v>69</v>
      </c>
      <c r="M30" s="2">
        <v>68</v>
      </c>
      <c r="N30" s="27">
        <f t="shared" si="5"/>
        <v>2184</v>
      </c>
      <c r="P30" s="20"/>
      <c r="Q30" s="21"/>
      <c r="R30" s="21"/>
      <c r="S30" s="22"/>
      <c r="U30" s="16"/>
      <c r="AE30" s="16"/>
    </row>
    <row r="31" spans="1:31" ht="16.5" x14ac:dyDescent="0.3">
      <c r="A31" s="8" t="s">
        <v>10</v>
      </c>
      <c r="B31" s="2">
        <v>1006</v>
      </c>
      <c r="C31" s="2">
        <v>1091</v>
      </c>
      <c r="D31" s="2">
        <v>1458</v>
      </c>
      <c r="E31" s="2">
        <v>1196</v>
      </c>
      <c r="F31" s="2">
        <v>1755</v>
      </c>
      <c r="G31" s="2">
        <v>1713</v>
      </c>
      <c r="H31" s="2">
        <v>1812</v>
      </c>
      <c r="I31" s="2">
        <v>2013</v>
      </c>
      <c r="J31" s="2">
        <v>2010</v>
      </c>
      <c r="K31" s="2">
        <v>2195</v>
      </c>
      <c r="L31" s="2">
        <v>1876</v>
      </c>
      <c r="M31" s="2">
        <v>1569</v>
      </c>
      <c r="N31" s="27">
        <f t="shared" si="5"/>
        <v>19694</v>
      </c>
      <c r="P31" s="20"/>
      <c r="Q31" s="21"/>
      <c r="R31" s="21"/>
      <c r="S31" s="22"/>
      <c r="U31" s="16"/>
      <c r="AE31" s="16"/>
    </row>
    <row r="32" spans="1:31" ht="17.25" thickBot="1" x14ac:dyDescent="0.35">
      <c r="A32" s="10" t="s">
        <v>11</v>
      </c>
      <c r="B32" s="32">
        <f>SUM(B19:B31)</f>
        <v>3100</v>
      </c>
      <c r="C32" s="32">
        <f t="shared" ref="C32:M32" si="6">SUM(C19:C31)</f>
        <v>3236</v>
      </c>
      <c r="D32" s="32">
        <f t="shared" si="6"/>
        <v>4247</v>
      </c>
      <c r="E32" s="32">
        <f t="shared" si="6"/>
        <v>3639</v>
      </c>
      <c r="F32" s="32">
        <f t="shared" si="6"/>
        <v>5188</v>
      </c>
      <c r="G32" s="32">
        <f t="shared" si="6"/>
        <v>5574</v>
      </c>
      <c r="H32" s="32">
        <f t="shared" si="6"/>
        <v>5403</v>
      </c>
      <c r="I32" s="32">
        <f t="shared" si="6"/>
        <v>7509</v>
      </c>
      <c r="J32" s="32">
        <f t="shared" si="6"/>
        <v>9537</v>
      </c>
      <c r="K32" s="32">
        <f t="shared" si="6"/>
        <v>8918</v>
      </c>
      <c r="L32" s="32">
        <f t="shared" si="6"/>
        <v>6789</v>
      </c>
      <c r="M32" s="32">
        <f t="shared" si="6"/>
        <v>4972</v>
      </c>
      <c r="N32" s="33">
        <f t="shared" si="5"/>
        <v>68112</v>
      </c>
      <c r="P32" s="23"/>
      <c r="Q32" s="24"/>
      <c r="R32" s="24"/>
      <c r="S32" s="22"/>
      <c r="U32" s="16"/>
      <c r="AE32" s="16"/>
    </row>
    <row r="34" spans="2:21" ht="15" customHeight="1" x14ac:dyDescent="0.3">
      <c r="B34" s="44" t="s">
        <v>29</v>
      </c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</row>
    <row r="35" spans="2:21" x14ac:dyDescent="0.3"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</row>
    <row r="37" spans="2:21" x14ac:dyDescent="0.3">
      <c r="S37" s="12"/>
      <c r="T37" s="13"/>
      <c r="U37" s="12"/>
    </row>
    <row r="38" spans="2:21" x14ac:dyDescent="0.3">
      <c r="S38" s="12"/>
      <c r="T38" s="13"/>
      <c r="U38" s="12"/>
    </row>
  </sheetData>
  <sheetProtection password="CF0C" sheet="1" objects="1" scenarios="1"/>
  <mergeCells count="3">
    <mergeCell ref="B34:M35"/>
    <mergeCell ref="B1:N1"/>
    <mergeCell ref="P1:S1"/>
  </mergeCells>
  <conditionalFormatting sqref="S3:S16 S19:S32">
    <cfRule type="cellIs" dxfId="0" priority="3" stopIfTrue="1" operator="greaterThan">
      <formula>0</formula>
    </cfRule>
  </conditionalFormatting>
  <printOptions horizontalCentered="1"/>
  <pageMargins left="0.74803149606299213" right="0.74803149606299213" top="0.98425196850393704" bottom="0.98425196850393704" header="0.51181102362204722" footer="0.51181102362204722"/>
  <pageSetup paperSize="9" scale="56" orientation="landscape" verticalDpi="597" r:id="rId1"/>
  <headerFooter alignWithMargins="0">
    <oddHeader>&amp;L&amp;"Times New Roman,Έντονα"Α.Ε.Α / Κ.Α.Π.Σ/ ΔΙΕΥΘΥΝΣΗ ΠΡΟΣΤΑΣΙΑΣ ΣΥΝΟΡΩΝ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</vt:i4>
      </vt:variant>
      <vt:variant>
        <vt:lpstr>Περιοχές με ονόματα</vt:lpstr>
      </vt:variant>
      <vt:variant>
        <vt:i4>1</vt:i4>
      </vt:variant>
    </vt:vector>
  </HeadingPairs>
  <TitlesOfParts>
    <vt:vector size="2" baseType="lpstr">
      <vt:lpstr>ΣΥΛΛΗΨΕΙΣ ΑΝΑ ΜΗΝΑ </vt:lpstr>
      <vt:lpstr>'ΣΥΛΛΗΨΕΙΣ ΑΝΑ ΜΗΝΑ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2018-01-18T08:43:17Z</cp:lastPrinted>
  <dcterms:created xsi:type="dcterms:W3CDTF">2018-01-15T06:57:03Z</dcterms:created>
  <dcterms:modified xsi:type="dcterms:W3CDTF">2019-05-14T07:57:04Z</dcterms:modified>
</cp:coreProperties>
</file>