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 activeTab="3"/>
  </bookViews>
  <sheets>
    <sheet name="Top Indian Places to Visit" sheetId="1" r:id="rId1"/>
    <sheet name="Analysis" sheetId="2" r:id="rId2"/>
    <sheet name="pivot analysis" sheetId="4" r:id="rId3"/>
    <sheet name="pivot analysis Graph" sheetId="3" r:id="rId4"/>
  </sheets>
  <definedNames>
    <definedName name="_xlnm._FilterDatabase" localSheetId="1" hidden="1">Analysis!$B$3:$B$327</definedName>
  </definedNames>
  <calcPr calcId="152511"/>
  <pivotCaches>
    <pivotCache cacheId="18" r:id="rId5"/>
  </pivotCaches>
</workbook>
</file>

<file path=xl/calcChain.xml><?xml version="1.0" encoding="utf-8"?>
<calcChain xmlns="http://schemas.openxmlformats.org/spreadsheetml/2006/main">
  <c r="S4" i="2" l="1"/>
  <c r="S5" i="2"/>
  <c r="S6" i="2"/>
  <c r="S7" i="2"/>
  <c r="S3" i="2"/>
  <c r="R4" i="2"/>
  <c r="R5" i="2"/>
  <c r="R6" i="2"/>
  <c r="R7" i="2"/>
  <c r="R3" i="2"/>
  <c r="Q4" i="2"/>
  <c r="Q5" i="2"/>
  <c r="Q6" i="2"/>
  <c r="Q7" i="2"/>
  <c r="Q3" i="2"/>
  <c r="P13" i="2"/>
  <c r="P14" i="2"/>
  <c r="P15" i="2"/>
  <c r="P16" i="2"/>
  <c r="P17" i="2"/>
  <c r="P12" i="2"/>
  <c r="N4" i="2"/>
  <c r="N5" i="2"/>
  <c r="N6" i="2"/>
  <c r="N7" i="2"/>
  <c r="N8" i="2"/>
  <c r="N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" i="2"/>
</calcChain>
</file>

<file path=xl/sharedStrings.xml><?xml version="1.0" encoding="utf-8"?>
<sst xmlns="http://schemas.openxmlformats.org/spreadsheetml/2006/main" count="4400" uniqueCount="719">
  <si>
    <t>Zone</t>
  </si>
  <si>
    <t>State</t>
  </si>
  <si>
    <t>Name</t>
  </si>
  <si>
    <t>Type</t>
  </si>
  <si>
    <t>Establishment Year</t>
  </si>
  <si>
    <t>time needed to visit in hrs</t>
  </si>
  <si>
    <t>Google review rating</t>
  </si>
  <si>
    <t>Entrance Fee in INR</t>
  </si>
  <si>
    <t>Airport with 50km Radius</t>
  </si>
  <si>
    <t>Weekly Off</t>
  </si>
  <si>
    <t>Significance</t>
  </si>
  <si>
    <t>DSLR Allowed</t>
  </si>
  <si>
    <t>Number of google review in lakhs</t>
  </si>
  <si>
    <t>Best Time to visit</t>
  </si>
  <si>
    <t>Northern</t>
  </si>
  <si>
    <t>Delhi</t>
  </si>
  <si>
    <t>India Gate</t>
  </si>
  <si>
    <t>War Memorial</t>
  </si>
  <si>
    <t>Yes</t>
  </si>
  <si>
    <t>None</t>
  </si>
  <si>
    <t>Historical</t>
  </si>
  <si>
    <t>Evening</t>
  </si>
  <si>
    <t>Humayun's Tomb</t>
  </si>
  <si>
    <t>Tomb</t>
  </si>
  <si>
    <t>Afternoon</t>
  </si>
  <si>
    <t>Akshardham Temple</t>
  </si>
  <si>
    <t>Temple</t>
  </si>
  <si>
    <t>Religious</t>
  </si>
  <si>
    <t>No</t>
  </si>
  <si>
    <t>Waste to Wonder Park</t>
  </si>
  <si>
    <t>Theme Park</t>
  </si>
  <si>
    <t>Monday</t>
  </si>
  <si>
    <t>Environmental</t>
  </si>
  <si>
    <t>Jantar Mantar</t>
  </si>
  <si>
    <t>Observatory</t>
  </si>
  <si>
    <t>Scientific</t>
  </si>
  <si>
    <t>Morning</t>
  </si>
  <si>
    <t>Chandni Chowk</t>
  </si>
  <si>
    <t>Market</t>
  </si>
  <si>
    <t>Sunday</t>
  </si>
  <si>
    <t>Lotus Temple</t>
  </si>
  <si>
    <t>Red Fort</t>
  </si>
  <si>
    <t>Fort</t>
  </si>
  <si>
    <t>Agrasen ki Baoli</t>
  </si>
  <si>
    <t>Stepwell</t>
  </si>
  <si>
    <t>Sunder Nursery</t>
  </si>
  <si>
    <t>Park</t>
  </si>
  <si>
    <t>Botanical</t>
  </si>
  <si>
    <t>Garden of Five Senses</t>
  </si>
  <si>
    <t>Lodhi Garden</t>
  </si>
  <si>
    <t>All</t>
  </si>
  <si>
    <t>National Gallery of Modern Art</t>
  </si>
  <si>
    <t>Museum</t>
  </si>
  <si>
    <t>Artistic</t>
  </si>
  <si>
    <t xml:space="preserve">National Zoological Park </t>
  </si>
  <si>
    <t>Zoo</t>
  </si>
  <si>
    <t>Friday</t>
  </si>
  <si>
    <t>Qutub Minar</t>
  </si>
  <si>
    <t>Monument</t>
  </si>
  <si>
    <t>National Science Centre</t>
  </si>
  <si>
    <t>Science</t>
  </si>
  <si>
    <t>Western</t>
  </si>
  <si>
    <t>Maharastra</t>
  </si>
  <si>
    <t>Mumbai</t>
  </si>
  <si>
    <t>Marine Drive</t>
  </si>
  <si>
    <t>Promenade</t>
  </si>
  <si>
    <t>Unknown</t>
  </si>
  <si>
    <t>Scenic</t>
  </si>
  <si>
    <t>Gateway of India</t>
  </si>
  <si>
    <t>Chhatrapati Shivaji Maharaj Vastu Sangrahalaya</t>
  </si>
  <si>
    <t>Sanjay Gandhi National Park</t>
  </si>
  <si>
    <t>National Park</t>
  </si>
  <si>
    <t>Wildlife</t>
  </si>
  <si>
    <t>Siddhivinayak Temple</t>
  </si>
  <si>
    <t>Mahalaxmi Temple</t>
  </si>
  <si>
    <t>Haji Ali Dargah</t>
  </si>
  <si>
    <t>Religious Shrine</t>
  </si>
  <si>
    <t>Chowpatty Beach</t>
  </si>
  <si>
    <t>Beach</t>
  </si>
  <si>
    <t>Recreational</t>
  </si>
  <si>
    <t>Essel World</t>
  </si>
  <si>
    <t>Amusement Park</t>
  </si>
  <si>
    <t>Elephanta Caves</t>
  </si>
  <si>
    <t xml:space="preserve">All </t>
  </si>
  <si>
    <t>Lonavala</t>
  </si>
  <si>
    <t>Imagicaa</t>
  </si>
  <si>
    <t>Southern</t>
  </si>
  <si>
    <t>Karnataka</t>
  </si>
  <si>
    <t>Bangalore</t>
  </si>
  <si>
    <t>Bangalore Palace</t>
  </si>
  <si>
    <t>Palace</t>
  </si>
  <si>
    <t>Lalbagh Botanical Garden</t>
  </si>
  <si>
    <t>Botanical Garden</t>
  </si>
  <si>
    <t>Nature</t>
  </si>
  <si>
    <t>Cubbon Park</t>
  </si>
  <si>
    <t>Vidhana Soudha</t>
  </si>
  <si>
    <t>Government Building</t>
  </si>
  <si>
    <t>Architectural</t>
  </si>
  <si>
    <t>ISKCON Temple Bangalore</t>
  </si>
  <si>
    <t>Telangana</t>
  </si>
  <si>
    <t>Hyderabad</t>
  </si>
  <si>
    <t>Charminar</t>
  </si>
  <si>
    <t>Landmark</t>
  </si>
  <si>
    <t>Golconda Fort</t>
  </si>
  <si>
    <t>Hussain Sagar Lake</t>
  </si>
  <si>
    <t>Lake</t>
  </si>
  <si>
    <t>Ramoji Film City</t>
  </si>
  <si>
    <t>Film Studio</t>
  </si>
  <si>
    <t>Entertainment</t>
  </si>
  <si>
    <t>Salar Jung Museum</t>
  </si>
  <si>
    <t>Qutb Shahi Tombs</t>
  </si>
  <si>
    <t>Tombs</t>
  </si>
  <si>
    <t>Birla Mandir</t>
  </si>
  <si>
    <t>Chowmahalla Palace</t>
  </si>
  <si>
    <t>Nehru Zoological Park</t>
  </si>
  <si>
    <t>Lumbini Park</t>
  </si>
  <si>
    <t>Eastern</t>
  </si>
  <si>
    <t>West Bengal</t>
  </si>
  <si>
    <t>Kolkata</t>
  </si>
  <si>
    <t>Victoria Memorial</t>
  </si>
  <si>
    <t>Howrah Bridge</t>
  </si>
  <si>
    <t>Bridge</t>
  </si>
  <si>
    <t>Anytime</t>
  </si>
  <si>
    <t>Indian Museum</t>
  </si>
  <si>
    <t>Dakshineswar Kali Temple</t>
  </si>
  <si>
    <t>Kalighat Kali Temple</t>
  </si>
  <si>
    <t>Eden Gardens</t>
  </si>
  <si>
    <t>Cricket Ground</t>
  </si>
  <si>
    <t>Sports</t>
  </si>
  <si>
    <t>Alipore Zoological Gardens</t>
  </si>
  <si>
    <t>Science City Kolkata</t>
  </si>
  <si>
    <t>Educational</t>
  </si>
  <si>
    <t>Belur Math</t>
  </si>
  <si>
    <t>Site</t>
  </si>
  <si>
    <t>Marble Palace</t>
  </si>
  <si>
    <t>Goa</t>
  </si>
  <si>
    <t>Calangute Beach</t>
  </si>
  <si>
    <t>Basilica of Bom Jesus</t>
  </si>
  <si>
    <t>Church</t>
  </si>
  <si>
    <t>Fort Aguada</t>
  </si>
  <si>
    <t>Dudhsagar Falls</t>
  </si>
  <si>
    <t>Waterfall</t>
  </si>
  <si>
    <t>Anjuna Beach</t>
  </si>
  <si>
    <t>Chapora Fort</t>
  </si>
  <si>
    <t>Se Cathedral</t>
  </si>
  <si>
    <t>Baga Beach</t>
  </si>
  <si>
    <t>Arambol Beach</t>
  </si>
  <si>
    <t>Palolem Beach</t>
  </si>
  <si>
    <t>Colva Beach</t>
  </si>
  <si>
    <t>Miramar Beach</t>
  </si>
  <si>
    <t>Aguada Beach</t>
  </si>
  <si>
    <t>Dr. Salim Ali Bird Santuary</t>
  </si>
  <si>
    <t>Bird Sanctuary</t>
  </si>
  <si>
    <t>Gujarat</t>
  </si>
  <si>
    <t>Ahmedabad</t>
  </si>
  <si>
    <t>Sabarmati Ashram</t>
  </si>
  <si>
    <t>Dwarka</t>
  </si>
  <si>
    <t>Dwarkadhish Temple</t>
  </si>
  <si>
    <t>Junagadh</t>
  </si>
  <si>
    <t>Gir National Park</t>
  </si>
  <si>
    <t>Bhuj</t>
  </si>
  <si>
    <t>White Desert</t>
  </si>
  <si>
    <t>Vadodara</t>
  </si>
  <si>
    <t>Laxmi Vilas Palace</t>
  </si>
  <si>
    <t>Somnath</t>
  </si>
  <si>
    <t>Somnath Temple</t>
  </si>
  <si>
    <t>Rann of Kutch</t>
  </si>
  <si>
    <t>Rann Utsav</t>
  </si>
  <si>
    <t>Cultural</t>
  </si>
  <si>
    <t>Kevadia</t>
  </si>
  <si>
    <t>Statue of Unity</t>
  </si>
  <si>
    <t>Gandhinagar</t>
  </si>
  <si>
    <t>Dandi Kutir</t>
  </si>
  <si>
    <t>Sabarmati Riverfront</t>
  </si>
  <si>
    <t>Urban Development Project</t>
  </si>
  <si>
    <t>Manek Chowk</t>
  </si>
  <si>
    <t>Food</t>
  </si>
  <si>
    <t>Night</t>
  </si>
  <si>
    <t>Kankaria Lake</t>
  </si>
  <si>
    <t>Science City</t>
  </si>
  <si>
    <t>Rajasthan</t>
  </si>
  <si>
    <t>Jaipur</t>
  </si>
  <si>
    <t>Hawa Mahal</t>
  </si>
  <si>
    <t>Udaipur</t>
  </si>
  <si>
    <t>City Palace</t>
  </si>
  <si>
    <t>Jaisalmer</t>
  </si>
  <si>
    <t>Jaisalmer Fort</t>
  </si>
  <si>
    <t>Sawai Madhopur</t>
  </si>
  <si>
    <t>Ranthambore National Park</t>
  </si>
  <si>
    <t>Wildlife Sanctuary</t>
  </si>
  <si>
    <t>Pushkar</t>
  </si>
  <si>
    <t>Pushkar Lake</t>
  </si>
  <si>
    <t>Ajmer</t>
  </si>
  <si>
    <t>Ajmer Sharif Dargah</t>
  </si>
  <si>
    <t>Shrine</t>
  </si>
  <si>
    <t>Jodhpur</t>
  </si>
  <si>
    <t>Mehrangarh Fort</t>
  </si>
  <si>
    <t>Chittorgarh</t>
  </si>
  <si>
    <t>Chittorgarh Fort</t>
  </si>
  <si>
    <t>Mount Abu</t>
  </si>
  <si>
    <t>Dilwara Temples</t>
  </si>
  <si>
    <t>Bikaner</t>
  </si>
  <si>
    <t>Junagarh Fort</t>
  </si>
  <si>
    <t>Amber Fort</t>
  </si>
  <si>
    <t>Jaigarh Fort</t>
  </si>
  <si>
    <t>Lake Pichola</t>
  </si>
  <si>
    <t>Punjab</t>
  </si>
  <si>
    <t>Amritsar</t>
  </si>
  <si>
    <t>Golden Temple (Harmandir Sahib)</t>
  </si>
  <si>
    <t>Religious Site</t>
  </si>
  <si>
    <t>Spiritual</t>
  </si>
  <si>
    <t>Jallianwala Bagh</t>
  </si>
  <si>
    <t>Memorial</t>
  </si>
  <si>
    <t>Wagah Border</t>
  </si>
  <si>
    <t>Border Crossing</t>
  </si>
  <si>
    <t>Chandigarh</t>
  </si>
  <si>
    <t>Rock Garden</t>
  </si>
  <si>
    <t>Sculpture Garden</t>
  </si>
  <si>
    <t>Kerala</t>
  </si>
  <si>
    <t>Alappuzha</t>
  </si>
  <si>
    <t>Alappuzha Beach</t>
  </si>
  <si>
    <t>Munnar</t>
  </si>
  <si>
    <t>Munnar Tea Gardens</t>
  </si>
  <si>
    <t>Scenic Area</t>
  </si>
  <si>
    <t>Kochi</t>
  </si>
  <si>
    <t>Fort Kochi</t>
  </si>
  <si>
    <t>Thiruvananthapuram</t>
  </si>
  <si>
    <t>Padmanabhaswamy Temple</t>
  </si>
  <si>
    <t>Kozhikode</t>
  </si>
  <si>
    <t>Kozhikode Beach</t>
  </si>
  <si>
    <t>Wayanad</t>
  </si>
  <si>
    <t>Wayanad Wildlife Sanctuary</t>
  </si>
  <si>
    <t>Thekkady</t>
  </si>
  <si>
    <t>Periyar National Park</t>
  </si>
  <si>
    <t>Kumarakom</t>
  </si>
  <si>
    <t>Kumarakom Bird Sanctuary</t>
  </si>
  <si>
    <t>Varkala</t>
  </si>
  <si>
    <t>Varkala Beach</t>
  </si>
  <si>
    <t>Bekal</t>
  </si>
  <si>
    <t>Bekal Fort</t>
  </si>
  <si>
    <t>Kovalam</t>
  </si>
  <si>
    <t>Kovalam Beach</t>
  </si>
  <si>
    <t>Kannur</t>
  </si>
  <si>
    <t>St. Angelo Fort</t>
  </si>
  <si>
    <t>Nelliyampathy</t>
  </si>
  <si>
    <t>Seethargundu Viewpoint</t>
  </si>
  <si>
    <t>Viewpoint</t>
  </si>
  <si>
    <t>Kerala Folklore Museum</t>
  </si>
  <si>
    <t>Wonderla Amusement Park</t>
  </si>
  <si>
    <t>Mysore</t>
  </si>
  <si>
    <t>Mysore Palace</t>
  </si>
  <si>
    <t>Hampi</t>
  </si>
  <si>
    <t>Hampi Archaeological Ruins</t>
  </si>
  <si>
    <t>Coorg</t>
  </si>
  <si>
    <t>Abbey Falls</t>
  </si>
  <si>
    <t>Gokarna</t>
  </si>
  <si>
    <t>Om Beach</t>
  </si>
  <si>
    <t>Chikmagalur</t>
  </si>
  <si>
    <t>Mullayanagiri</t>
  </si>
  <si>
    <t>Mountain Peak</t>
  </si>
  <si>
    <t>Badami</t>
  </si>
  <si>
    <t>Badami Cave Temples</t>
  </si>
  <si>
    <t>Cave</t>
  </si>
  <si>
    <t>Shivamogga</t>
  </si>
  <si>
    <t>Jog Falls</t>
  </si>
  <si>
    <t>Mangalore</t>
  </si>
  <si>
    <t>Panambur Beach</t>
  </si>
  <si>
    <t>Murudeshwar</t>
  </si>
  <si>
    <t>Murudeshwar Temple</t>
  </si>
  <si>
    <t>Bijapur</t>
  </si>
  <si>
    <t>Gol Gumbaz</t>
  </si>
  <si>
    <t>Mausoleum</t>
  </si>
  <si>
    <t>Bandipur</t>
  </si>
  <si>
    <t>Bandipur National Park</t>
  </si>
  <si>
    <t>Halebidu</t>
  </si>
  <si>
    <t>Halebidu Hoysaleswara Temple</t>
  </si>
  <si>
    <t>Pune</t>
  </si>
  <si>
    <t>Shaniwar Wada</t>
  </si>
  <si>
    <t>Aurangabad</t>
  </si>
  <si>
    <t>Ajanta Caves</t>
  </si>
  <si>
    <t>Nashik</t>
  </si>
  <si>
    <t>Sula Vineyards</t>
  </si>
  <si>
    <t>Vineyard</t>
  </si>
  <si>
    <t>Shirdi</t>
  </si>
  <si>
    <t>Sai Baba Temple</t>
  </si>
  <si>
    <t>Alibaug</t>
  </si>
  <si>
    <t>Alibaug Beach</t>
  </si>
  <si>
    <t>Ratnagiri</t>
  </si>
  <si>
    <t>Ganapatipule Temple</t>
  </si>
  <si>
    <t>Nagpur</t>
  </si>
  <si>
    <t>Deekshabhoomi</t>
  </si>
  <si>
    <t>Kolhapur</t>
  </si>
  <si>
    <t>Mahalakshmi Temple</t>
  </si>
  <si>
    <t>Karla Caves</t>
  </si>
  <si>
    <t>Maharashtra</t>
  </si>
  <si>
    <t>Tarkarli</t>
  </si>
  <si>
    <t>Tarkarli Beach</t>
  </si>
  <si>
    <t>Satara</t>
  </si>
  <si>
    <t>Kaas Plateau</t>
  </si>
  <si>
    <t>Valley</t>
  </si>
  <si>
    <t>Matheran</t>
  </si>
  <si>
    <t>Echo Point</t>
  </si>
  <si>
    <t>Ajanta</t>
  </si>
  <si>
    <t>Ellora Caves</t>
  </si>
  <si>
    <t>Tuesday</t>
  </si>
  <si>
    <t>Central</t>
  </si>
  <si>
    <t>Madhya Pradesh</t>
  </si>
  <si>
    <t>Khajuraho</t>
  </si>
  <si>
    <t>Khajuraho Group of Monuments</t>
  </si>
  <si>
    <t>Temples</t>
  </si>
  <si>
    <t>Bhopal</t>
  </si>
  <si>
    <t>Sanchi Stupa</t>
  </si>
  <si>
    <t>Indore</t>
  </si>
  <si>
    <t>Rajwada Palace</t>
  </si>
  <si>
    <t>Gwalior</t>
  </si>
  <si>
    <t>Gwalior Fort</t>
  </si>
  <si>
    <t>Ujjain</t>
  </si>
  <si>
    <t>Mahakaleshwar Jyotirlinga</t>
  </si>
  <si>
    <t>Jabalpur</t>
  </si>
  <si>
    <t>Dhuandhar Falls</t>
  </si>
  <si>
    <t>Pachmarhi</t>
  </si>
  <si>
    <t>Bee Falls</t>
  </si>
  <si>
    <t>Kanha</t>
  </si>
  <si>
    <t>Kanha National Park</t>
  </si>
  <si>
    <t>Bandhavgarh</t>
  </si>
  <si>
    <t>Bandhavgarh National Park</t>
  </si>
  <si>
    <t>Orchha</t>
  </si>
  <si>
    <t>Orchha Fort</t>
  </si>
  <si>
    <t>Mandu</t>
  </si>
  <si>
    <t>Jahaz Mahal</t>
  </si>
  <si>
    <t>Bhimbetka</t>
  </si>
  <si>
    <t>Bhimbetka Rock Shelters</t>
  </si>
  <si>
    <t>Prehistoric Site</t>
  </si>
  <si>
    <t>Archaeological</t>
  </si>
  <si>
    <t>Amarkantak</t>
  </si>
  <si>
    <t>Narmada Udgam Temple</t>
  </si>
  <si>
    <t>Chitrakoot</t>
  </si>
  <si>
    <t>Chitrakoot Falls</t>
  </si>
  <si>
    <t>Himachal Pradesh</t>
  </si>
  <si>
    <t>Shimla</t>
  </si>
  <si>
    <t>The Ridge</t>
  </si>
  <si>
    <t>Scenic Point</t>
  </si>
  <si>
    <t>Manali</t>
  </si>
  <si>
    <t>Solang Valley</t>
  </si>
  <si>
    <t>Adventure</t>
  </si>
  <si>
    <t>dalhousie</t>
  </si>
  <si>
    <t>Dalai Lama Temple</t>
  </si>
  <si>
    <t>Dalhousie</t>
  </si>
  <si>
    <t>Khajjiar Lake</t>
  </si>
  <si>
    <t>Spiti Valley</t>
  </si>
  <si>
    <t>Key Monastery</t>
  </si>
  <si>
    <t>Monastery</t>
  </si>
  <si>
    <t>Kullu</t>
  </si>
  <si>
    <t>Great Himalayan National Park</t>
  </si>
  <si>
    <t>Chamba</t>
  </si>
  <si>
    <t>Chamera Lake</t>
  </si>
  <si>
    <t>Kinnaur</t>
  </si>
  <si>
    <t>Sangla Valley</t>
  </si>
  <si>
    <t>Kangra</t>
  </si>
  <si>
    <t>Kangra Fort</t>
  </si>
  <si>
    <t>Palampur</t>
  </si>
  <si>
    <t>Tea Gardens</t>
  </si>
  <si>
    <t>Tea Plantation</t>
  </si>
  <si>
    <t>Agricultural</t>
  </si>
  <si>
    <t>Mandi</t>
  </si>
  <si>
    <t>Prashar Lake</t>
  </si>
  <si>
    <t>Bir Billing</t>
  </si>
  <si>
    <t>Paragliding Site</t>
  </si>
  <si>
    <t>Adventure Sport</t>
  </si>
  <si>
    <t>McLeod Ganj</t>
  </si>
  <si>
    <t>Triund Trek</t>
  </si>
  <si>
    <t>Trekking</t>
  </si>
  <si>
    <t>Manikaran</t>
  </si>
  <si>
    <t>Manikaran Sahib</t>
  </si>
  <si>
    <t>Gurudwara</t>
  </si>
  <si>
    <t>Narkanda</t>
  </si>
  <si>
    <t>Hatu Peak</t>
  </si>
  <si>
    <t>Barot</t>
  </si>
  <si>
    <t>Barot Valley</t>
  </si>
  <si>
    <t>Shoja</t>
  </si>
  <si>
    <t>Serolsar Lake</t>
  </si>
  <si>
    <t>Kufri</t>
  </si>
  <si>
    <t>Kufri Fun World</t>
  </si>
  <si>
    <t>Ski Resort</t>
  </si>
  <si>
    <t>Uttarakhand</t>
  </si>
  <si>
    <t>Nainital</t>
  </si>
  <si>
    <t>Naini Lake</t>
  </si>
  <si>
    <t>Rishikesh</t>
  </si>
  <si>
    <t>Laxman Jhula</t>
  </si>
  <si>
    <t>Suspension Bridge</t>
  </si>
  <si>
    <t>Haridwar</t>
  </si>
  <si>
    <t>Har Ki Pauri</t>
  </si>
  <si>
    <t>Ghat</t>
  </si>
  <si>
    <t>Dehradun</t>
  </si>
  <si>
    <t>Robber's Cave</t>
  </si>
  <si>
    <t>Mussoorie</t>
  </si>
  <si>
    <t>Kempty Falls</t>
  </si>
  <si>
    <t>Auli</t>
  </si>
  <si>
    <t>Auli Ski Resort</t>
  </si>
  <si>
    <t>Badrinath</t>
  </si>
  <si>
    <t>Badrinath Temple</t>
  </si>
  <si>
    <t>Almora</t>
  </si>
  <si>
    <t>Binsar Wildlife Sanctuary</t>
  </si>
  <si>
    <t>Ranikhet</t>
  </si>
  <si>
    <t>Chaubatia Gardens</t>
  </si>
  <si>
    <t>Orchard</t>
  </si>
  <si>
    <t>Jim Corbett</t>
  </si>
  <si>
    <t>Jim Corbett National Park</t>
  </si>
  <si>
    <t>Uttarkashi</t>
  </si>
  <si>
    <t>Gangotri Temple</t>
  </si>
  <si>
    <t>Chopta</t>
  </si>
  <si>
    <t>Tungnath Temple</t>
  </si>
  <si>
    <t>Joshimath</t>
  </si>
  <si>
    <t>Valley of Flowers</t>
  </si>
  <si>
    <t>Uttar Pradesh</t>
  </si>
  <si>
    <t>Agra</t>
  </si>
  <si>
    <t>Taj Mahal</t>
  </si>
  <si>
    <t>Varanasi</t>
  </si>
  <si>
    <t>Kashi Vishwanath Temple</t>
  </si>
  <si>
    <t>Lucknow</t>
  </si>
  <si>
    <t>Bara Imambara</t>
  </si>
  <si>
    <t>Mathura</t>
  </si>
  <si>
    <t>Krishna Janmabhoomi</t>
  </si>
  <si>
    <t>Ayodhya</t>
  </si>
  <si>
    <t>Ram Janmabhoomi</t>
  </si>
  <si>
    <t>Vrindavan</t>
  </si>
  <si>
    <t>Banke Bihari Temple</t>
  </si>
  <si>
    <t>Allahabad</t>
  </si>
  <si>
    <t>Triveni Sangam</t>
  </si>
  <si>
    <t>Confluence</t>
  </si>
  <si>
    <t>Jhansi</t>
  </si>
  <si>
    <t>Jhansi Fort</t>
  </si>
  <si>
    <t>Sarnath</t>
  </si>
  <si>
    <t>Dhamek Stupa</t>
  </si>
  <si>
    <t>Fatehpur Sikri</t>
  </si>
  <si>
    <t>Buland Darwaza</t>
  </si>
  <si>
    <t>Noida</t>
  </si>
  <si>
    <t>Okhla Bird Sanctuary</t>
  </si>
  <si>
    <t>Aligarh</t>
  </si>
  <si>
    <t>Aligarh Fort</t>
  </si>
  <si>
    <t>Meerut</t>
  </si>
  <si>
    <t>Augarnath Temple</t>
  </si>
  <si>
    <t>Kanpur</t>
  </si>
  <si>
    <t>Allen Forest Zoo</t>
  </si>
  <si>
    <t>Jammu and Kashmir</t>
  </si>
  <si>
    <t>Srinagar</t>
  </si>
  <si>
    <t>Dal Lake</t>
  </si>
  <si>
    <t>Ladakh</t>
  </si>
  <si>
    <t>Leh</t>
  </si>
  <si>
    <t>Pangong Tso</t>
  </si>
  <si>
    <t>Pahalgam</t>
  </si>
  <si>
    <t>Betaab Valley</t>
  </si>
  <si>
    <t>Jammu</t>
  </si>
  <si>
    <t>Vaishno Devi</t>
  </si>
  <si>
    <t>Udhampur</t>
  </si>
  <si>
    <t>Patnitop Height</t>
  </si>
  <si>
    <t>Hill</t>
  </si>
  <si>
    <t>Anantnag</t>
  </si>
  <si>
    <t>Amarnath Cave</t>
  </si>
  <si>
    <t>Thiksey Monastery</t>
  </si>
  <si>
    <t>Nubra Valley</t>
  </si>
  <si>
    <t>Kargil</t>
  </si>
  <si>
    <t>Kargil War Memorial</t>
  </si>
  <si>
    <t>Diskit</t>
  </si>
  <si>
    <t>Diskit Monastery</t>
  </si>
  <si>
    <t>Kishtwar</t>
  </si>
  <si>
    <t>Kishtwar National Park</t>
  </si>
  <si>
    <t>Hemis</t>
  </si>
  <si>
    <t>Hemis National Park</t>
  </si>
  <si>
    <t>Dras</t>
  </si>
  <si>
    <t>Dras War Memorial</t>
  </si>
  <si>
    <t>Magnetic Hill</t>
  </si>
  <si>
    <t>Gravity Hill</t>
  </si>
  <si>
    <t>Khardung La Pass</t>
  </si>
  <si>
    <t>Prem Mandir</t>
  </si>
  <si>
    <t>Porbandar</t>
  </si>
  <si>
    <t>Kirti Mandir</t>
  </si>
  <si>
    <t>Nand Gaon</t>
  </si>
  <si>
    <t>Village</t>
  </si>
  <si>
    <t>Barsana Mandir</t>
  </si>
  <si>
    <t>Darjeeling</t>
  </si>
  <si>
    <t>Tiger Hill</t>
  </si>
  <si>
    <t>Sunrise Point</t>
  </si>
  <si>
    <t>Siliguri</t>
  </si>
  <si>
    <t>Jaldapara National Park</t>
  </si>
  <si>
    <t>Sundarbans</t>
  </si>
  <si>
    <t>Sundarbans National Park</t>
  </si>
  <si>
    <t>Digha</t>
  </si>
  <si>
    <t>Digha Beach</t>
  </si>
  <si>
    <t>Murshidabad</t>
  </si>
  <si>
    <t>Hazarduari Palace</t>
  </si>
  <si>
    <t>Bolpur</t>
  </si>
  <si>
    <t>Kankalitala Temple</t>
  </si>
  <si>
    <t>Hooghly</t>
  </si>
  <si>
    <t>Hangseswari Temple</t>
  </si>
  <si>
    <t>Jalpaiguri</t>
  </si>
  <si>
    <t>Gorumara National Park</t>
  </si>
  <si>
    <t>Cooch Behar</t>
  </si>
  <si>
    <t>Cooch Behar Palace</t>
  </si>
  <si>
    <t>Purulia</t>
  </si>
  <si>
    <t>Ayodhya Hills</t>
  </si>
  <si>
    <t>Odisha</t>
  </si>
  <si>
    <t>Puri</t>
  </si>
  <si>
    <t>Jagannath Temple</t>
  </si>
  <si>
    <t>12th century</t>
  </si>
  <si>
    <t>Konark</t>
  </si>
  <si>
    <t>Sun Temple</t>
  </si>
  <si>
    <t>Bhubaneswar</t>
  </si>
  <si>
    <t>Lingaraj Temple</t>
  </si>
  <si>
    <t>11th century</t>
  </si>
  <si>
    <t>Rourkela</t>
  </si>
  <si>
    <t>Khandadhar Waterfall</t>
  </si>
  <si>
    <t>Cuttack</t>
  </si>
  <si>
    <t>Barabati Fort</t>
  </si>
  <si>
    <t>Sambalpur</t>
  </si>
  <si>
    <t>Hirakud Dam</t>
  </si>
  <si>
    <t>Dam</t>
  </si>
  <si>
    <t>Engineering Marvel</t>
  </si>
  <si>
    <t>Chilika</t>
  </si>
  <si>
    <t>Chilika Lake</t>
  </si>
  <si>
    <t>Berhampur</t>
  </si>
  <si>
    <t>Tara Tarini Temple</t>
  </si>
  <si>
    <t>Ancient</t>
  </si>
  <si>
    <t>Keonjhar</t>
  </si>
  <si>
    <t>Badaghagara Waterfall</t>
  </si>
  <si>
    <t>Balasore</t>
  </si>
  <si>
    <t>Chandipur Beach</t>
  </si>
  <si>
    <t>Kendujhar</t>
  </si>
  <si>
    <t>Sanaghagara Waterfall</t>
  </si>
  <si>
    <t>Tamil Nadu</t>
  </si>
  <si>
    <t>Chennai</t>
  </si>
  <si>
    <t>Marina Beach</t>
  </si>
  <si>
    <t>Madurai</t>
  </si>
  <si>
    <t>Meenakshi Amman Temple</t>
  </si>
  <si>
    <t>6th century AD</t>
  </si>
  <si>
    <t>Rameswaram</t>
  </si>
  <si>
    <t>Ramanathaswamy Temple</t>
  </si>
  <si>
    <t>Kanyakumari</t>
  </si>
  <si>
    <t>Vivekananda Rock Memorial</t>
  </si>
  <si>
    <t>Ooty</t>
  </si>
  <si>
    <t>Ooty Lake</t>
  </si>
  <si>
    <t>Coimbatore</t>
  </si>
  <si>
    <t>Marudamalai Temple</t>
  </si>
  <si>
    <t>Kodaikanal</t>
  </si>
  <si>
    <t>Kodaikanal Lake</t>
  </si>
  <si>
    <t>Thanjavur</t>
  </si>
  <si>
    <t>Brihadeeswarar Temple</t>
  </si>
  <si>
    <t>Mahabalipuram</t>
  </si>
  <si>
    <t>Shore Temple</t>
  </si>
  <si>
    <t>7th century</t>
  </si>
  <si>
    <t>Yercaud</t>
  </si>
  <si>
    <t>Yercaud Lake</t>
  </si>
  <si>
    <t>Tirunelveli</t>
  </si>
  <si>
    <t>Nellaiappar Temple</t>
  </si>
  <si>
    <t>Chidambaram</t>
  </si>
  <si>
    <t>Nataraja Temple</t>
  </si>
  <si>
    <t>10th century</t>
  </si>
  <si>
    <t>Andhra Pradesh</t>
  </si>
  <si>
    <t>Vijayawada</t>
  </si>
  <si>
    <t>Kanaka Durga Temple</t>
  </si>
  <si>
    <t>Visakhapatnam</t>
  </si>
  <si>
    <t>Rishikonda Beach</t>
  </si>
  <si>
    <t>Srisailam</t>
  </si>
  <si>
    <t>Mallikarjuna Swamy Temple</t>
  </si>
  <si>
    <t>14th century</t>
  </si>
  <si>
    <t>Rajahmundry</t>
  </si>
  <si>
    <t>Papikondalu</t>
  </si>
  <si>
    <t>Anantapur</t>
  </si>
  <si>
    <t>Lepakshi</t>
  </si>
  <si>
    <t>16th century</t>
  </si>
  <si>
    <t>Kurnool</t>
  </si>
  <si>
    <t>Belum Caves</t>
  </si>
  <si>
    <t>Natural Wonder</t>
  </si>
  <si>
    <t>Amravati</t>
  </si>
  <si>
    <t>Amaravathi Temple</t>
  </si>
  <si>
    <t>Guntur</t>
  </si>
  <si>
    <t>Uppalapadu Bird Sanctuary</t>
  </si>
  <si>
    <t>Kadapa</t>
  </si>
  <si>
    <t>Gandikota Fort</t>
  </si>
  <si>
    <t>Puttaparthi</t>
  </si>
  <si>
    <t>Prasanthi Nilayam</t>
  </si>
  <si>
    <t>Spiritual Center</t>
  </si>
  <si>
    <t>Vizianagaram</t>
  </si>
  <si>
    <t>Simhachalam Temple</t>
  </si>
  <si>
    <t>Kailasagiri</t>
  </si>
  <si>
    <t>Submarine Museum</t>
  </si>
  <si>
    <t>Borra Caves</t>
  </si>
  <si>
    <t>Indira Gandhi Zoological Park</t>
  </si>
  <si>
    <t>Matsyadarshini Aquarium</t>
  </si>
  <si>
    <t>Aquarium</t>
  </si>
  <si>
    <t>Visakha Museum</t>
  </si>
  <si>
    <t>Sikkim</t>
  </si>
  <si>
    <t>Gangtok</t>
  </si>
  <si>
    <t>Nathula Pass</t>
  </si>
  <si>
    <t>Pelling</t>
  </si>
  <si>
    <t>Pemayangtse Monastery</t>
  </si>
  <si>
    <t>Namchi</t>
  </si>
  <si>
    <t>Char Dham</t>
  </si>
  <si>
    <t>Religious Complex</t>
  </si>
  <si>
    <t>Rumtek Monastery</t>
  </si>
  <si>
    <t>1960s</t>
  </si>
  <si>
    <t>Ravangla</t>
  </si>
  <si>
    <t>Buddha Park</t>
  </si>
  <si>
    <t>Baba Harbhajan Singh Temple</t>
  </si>
  <si>
    <t>Tsomgo Lake</t>
  </si>
  <si>
    <t>North Eastern</t>
  </si>
  <si>
    <t>Assam</t>
  </si>
  <si>
    <t>Guwahati</t>
  </si>
  <si>
    <t>Kamakhya Temple</t>
  </si>
  <si>
    <t>Kaziranga</t>
  </si>
  <si>
    <t>Kaziranga National Park</t>
  </si>
  <si>
    <t>Umananda Island</t>
  </si>
  <si>
    <t>Island</t>
  </si>
  <si>
    <t>Sivasagar</t>
  </si>
  <si>
    <t>Sivasagar Sivadol</t>
  </si>
  <si>
    <t>Majuli</t>
  </si>
  <si>
    <t>Majuli Island</t>
  </si>
  <si>
    <t>River Island</t>
  </si>
  <si>
    <t>Manas</t>
  </si>
  <si>
    <t>Manas National Park</t>
  </si>
  <si>
    <t>Hajo</t>
  </si>
  <si>
    <t>Hayagriva Madhava Temple</t>
  </si>
  <si>
    <t>Pobitora Wildlife Sanctuary</t>
  </si>
  <si>
    <t>Arunachal Pradesh</t>
  </si>
  <si>
    <t>Tawang</t>
  </si>
  <si>
    <t>Tawang Monastery</t>
  </si>
  <si>
    <t>Tripura</t>
  </si>
  <si>
    <t>Agartala</t>
  </si>
  <si>
    <t>Ujjayanta Palace</t>
  </si>
  <si>
    <t>Dumboor</t>
  </si>
  <si>
    <t>Dumboor Lake</t>
  </si>
  <si>
    <t>Unakoti</t>
  </si>
  <si>
    <t>Unakoti Rock Carvings</t>
  </si>
  <si>
    <t>Rock Carvings</t>
  </si>
  <si>
    <t>Chhattisgarh</t>
  </si>
  <si>
    <t>Bastar</t>
  </si>
  <si>
    <t>Chitrakote Falls</t>
  </si>
  <si>
    <t>Nagaland</t>
  </si>
  <si>
    <t>DzÃ¼kou Valley</t>
  </si>
  <si>
    <t>Puducherry</t>
  </si>
  <si>
    <t>Promenade Beach</t>
  </si>
  <si>
    <t>Auroville</t>
  </si>
  <si>
    <t>Township</t>
  </si>
  <si>
    <t>Paradise Beach</t>
  </si>
  <si>
    <t>Andaman and Nicobar Islands</t>
  </si>
  <si>
    <t>Port Blair</t>
  </si>
  <si>
    <t>Cellular Jail</t>
  </si>
  <si>
    <t>Havelock Island</t>
  </si>
  <si>
    <t>Radhanagar Beach</t>
  </si>
  <si>
    <t>Neil Island</t>
  </si>
  <si>
    <t>Bharatpur Beach</t>
  </si>
  <si>
    <t>Baratang Island</t>
  </si>
  <si>
    <t>Limestone Caves</t>
  </si>
  <si>
    <t>Natural Feature</t>
  </si>
  <si>
    <t>Daman and Diu</t>
  </si>
  <si>
    <t>Diu</t>
  </si>
  <si>
    <t>Naida Caves</t>
  </si>
  <si>
    <t>Diu Fort</t>
  </si>
  <si>
    <t>Jharkhand</t>
  </si>
  <si>
    <t>Deoghar</t>
  </si>
  <si>
    <t>Baba Baidyanath Temple</t>
  </si>
  <si>
    <t>Ranchi</t>
  </si>
  <si>
    <t>Pahari Mandir</t>
  </si>
  <si>
    <t>Bihar</t>
  </si>
  <si>
    <t>Bodh Gaya</t>
  </si>
  <si>
    <t>Mahabodhi Temple</t>
  </si>
  <si>
    <t>Patna</t>
  </si>
  <si>
    <t>Sanjay Gandhi Biological Park</t>
  </si>
  <si>
    <t>Takhat Shri Harimandir Ji Patna Sahib</t>
  </si>
  <si>
    <t>Budhha Smriti Park</t>
  </si>
  <si>
    <t>Haryana</t>
  </si>
  <si>
    <t>Gurugram</t>
  </si>
  <si>
    <t>Kingdom of Dreams</t>
  </si>
  <si>
    <t>Ambience Mall</t>
  </si>
  <si>
    <t>Mall</t>
  </si>
  <si>
    <t>Shopping</t>
  </si>
  <si>
    <t>DLF CyberHub</t>
  </si>
  <si>
    <t>Commercial Complex</t>
  </si>
  <si>
    <t>New Delhi</t>
  </si>
  <si>
    <t>Gurudwara Bangla Sahib</t>
  </si>
  <si>
    <t>Kedarnath</t>
  </si>
  <si>
    <t>DLF Mall of India</t>
  </si>
  <si>
    <t>Greater Noida</t>
  </si>
  <si>
    <t>The Grand Venice Mall</t>
  </si>
  <si>
    <t>Bengaluru</t>
  </si>
  <si>
    <t>Nandankanan Zoological Park</t>
  </si>
  <si>
    <t>Orion Mall</t>
  </si>
  <si>
    <t>Inorbit Mall Cyberabad</t>
  </si>
  <si>
    <t>Jama Masjid</t>
  </si>
  <si>
    <t>Mosque</t>
  </si>
  <si>
    <t>Buddh International Circuit</t>
  </si>
  <si>
    <t>Race Track</t>
  </si>
  <si>
    <t>Phoenix Palassio</t>
  </si>
  <si>
    <t>LuLu International Shopping Mall</t>
  </si>
  <si>
    <t>Rail Museum</t>
  </si>
  <si>
    <t>Meghalaya</t>
  </si>
  <si>
    <t>Cherrapunji</t>
  </si>
  <si>
    <t>Living Root Bridge</t>
  </si>
  <si>
    <t>Akshardham</t>
  </si>
  <si>
    <t>Agra Fort</t>
  </si>
  <si>
    <t>Madhya Pradesh Tribal Museum</t>
  </si>
  <si>
    <t>Albert Hall Museum</t>
  </si>
  <si>
    <t>UNIQUE State</t>
  </si>
  <si>
    <t>total-</t>
  </si>
  <si>
    <t>unique CITY</t>
  </si>
  <si>
    <t>Top Indian Places to Visit</t>
  </si>
  <si>
    <t>NAME</t>
  </si>
  <si>
    <t>RATINGS</t>
  </si>
  <si>
    <t>unique ZONE</t>
  </si>
  <si>
    <t>unique city</t>
  </si>
  <si>
    <t>CITY</t>
  </si>
  <si>
    <t>DELHI</t>
  </si>
  <si>
    <t>zone</t>
  </si>
  <si>
    <t>how many times city repeated</t>
  </si>
  <si>
    <t>Specific name</t>
  </si>
  <si>
    <t>Row Labels</t>
  </si>
  <si>
    <t>Sum of Entrance Fee in INR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</si>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</sst>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3" borderId="0" xfId="0" applyFill="1"/>
    <xf numFmtId="0" fontId="0" fillId="0" borderId="10" xfId="0" applyBorder="1"/>
    <xf numFmtId="0" fontId="14" fillId="33" borderId="10" xfId="0" applyFont="1" applyFill="1" applyBorder="1" applyAlignment="1">
      <alignment wrapText="1"/>
    </xf>
    <xf numFmtId="0" fontId="14" fillId="33" borderId="10" xfId="0" applyFont="1" applyFill="1" applyBorder="1"/>
    <xf numFmtId="165" fontId="0" fillId="33" borderId="10" xfId="0" applyNumberFormat="1" applyFill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10" xfId="0" applyNumberForma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[Top_Indian_Places_to_Visit.xlsx]pivot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Fees</a:t>
            </a:r>
            <a:r>
              <a:rPr lang="en-US" baseline="0"/>
              <a:t> VS Zonewise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808010109847379"/>
          <c:y val="7.408610006223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analysis'!$C$3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analysis'!$B$4:$B$10</c:f>
              <c:strCache>
                <c:ptCount val="6"/>
                <c:pt idx="0">
                  <c:v>Central</c:v>
                </c:pt>
                <c:pt idx="1">
                  <c:v>Eastern</c:v>
                </c:pt>
                <c:pt idx="2">
                  <c:v>North Eastern</c:v>
                </c:pt>
                <c:pt idx="3">
                  <c:v>Northern</c:v>
                </c:pt>
                <c:pt idx="4">
                  <c:v>Southern</c:v>
                </c:pt>
                <c:pt idx="5">
                  <c:v>Western</c:v>
                </c:pt>
              </c:strCache>
            </c:strRef>
          </c:cat>
          <c:val>
            <c:numRef>
              <c:f>'pivot analysis'!$C$4:$C$10</c:f>
              <c:numCache>
                <c:formatCode>General</c:formatCode>
                <c:ptCount val="6"/>
                <c:pt idx="0">
                  <c:v>2315</c:v>
                </c:pt>
                <c:pt idx="1">
                  <c:v>3385</c:v>
                </c:pt>
                <c:pt idx="2">
                  <c:v>1680</c:v>
                </c:pt>
                <c:pt idx="3">
                  <c:v>8235</c:v>
                </c:pt>
                <c:pt idx="4">
                  <c:v>5830</c:v>
                </c:pt>
                <c:pt idx="5">
                  <c:v>16193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[Top_Indian_Places_to_Visit.xlsx]pivot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Fees</a:t>
            </a:r>
            <a:r>
              <a:rPr lang="en-US" baseline="0"/>
              <a:t> VS Days</a:t>
            </a:r>
            <a:endParaRPr lang="en-US"/>
          </a:p>
        </c:rich>
      </c:tx>
      <c:layout>
        <c:manualLayout>
          <c:xMode val="edge"/>
          <c:yMode val="edge"/>
          <c:x val="0.37322273942276546"/>
          <c:y val="4.835757983038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analysis'!$F$4:$F$10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Friday</c:v>
                </c:pt>
                <c:pt idx="3">
                  <c:v>Sunday</c:v>
                </c:pt>
                <c:pt idx="4">
                  <c:v>None</c:v>
                </c:pt>
                <c:pt idx="5">
                  <c:v>Yes</c:v>
                </c:pt>
              </c:strCache>
            </c:strRef>
          </c:cat>
          <c:val>
            <c:numRef>
              <c:f>'pivot analysis'!$G$4:$G$10</c:f>
              <c:numCache>
                <c:formatCode>General</c:formatCode>
                <c:ptCount val="6"/>
                <c:pt idx="0">
                  <c:v>4499</c:v>
                </c:pt>
                <c:pt idx="1">
                  <c:v>30</c:v>
                </c:pt>
                <c:pt idx="2">
                  <c:v>185</c:v>
                </c:pt>
                <c:pt idx="3">
                  <c:v>1500</c:v>
                </c:pt>
                <c:pt idx="4">
                  <c:v>31399</c:v>
                </c:pt>
                <c:pt idx="5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433509920"/>
        <c:axId val="-433518080"/>
        <c:axId val="0"/>
      </c:bar3DChart>
      <c:catAx>
        <c:axId val="-4335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518080"/>
        <c:crosses val="autoZero"/>
        <c:auto val="1"/>
        <c:lblAlgn val="ctr"/>
        <c:lblOffset val="100"/>
        <c:noMultiLvlLbl val="0"/>
      </c:catAx>
      <c:valAx>
        <c:axId val="-433518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4335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[Top_Indian_Places_to_Visit.xlsx]pivot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'best</a:t>
            </a:r>
            <a:r>
              <a:rPr lang="en-US" baseline="0"/>
              <a:t> time to visit' vs Total fees</a:t>
            </a:r>
            <a:endParaRPr lang="en-US"/>
          </a:p>
        </c:rich>
      </c:tx>
      <c:layout>
        <c:manualLayout>
          <c:xMode val="edge"/>
          <c:yMode val="edge"/>
          <c:x val="0.3149416820135052"/>
          <c:y val="4.908190427223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analysis'!$C$17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analysis'!$B$18:$B$25</c:f>
              <c:strCache>
                <c:ptCount val="7"/>
                <c:pt idx="0">
                  <c:v>Afternoon</c:v>
                </c:pt>
                <c:pt idx="1">
                  <c:v>All</c:v>
                </c:pt>
                <c:pt idx="2">
                  <c:v>All </c:v>
                </c:pt>
                <c:pt idx="3">
                  <c:v>Anytime</c:v>
                </c:pt>
                <c:pt idx="4">
                  <c:v>Evening</c:v>
                </c:pt>
                <c:pt idx="5">
                  <c:v>Morning</c:v>
                </c:pt>
                <c:pt idx="6">
                  <c:v>Night</c:v>
                </c:pt>
              </c:strCache>
            </c:strRef>
          </c:cat>
          <c:val>
            <c:numRef>
              <c:f>'pivot analysis'!$C$18:$C$25</c:f>
              <c:numCache>
                <c:formatCode>General</c:formatCode>
                <c:ptCount val="7"/>
                <c:pt idx="0">
                  <c:v>3200</c:v>
                </c:pt>
                <c:pt idx="1">
                  <c:v>19118</c:v>
                </c:pt>
                <c:pt idx="2">
                  <c:v>550</c:v>
                </c:pt>
                <c:pt idx="3">
                  <c:v>0</c:v>
                </c:pt>
                <c:pt idx="4">
                  <c:v>7590</c:v>
                </c:pt>
                <c:pt idx="5">
                  <c:v>7180</c:v>
                </c:pt>
                <c:pt idx="6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[Top_Indian_Places_to_Visit.xlsx]pivot analysis!PivotTable7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analysis'!$G$17:$G$18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analysis'!$F$19:$F$58</c:f>
              <c:multiLvlStrCache>
                <c:ptCount val="33"/>
                <c:lvl>
                  <c:pt idx="0">
                    <c:v>Chhattisgarh</c:v>
                  </c:pt>
                  <c:pt idx="1">
                    <c:v>Madhya Pradesh</c:v>
                  </c:pt>
                  <c:pt idx="2">
                    <c:v>Uttar Pradesh</c:v>
                  </c:pt>
                  <c:pt idx="3">
                    <c:v>Bihar</c:v>
                  </c:pt>
                  <c:pt idx="4">
                    <c:v>Jharkhand</c:v>
                  </c:pt>
                  <c:pt idx="5">
                    <c:v>Odisha</c:v>
                  </c:pt>
                  <c:pt idx="6">
                    <c:v>Sikkim</c:v>
                  </c:pt>
                  <c:pt idx="7">
                    <c:v>West Bengal</c:v>
                  </c:pt>
                  <c:pt idx="8">
                    <c:v>Arunachal Pradesh</c:v>
                  </c:pt>
                  <c:pt idx="9">
                    <c:v>Assam</c:v>
                  </c:pt>
                  <c:pt idx="10">
                    <c:v>Meghalaya</c:v>
                  </c:pt>
                  <c:pt idx="11">
                    <c:v>Nagaland</c:v>
                  </c:pt>
                  <c:pt idx="12">
                    <c:v>Tripura</c:v>
                  </c:pt>
                  <c:pt idx="13">
                    <c:v>Delhi</c:v>
                  </c:pt>
                  <c:pt idx="14">
                    <c:v>Haryana</c:v>
                  </c:pt>
                  <c:pt idx="15">
                    <c:v>Himachal Pradesh</c:v>
                  </c:pt>
                  <c:pt idx="16">
                    <c:v>Jammu and Kashmir</c:v>
                  </c:pt>
                  <c:pt idx="17">
                    <c:v>Ladakh</c:v>
                  </c:pt>
                  <c:pt idx="18">
                    <c:v>Punjab</c:v>
                  </c:pt>
                  <c:pt idx="19">
                    <c:v>Rajasthan</c:v>
                  </c:pt>
                  <c:pt idx="20">
                    <c:v>Uttarakhand</c:v>
                  </c:pt>
                  <c:pt idx="21">
                    <c:v>Andaman and Nicobar Islands</c:v>
                  </c:pt>
                  <c:pt idx="22">
                    <c:v>Andhra Pradesh</c:v>
                  </c:pt>
                  <c:pt idx="23">
                    <c:v>Goa</c:v>
                  </c:pt>
                  <c:pt idx="24">
                    <c:v>Karnataka</c:v>
                  </c:pt>
                  <c:pt idx="25">
                    <c:v>Kerala</c:v>
                  </c:pt>
                  <c:pt idx="26">
                    <c:v>Puducherry</c:v>
                  </c:pt>
                  <c:pt idx="27">
                    <c:v>Tamil Nadu</c:v>
                  </c:pt>
                  <c:pt idx="28">
                    <c:v>Telangana</c:v>
                  </c:pt>
                  <c:pt idx="29">
                    <c:v>Daman and Diu</c:v>
                  </c:pt>
                  <c:pt idx="30">
                    <c:v>Gujarat</c:v>
                  </c:pt>
                  <c:pt idx="31">
                    <c:v>Maharashtra</c:v>
                  </c:pt>
                  <c:pt idx="32">
                    <c:v>Maharastra</c:v>
                  </c:pt>
                </c:lvl>
                <c:lvl>
                  <c:pt idx="0">
                    <c:v>Central</c:v>
                  </c:pt>
                  <c:pt idx="3">
                    <c:v>Eastern</c:v>
                  </c:pt>
                  <c:pt idx="8">
                    <c:v>North Eastern</c:v>
                  </c:pt>
                  <c:pt idx="13">
                    <c:v>Northern</c:v>
                  </c:pt>
                  <c:pt idx="21">
                    <c:v>Southern</c:v>
                  </c:pt>
                  <c:pt idx="29">
                    <c:v>Western</c:v>
                  </c:pt>
                </c:lvl>
              </c:multiLvlStrCache>
            </c:multiLvlStrRef>
          </c:cat>
          <c:val>
            <c:numRef>
              <c:f>'pivot analysis'!$G$19:$G$58</c:f>
              <c:numCache>
                <c:formatCode>General</c:formatCode>
                <c:ptCount val="33"/>
                <c:pt idx="0">
                  <c:v>0</c:v>
                </c:pt>
                <c:pt idx="1">
                  <c:v>290</c:v>
                </c:pt>
                <c:pt idx="5">
                  <c:v>0</c:v>
                </c:pt>
                <c:pt idx="6">
                  <c:v>20</c:v>
                </c:pt>
                <c:pt idx="7">
                  <c:v>60</c:v>
                </c:pt>
                <c:pt idx="8">
                  <c:v>0</c:v>
                </c:pt>
                <c:pt idx="9">
                  <c:v>1150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5">
                  <c:v>2550</c:v>
                </c:pt>
                <c:pt idx="16">
                  <c:v>200</c:v>
                </c:pt>
                <c:pt idx="17">
                  <c:v>40</c:v>
                </c:pt>
                <c:pt idx="19">
                  <c:v>590</c:v>
                </c:pt>
                <c:pt idx="20">
                  <c:v>350</c:v>
                </c:pt>
                <c:pt idx="21">
                  <c:v>250</c:v>
                </c:pt>
                <c:pt idx="22">
                  <c:v>60</c:v>
                </c:pt>
                <c:pt idx="24">
                  <c:v>395</c:v>
                </c:pt>
                <c:pt idx="25">
                  <c:v>370</c:v>
                </c:pt>
                <c:pt idx="27">
                  <c:v>0</c:v>
                </c:pt>
                <c:pt idx="29">
                  <c:v>0</c:v>
                </c:pt>
                <c:pt idx="30">
                  <c:v>3850</c:v>
                </c:pt>
                <c:pt idx="31">
                  <c:v>300</c:v>
                </c:pt>
                <c:pt idx="32">
                  <c:v>1149</c:v>
                </c:pt>
              </c:numCache>
            </c:numRef>
          </c:val>
        </c:ser>
        <c:ser>
          <c:idx val="1"/>
          <c:order val="1"/>
          <c:tx>
            <c:strRef>
              <c:f>'pivot analysis'!$H$17:$H$18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analysis'!$F$19:$F$58</c:f>
              <c:multiLvlStrCache>
                <c:ptCount val="33"/>
                <c:lvl>
                  <c:pt idx="0">
                    <c:v>Chhattisgarh</c:v>
                  </c:pt>
                  <c:pt idx="1">
                    <c:v>Madhya Pradesh</c:v>
                  </c:pt>
                  <c:pt idx="2">
                    <c:v>Uttar Pradesh</c:v>
                  </c:pt>
                  <c:pt idx="3">
                    <c:v>Bihar</c:v>
                  </c:pt>
                  <c:pt idx="4">
                    <c:v>Jharkhand</c:v>
                  </c:pt>
                  <c:pt idx="5">
                    <c:v>Odisha</c:v>
                  </c:pt>
                  <c:pt idx="6">
                    <c:v>Sikkim</c:v>
                  </c:pt>
                  <c:pt idx="7">
                    <c:v>West Bengal</c:v>
                  </c:pt>
                  <c:pt idx="8">
                    <c:v>Arunachal Pradesh</c:v>
                  </c:pt>
                  <c:pt idx="9">
                    <c:v>Assam</c:v>
                  </c:pt>
                  <c:pt idx="10">
                    <c:v>Meghalaya</c:v>
                  </c:pt>
                  <c:pt idx="11">
                    <c:v>Nagaland</c:v>
                  </c:pt>
                  <c:pt idx="12">
                    <c:v>Tripura</c:v>
                  </c:pt>
                  <c:pt idx="13">
                    <c:v>Delhi</c:v>
                  </c:pt>
                  <c:pt idx="14">
                    <c:v>Haryana</c:v>
                  </c:pt>
                  <c:pt idx="15">
                    <c:v>Himachal Pradesh</c:v>
                  </c:pt>
                  <c:pt idx="16">
                    <c:v>Jammu and Kashmir</c:v>
                  </c:pt>
                  <c:pt idx="17">
                    <c:v>Ladakh</c:v>
                  </c:pt>
                  <c:pt idx="18">
                    <c:v>Punjab</c:v>
                  </c:pt>
                  <c:pt idx="19">
                    <c:v>Rajasthan</c:v>
                  </c:pt>
                  <c:pt idx="20">
                    <c:v>Uttarakhand</c:v>
                  </c:pt>
                  <c:pt idx="21">
                    <c:v>Andaman and Nicobar Islands</c:v>
                  </c:pt>
                  <c:pt idx="22">
                    <c:v>Andhra Pradesh</c:v>
                  </c:pt>
                  <c:pt idx="23">
                    <c:v>Goa</c:v>
                  </c:pt>
                  <c:pt idx="24">
                    <c:v>Karnataka</c:v>
                  </c:pt>
                  <c:pt idx="25">
                    <c:v>Kerala</c:v>
                  </c:pt>
                  <c:pt idx="26">
                    <c:v>Puducherry</c:v>
                  </c:pt>
                  <c:pt idx="27">
                    <c:v>Tamil Nadu</c:v>
                  </c:pt>
                  <c:pt idx="28">
                    <c:v>Telangana</c:v>
                  </c:pt>
                  <c:pt idx="29">
                    <c:v>Daman and Diu</c:v>
                  </c:pt>
                  <c:pt idx="30">
                    <c:v>Gujarat</c:v>
                  </c:pt>
                  <c:pt idx="31">
                    <c:v>Maharashtra</c:v>
                  </c:pt>
                  <c:pt idx="32">
                    <c:v>Maharastra</c:v>
                  </c:pt>
                </c:lvl>
                <c:lvl>
                  <c:pt idx="0">
                    <c:v>Central</c:v>
                  </c:pt>
                  <c:pt idx="3">
                    <c:v>Eastern</c:v>
                  </c:pt>
                  <c:pt idx="8">
                    <c:v>North Eastern</c:v>
                  </c:pt>
                  <c:pt idx="13">
                    <c:v>Northern</c:v>
                  </c:pt>
                  <c:pt idx="21">
                    <c:v>Southern</c:v>
                  </c:pt>
                  <c:pt idx="29">
                    <c:v>Western</c:v>
                  </c:pt>
                </c:lvl>
              </c:multiLvlStrCache>
            </c:multiLvlStrRef>
          </c:cat>
          <c:val>
            <c:numRef>
              <c:f>'pivot analysis'!$H$19:$H$58</c:f>
              <c:numCache>
                <c:formatCode>General</c:formatCode>
                <c:ptCount val="33"/>
                <c:pt idx="1">
                  <c:v>125</c:v>
                </c:pt>
                <c:pt idx="2">
                  <c:v>1900</c:v>
                </c:pt>
                <c:pt idx="3">
                  <c:v>40</c:v>
                </c:pt>
                <c:pt idx="4">
                  <c:v>0</c:v>
                </c:pt>
                <c:pt idx="5">
                  <c:v>90</c:v>
                </c:pt>
                <c:pt idx="6">
                  <c:v>130</c:v>
                </c:pt>
                <c:pt idx="7">
                  <c:v>3045</c:v>
                </c:pt>
                <c:pt idx="9">
                  <c:v>500</c:v>
                </c:pt>
                <c:pt idx="12">
                  <c:v>10</c:v>
                </c:pt>
                <c:pt idx="13">
                  <c:v>480</c:v>
                </c:pt>
                <c:pt idx="14">
                  <c:v>1100</c:v>
                </c:pt>
                <c:pt idx="15">
                  <c:v>1650</c:v>
                </c:pt>
                <c:pt idx="16">
                  <c:v>0</c:v>
                </c:pt>
                <c:pt idx="17">
                  <c:v>70</c:v>
                </c:pt>
                <c:pt idx="18">
                  <c:v>30</c:v>
                </c:pt>
                <c:pt idx="19">
                  <c:v>1035</c:v>
                </c:pt>
                <c:pt idx="20">
                  <c:v>140</c:v>
                </c:pt>
                <c:pt idx="21">
                  <c:v>30</c:v>
                </c:pt>
                <c:pt idx="22">
                  <c:v>165</c:v>
                </c:pt>
                <c:pt idx="23">
                  <c:v>510</c:v>
                </c:pt>
                <c:pt idx="24">
                  <c:v>1460</c:v>
                </c:pt>
                <c:pt idx="25">
                  <c:v>920</c:v>
                </c:pt>
                <c:pt idx="26">
                  <c:v>200</c:v>
                </c:pt>
                <c:pt idx="27">
                  <c:v>70</c:v>
                </c:pt>
                <c:pt idx="28">
                  <c:v>1400</c:v>
                </c:pt>
                <c:pt idx="30">
                  <c:v>8210</c:v>
                </c:pt>
                <c:pt idx="31">
                  <c:v>30</c:v>
                </c:pt>
                <c:pt idx="32">
                  <c:v>2654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09406032"/>
        <c:axId val="-2009404400"/>
      </c:barChart>
      <c:catAx>
        <c:axId val="-20094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404400"/>
        <c:crosses val="autoZero"/>
        <c:auto val="1"/>
        <c:lblAlgn val="ctr"/>
        <c:lblOffset val="100"/>
        <c:noMultiLvlLbl val="0"/>
      </c:catAx>
      <c:valAx>
        <c:axId val="-20094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4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0</xdr:rowOff>
    </xdr:from>
    <xdr:to>
      <xdr:col>14</xdr:col>
      <xdr:colOff>590550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43</xdr:row>
      <xdr:rowOff>4762</xdr:rowOff>
    </xdr:from>
    <xdr:to>
      <xdr:col>14</xdr:col>
      <xdr:colOff>590550</xdr:colOff>
      <xdr:row>62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18</xdr:row>
      <xdr:rowOff>128587</xdr:rowOff>
    </xdr:from>
    <xdr:to>
      <xdr:col>15</xdr:col>
      <xdr:colOff>19050</xdr:colOff>
      <xdr:row>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63</xdr:row>
      <xdr:rowOff>109536</xdr:rowOff>
    </xdr:from>
    <xdr:to>
      <xdr:col>15</xdr:col>
      <xdr:colOff>0</xdr:colOff>
      <xdr:row>105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324.63344247685" createdVersion="5" refreshedVersion="5" minRefreshableVersion="3" recordCount="325">
  <cacheSource type="worksheet">
    <worksheetSource ref="B1:P326" sheet="Top Indian Places to Visit"/>
  </cacheSource>
  <cacheFields count="15">
    <cacheField name="Zone" numFmtId="0">
      <sharedItems count="6">
        <s v="Northern"/>
        <s v="Western"/>
        <s v="Southern"/>
        <s v="Eastern"/>
        <s v="Central"/>
        <s v="North Eastern"/>
      </sharedItems>
    </cacheField>
    <cacheField name="State" numFmtId="0">
      <sharedItems count="33">
        <s v="Delhi"/>
        <s v="Maharastra"/>
        <s v="Karnataka"/>
        <s v="Telangana"/>
        <s v="West Bengal"/>
        <s v="Goa"/>
        <s v="Gujarat"/>
        <s v="Rajasthan"/>
        <s v="Punjab"/>
        <s v="Kerala"/>
        <s v="Maharashtra"/>
        <s v="Madhya Pradesh"/>
        <s v="Himachal Pradesh"/>
        <s v="Uttarakhand"/>
        <s v="Uttar Pradesh"/>
        <s v="Jammu and Kashmir"/>
        <s v="Ladakh"/>
        <s v="Odisha"/>
        <s v="Tamil Nadu"/>
        <s v="Andhra Pradesh"/>
        <s v="Sikkim"/>
        <s v="Assam"/>
        <s v="Arunachal Pradesh"/>
        <s v="Tripura"/>
        <s v="Chhattisgarh"/>
        <s v="Nagaland"/>
        <s v="Puducherry"/>
        <s v="Andaman and Nicobar Islands"/>
        <s v="Daman and Diu"/>
        <s v="Jharkhand"/>
        <s v="Bihar"/>
        <s v="Haryana"/>
        <s v="Meghalaya"/>
      </sharedItems>
    </cacheField>
    <cacheField name="Top Indian Places to Visit" numFmtId="0">
      <sharedItems count="213">
        <s v="Delhi"/>
        <s v="Mumbai"/>
        <s v="Lonavala"/>
        <s v="Bangalore"/>
        <s v="Hyderabad"/>
        <s v="Kolkata"/>
        <s v="Goa"/>
        <s v="Ahmedabad"/>
        <s v="Dwarka"/>
        <s v="Junagadh"/>
        <s v="Bhuj"/>
        <s v="Vadodara"/>
        <s v="Somnath"/>
        <s v="Rann of Kutch"/>
        <s v="Kevadia"/>
        <s v="Gandhinagar"/>
        <s v="Jaipur"/>
        <s v="Udaipur"/>
        <s v="Jaisalmer"/>
        <s v="Sawai Madhopur"/>
        <s v="Pushkar"/>
        <s v="Ajmer"/>
        <s v="Jodhpur"/>
        <s v="Chittorgarh"/>
        <s v="Mount Abu"/>
        <s v="Bikaner"/>
        <s v="Amritsar"/>
        <s v="Chandigarh"/>
        <s v="Alappuzha"/>
        <s v="Munnar"/>
        <s v="Kochi"/>
        <s v="Thiruvananthapuram"/>
        <s v="Kozhikode"/>
        <s v="Wayanad"/>
        <s v="Thekkady"/>
        <s v="Kumarakom"/>
        <s v="Varkala"/>
        <s v="Bekal"/>
        <s v="Kovalam"/>
        <s v="Kannur"/>
        <s v="Nelliyampathy"/>
        <s v="Mysore"/>
        <s v="Hampi"/>
        <s v="Coorg"/>
        <s v="Gokarna"/>
        <s v="Chikmagalur"/>
        <s v="Badami"/>
        <s v="Shivamogga"/>
        <s v="Mangalore"/>
        <s v="Murudeshwar"/>
        <s v="Bijapur"/>
        <s v="Bandipur"/>
        <s v="Halebidu"/>
        <s v="Pune"/>
        <s v="Aurangabad"/>
        <s v="Nashik"/>
        <s v="Shirdi"/>
        <s v="Alibaug"/>
        <s v="Ratnagiri"/>
        <s v="Nagpur"/>
        <s v="Kolhapur"/>
        <s v="Tarkarli"/>
        <s v="Satara"/>
        <s v="Matheran"/>
        <s v="Ajanta"/>
        <s v="Khajuraho"/>
        <s v="Bhopal"/>
        <s v="Indore"/>
        <s v="Gwalior"/>
        <s v="Ujjain"/>
        <s v="Jabalpur"/>
        <s v="Pachmarhi"/>
        <s v="Kanha"/>
        <s v="Bandhavgarh"/>
        <s v="Orchha"/>
        <s v="Mandu"/>
        <s v="Bhimbetka"/>
        <s v="Amarkantak"/>
        <s v="Chitrakoot"/>
        <s v="Shimla"/>
        <s v="Manali"/>
        <s v="dalhousie"/>
        <s v="Spiti Valley"/>
        <s v="Kullu"/>
        <s v="Chamba"/>
        <s v="Kinnaur"/>
        <s v="Kangra"/>
        <s v="Palampur"/>
        <s v="Mandi"/>
        <s v="Bir Billing"/>
        <s v="McLeod Ganj"/>
        <s v="Manikaran"/>
        <s v="Narkanda"/>
        <s v="Barot"/>
        <s v="Shoja"/>
        <s v="Kufri"/>
        <s v="Nainital"/>
        <s v="Rishikesh"/>
        <s v="Haridwar"/>
        <s v="Dehradun"/>
        <s v="Mussoorie"/>
        <s v="Auli"/>
        <s v="Badrinath"/>
        <s v="Almora"/>
        <s v="Ranikhet"/>
        <s v="Jim Corbett"/>
        <s v="Uttarkashi"/>
        <s v="Chopta"/>
        <s v="Joshimath"/>
        <s v="Agra"/>
        <s v="Varanasi"/>
        <s v="Lucknow"/>
        <s v="Mathura"/>
        <s v="Ayodhya"/>
        <s v="Vrindavan"/>
        <s v="Allahabad"/>
        <s v="Jhansi"/>
        <s v="Sarnath"/>
        <s v="Fatehpur Sikri"/>
        <s v="Noida"/>
        <s v="Aligarh"/>
        <s v="Meerut"/>
        <s v="Kanpur"/>
        <s v="Srinagar"/>
        <s v="Leh"/>
        <s v="Pahalgam"/>
        <s v="Jammu"/>
        <s v="Udhampur"/>
        <s v="Anantnag"/>
        <s v="Nubra Valley"/>
        <s v="Kargil"/>
        <s v="Diskit"/>
        <s v="Kishtwar"/>
        <s v="Hemis"/>
        <s v="Dras"/>
        <s v="Porbandar"/>
        <s v="Darjeeling"/>
        <s v="Siliguri"/>
        <s v="Sundarbans"/>
        <s v="Digha"/>
        <s v="Murshidabad"/>
        <s v="Bolpur"/>
        <s v="Hooghly"/>
        <s v="Jalpaiguri"/>
        <s v="Cooch Behar"/>
        <s v="Purulia"/>
        <s v="Puri"/>
        <s v="Konark"/>
        <s v="Bhubaneswar"/>
        <s v="Rourkela"/>
        <s v="Cuttack"/>
        <s v="Sambalpur"/>
        <s v="Chilika"/>
        <s v="Berhampur"/>
        <s v="Keonjhar"/>
        <s v="Balasore"/>
        <s v="Kendujhar"/>
        <s v="Chennai"/>
        <s v="Madurai"/>
        <s v="Rameswaram"/>
        <s v="Kanyakumari"/>
        <s v="Ooty"/>
        <s v="Coimbatore"/>
        <s v="Kodaikanal"/>
        <s v="Thanjavur"/>
        <s v="Mahabalipuram"/>
        <s v="Yercaud"/>
        <s v="Tirunelveli"/>
        <s v="Chidambaram"/>
        <s v="Vijayawada"/>
        <s v="Visakhapatnam"/>
        <s v="Srisailam"/>
        <s v="Rajahmundry"/>
        <s v="Anantapur"/>
        <s v="Kurnool"/>
        <s v="Amravati"/>
        <s v="Guntur"/>
        <s v="Kadapa"/>
        <s v="Puttaparthi"/>
        <s v="Vizianagaram"/>
        <s v="Gangtok"/>
        <s v="Pelling"/>
        <s v="Namchi"/>
        <s v="Ravangla"/>
        <s v="Guwahati"/>
        <s v="Kaziranga"/>
        <s v="Sivasagar"/>
        <s v="Majuli"/>
        <s v="Manas"/>
        <s v="Hajo"/>
        <s v="Tawang"/>
        <s v="Agartala"/>
        <s v="Dumboor"/>
        <s v="Unakoti"/>
        <s v="Bastar"/>
        <s v="DzÃ¼kou Valley"/>
        <s v="Puducherry"/>
        <s v="Auroville"/>
        <s v="Port Blair"/>
        <s v="Havelock Island"/>
        <s v="Neil Island"/>
        <s v="Baratang Island"/>
        <s v="Diu"/>
        <s v="Deoghar"/>
        <s v="Ranchi"/>
        <s v="Bodh Gaya"/>
        <s v="Patna"/>
        <s v="Gurugram"/>
        <s v="New Delhi"/>
        <s v="Kedarnath"/>
        <s v="Greater Noida"/>
        <s v="Bengaluru"/>
        <s v="Cherrapunji"/>
      </sharedItems>
    </cacheField>
    <cacheField name="Name" numFmtId="0">
      <sharedItems/>
    </cacheField>
    <cacheField name="Type" numFmtId="0">
      <sharedItems/>
    </cacheField>
    <cacheField name="Establishment Year" numFmtId="0">
      <sharedItems containsMixedTypes="1" containsNumber="1" containsInteger="1" minValue="-3500" maxValue="2020"/>
    </cacheField>
    <cacheField name="time needed to visit in hrs" numFmtId="0">
      <sharedItems containsSemiMixedTypes="0" containsString="0" containsNumber="1" minValue="0.5" maxValue="7"/>
    </cacheField>
    <cacheField name="Google review rating" numFmtId="0">
      <sharedItems containsSemiMixedTypes="0" containsString="0" containsNumber="1" minValue="1.4" maxValue="4.9000000000000004"/>
    </cacheField>
    <cacheField name="Entrance Fee in INR" numFmtId="165">
      <sharedItems containsSemiMixedTypes="0" containsString="0" containsNumber="1" containsInteger="1" minValue="0" maxValue="7500"/>
    </cacheField>
    <cacheField name="Airport with 50km Radius" numFmtId="0">
      <sharedItems count="2">
        <s v="Yes"/>
        <s v="No"/>
      </sharedItems>
    </cacheField>
    <cacheField name="Weekly Off" numFmtId="0">
      <sharedItems count="6">
        <s v="None"/>
        <s v="Monday"/>
        <s v="Sunday"/>
        <s v="Friday"/>
        <s v="Yes"/>
        <s v="Tuesday"/>
      </sharedItems>
    </cacheField>
    <cacheField name="Significance" numFmtId="0">
      <sharedItems/>
    </cacheField>
    <cacheField name="DSLR Allowed" numFmtId="0">
      <sharedItems/>
    </cacheField>
    <cacheField name="Number of google review in lakhs" numFmtId="0">
      <sharedItems containsSemiMixedTypes="0" containsString="0" containsNumber="1" minValue="0.01" maxValue="7.4"/>
    </cacheField>
    <cacheField name="Best Time to visit" numFmtId="0">
      <sharedItems count="7">
        <s v="Evening"/>
        <s v="Afternoon"/>
        <s v="Morning"/>
        <s v="All"/>
        <s v="All "/>
        <s v="Anytime"/>
        <s v="N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0"/>
    <x v="0"/>
    <x v="0"/>
    <s v="India Gate"/>
    <s v="War Memorial"/>
    <n v="1921"/>
    <n v="0.5"/>
    <n v="4.5999999999999996"/>
    <n v="0"/>
    <x v="0"/>
    <x v="0"/>
    <s v="Historical"/>
    <s v="Yes"/>
    <n v="2.6"/>
    <x v="0"/>
  </r>
  <r>
    <x v="0"/>
    <x v="0"/>
    <x v="0"/>
    <s v="Humayun's Tomb"/>
    <s v="Tomb"/>
    <n v="1572"/>
    <n v="2"/>
    <n v="4.5"/>
    <n v="30"/>
    <x v="0"/>
    <x v="0"/>
    <s v="Historical"/>
    <s v="Yes"/>
    <n v="0.4"/>
    <x v="1"/>
  </r>
  <r>
    <x v="0"/>
    <x v="0"/>
    <x v="0"/>
    <s v="Akshardham Temple"/>
    <s v="Temple"/>
    <n v="2005"/>
    <n v="5"/>
    <n v="4.5999999999999996"/>
    <n v="60"/>
    <x v="0"/>
    <x v="0"/>
    <s v="Religious"/>
    <s v="No"/>
    <n v="0.4"/>
    <x v="1"/>
  </r>
  <r>
    <x v="0"/>
    <x v="0"/>
    <x v="0"/>
    <s v="Waste to Wonder Park"/>
    <s v="Theme Park"/>
    <n v="2019"/>
    <n v="2"/>
    <n v="4.0999999999999996"/>
    <n v="50"/>
    <x v="0"/>
    <x v="1"/>
    <s v="Environmental"/>
    <s v="Yes"/>
    <n v="0.27"/>
    <x v="0"/>
  </r>
  <r>
    <x v="0"/>
    <x v="0"/>
    <x v="0"/>
    <s v="Jantar Mantar"/>
    <s v="Observatory"/>
    <n v="1724"/>
    <n v="2"/>
    <n v="4.2"/>
    <n v="15"/>
    <x v="0"/>
    <x v="0"/>
    <s v="Scientific"/>
    <s v="Yes"/>
    <n v="0.31"/>
    <x v="2"/>
  </r>
  <r>
    <x v="0"/>
    <x v="0"/>
    <x v="0"/>
    <s v="Chandni Chowk"/>
    <s v="Market"/>
    <n v="1700"/>
    <n v="3"/>
    <n v="4.2"/>
    <n v="0"/>
    <x v="0"/>
    <x v="2"/>
    <s v="Market"/>
    <s v="Yes"/>
    <n v="0.25"/>
    <x v="1"/>
  </r>
  <r>
    <x v="0"/>
    <x v="0"/>
    <x v="0"/>
    <s v="Lotus Temple"/>
    <s v="Temple"/>
    <n v="1986"/>
    <n v="1"/>
    <n v="4.5"/>
    <n v="0"/>
    <x v="0"/>
    <x v="1"/>
    <s v="Religious"/>
    <s v="Yes"/>
    <n v="0.59"/>
    <x v="0"/>
  </r>
  <r>
    <x v="0"/>
    <x v="0"/>
    <x v="0"/>
    <s v="Red Fort"/>
    <s v="Fort"/>
    <n v="1648"/>
    <n v="2"/>
    <n v="4.5"/>
    <n v="35"/>
    <x v="0"/>
    <x v="0"/>
    <s v="Historical"/>
    <s v="Yes"/>
    <n v="1.5"/>
    <x v="1"/>
  </r>
  <r>
    <x v="0"/>
    <x v="0"/>
    <x v="0"/>
    <s v="Agrasen ki Baoli"/>
    <s v="Stepwell"/>
    <n v="1400"/>
    <n v="1"/>
    <n v="4.2"/>
    <n v="0"/>
    <x v="0"/>
    <x v="0"/>
    <s v="Historical"/>
    <s v="Yes"/>
    <n v="0.41"/>
    <x v="1"/>
  </r>
  <r>
    <x v="0"/>
    <x v="0"/>
    <x v="0"/>
    <s v="Sunder Nursery"/>
    <s v="Park"/>
    <n v="1600"/>
    <n v="2"/>
    <n v="4.5999999999999996"/>
    <n v="0"/>
    <x v="0"/>
    <x v="0"/>
    <s v="Botanical"/>
    <s v="Yes"/>
    <n v="0.16"/>
    <x v="1"/>
  </r>
  <r>
    <x v="0"/>
    <x v="0"/>
    <x v="0"/>
    <s v="Garden of Five Senses"/>
    <s v="Park"/>
    <n v="2003"/>
    <n v="2"/>
    <n v="4.0999999999999996"/>
    <n v="35"/>
    <x v="0"/>
    <x v="0"/>
    <s v="Botanical"/>
    <s v="Yes"/>
    <n v="0.23"/>
    <x v="2"/>
  </r>
  <r>
    <x v="0"/>
    <x v="0"/>
    <x v="0"/>
    <s v="Lodhi Garden"/>
    <s v="Park"/>
    <n v="1500"/>
    <n v="1"/>
    <n v="4.5"/>
    <n v="0"/>
    <x v="0"/>
    <x v="0"/>
    <s v="Botanical"/>
    <s v="Yes"/>
    <n v="0.48"/>
    <x v="3"/>
  </r>
  <r>
    <x v="0"/>
    <x v="0"/>
    <x v="0"/>
    <s v="National Gallery of Modern Art"/>
    <s v="Museum"/>
    <n v="1954"/>
    <n v="3"/>
    <n v="4.5"/>
    <n v="20"/>
    <x v="0"/>
    <x v="1"/>
    <s v="Artistic"/>
    <s v="Yes"/>
    <n v="0.08"/>
    <x v="3"/>
  </r>
  <r>
    <x v="0"/>
    <x v="0"/>
    <x v="0"/>
    <s v="National Zoological Park "/>
    <s v="Zoo"/>
    <n v="1959"/>
    <n v="3"/>
    <n v="4.0999999999999996"/>
    <n v="80"/>
    <x v="0"/>
    <x v="3"/>
    <s v="Environmental"/>
    <s v="Yes"/>
    <n v="0.41"/>
    <x v="3"/>
  </r>
  <r>
    <x v="0"/>
    <x v="0"/>
    <x v="0"/>
    <s v="Qutub Minar"/>
    <s v="Monument"/>
    <n v="1192"/>
    <n v="1"/>
    <n v="4.5"/>
    <n v="35"/>
    <x v="0"/>
    <x v="0"/>
    <s v="Historical"/>
    <s v="Yes"/>
    <n v="1.37"/>
    <x v="1"/>
  </r>
  <r>
    <x v="0"/>
    <x v="0"/>
    <x v="0"/>
    <s v="National Science Centre"/>
    <s v="Science"/>
    <n v="1992"/>
    <n v="5"/>
    <n v="4.4000000000000004"/>
    <n v="70"/>
    <x v="0"/>
    <x v="0"/>
    <s v="Scientific"/>
    <s v="Yes"/>
    <n v="0.23"/>
    <x v="3"/>
  </r>
  <r>
    <x v="1"/>
    <x v="1"/>
    <x v="1"/>
    <s v="Marine Drive"/>
    <s v="Promenade"/>
    <s v="Unknown"/>
    <n v="2"/>
    <n v="4.5"/>
    <n v="0"/>
    <x v="0"/>
    <x v="0"/>
    <s v="Scenic"/>
    <s v="Yes"/>
    <n v="1.5"/>
    <x v="0"/>
  </r>
  <r>
    <x v="1"/>
    <x v="1"/>
    <x v="1"/>
    <s v="Gateway of India"/>
    <s v="Monument"/>
    <n v="1924"/>
    <n v="1"/>
    <n v="4.5999999999999996"/>
    <n v="0"/>
    <x v="0"/>
    <x v="0"/>
    <s v="Historical"/>
    <s v="Yes"/>
    <n v="3.6"/>
    <x v="3"/>
  </r>
  <r>
    <x v="1"/>
    <x v="1"/>
    <x v="1"/>
    <s v="Chhatrapati Shivaji Maharaj Vastu Sangrahalaya"/>
    <s v="Museum"/>
    <n v="1922"/>
    <n v="1"/>
    <n v="4.5999999999999996"/>
    <n v="500"/>
    <x v="0"/>
    <x v="0"/>
    <s v="Historical"/>
    <s v="Yes"/>
    <n v="0.34"/>
    <x v="3"/>
  </r>
  <r>
    <x v="1"/>
    <x v="1"/>
    <x v="1"/>
    <s v="Sanjay Gandhi National Park"/>
    <s v="National Park"/>
    <n v="1996"/>
    <n v="3"/>
    <n v="4.3"/>
    <n v="50"/>
    <x v="0"/>
    <x v="1"/>
    <s v="Wildlife"/>
    <s v="Yes"/>
    <n v="0.6"/>
    <x v="3"/>
  </r>
  <r>
    <x v="1"/>
    <x v="1"/>
    <x v="1"/>
    <s v="Siddhivinayak Temple"/>
    <s v="Temple"/>
    <n v="1881"/>
    <n v="2"/>
    <n v="4.8"/>
    <n v="0"/>
    <x v="0"/>
    <x v="0"/>
    <s v="Religious"/>
    <s v="No"/>
    <n v="1.05"/>
    <x v="3"/>
  </r>
  <r>
    <x v="1"/>
    <x v="1"/>
    <x v="1"/>
    <s v="Mahalaxmi Temple"/>
    <s v="Temple"/>
    <n v="1831"/>
    <n v="1"/>
    <n v="4.7"/>
    <n v="0"/>
    <x v="0"/>
    <x v="0"/>
    <s v="Religious"/>
    <s v="No"/>
    <n v="0.33"/>
    <x v="3"/>
  </r>
  <r>
    <x v="1"/>
    <x v="1"/>
    <x v="1"/>
    <s v="Haji Ali Dargah"/>
    <s v="Religious Shrine"/>
    <n v="1431"/>
    <n v="2"/>
    <n v="4.4000000000000004"/>
    <n v="0"/>
    <x v="0"/>
    <x v="0"/>
    <s v="Religious"/>
    <s v="No"/>
    <n v="0.16"/>
    <x v="3"/>
  </r>
  <r>
    <x v="1"/>
    <x v="1"/>
    <x v="1"/>
    <s v="Chowpatty Beach"/>
    <s v="Beach"/>
    <s v="Unknown"/>
    <n v="2"/>
    <n v="4.3"/>
    <n v="0"/>
    <x v="0"/>
    <x v="0"/>
    <s v="Recreational"/>
    <s v="Yes"/>
    <n v="0.05"/>
    <x v="0"/>
  </r>
  <r>
    <x v="1"/>
    <x v="1"/>
    <x v="1"/>
    <s v="Essel World"/>
    <s v="Amusement Park"/>
    <n v="1986"/>
    <n v="5"/>
    <n v="4.3"/>
    <n v="1149"/>
    <x v="0"/>
    <x v="0"/>
    <s v="Recreational"/>
    <s v="Yes"/>
    <n v="0.27"/>
    <x v="3"/>
  </r>
  <r>
    <x v="1"/>
    <x v="1"/>
    <x v="1"/>
    <s v="Elephanta Caves"/>
    <s v="Monument"/>
    <n v="1987"/>
    <n v="4"/>
    <n v="4.3"/>
    <n v="550"/>
    <x v="0"/>
    <x v="0"/>
    <s v="Historical"/>
    <s v="Yes"/>
    <n v="0.35"/>
    <x v="4"/>
  </r>
  <r>
    <x v="1"/>
    <x v="1"/>
    <x v="2"/>
    <s v="Imagicaa"/>
    <s v="Amusement Park"/>
    <n v="2013"/>
    <n v="5"/>
    <n v="1.4"/>
    <n v="1149"/>
    <x v="1"/>
    <x v="1"/>
    <s v="Recreational"/>
    <s v="Yes"/>
    <n v="0.95"/>
    <x v="3"/>
  </r>
  <r>
    <x v="2"/>
    <x v="2"/>
    <x v="3"/>
    <s v="Bangalore Palace"/>
    <s v="Palace"/>
    <n v="1878"/>
    <n v="2"/>
    <n v="4.2"/>
    <n v="500"/>
    <x v="0"/>
    <x v="1"/>
    <s v="Historical"/>
    <s v="Yes"/>
    <n v="0.9"/>
    <x v="2"/>
  </r>
  <r>
    <x v="2"/>
    <x v="2"/>
    <x v="3"/>
    <s v="Lalbagh Botanical Garden"/>
    <s v="Botanical Garden"/>
    <n v="1760"/>
    <n v="1.5"/>
    <n v="4.4000000000000004"/>
    <n v="20"/>
    <x v="0"/>
    <x v="0"/>
    <s v="Nature"/>
    <s v="Yes"/>
    <n v="1.5"/>
    <x v="0"/>
  </r>
  <r>
    <x v="2"/>
    <x v="2"/>
    <x v="3"/>
    <s v="Cubbon Park"/>
    <s v="Park"/>
    <n v="1870"/>
    <n v="1"/>
    <n v="4.4000000000000004"/>
    <n v="0"/>
    <x v="0"/>
    <x v="0"/>
    <s v="Nature"/>
    <s v="Yes"/>
    <n v="1.32"/>
    <x v="2"/>
  </r>
  <r>
    <x v="2"/>
    <x v="2"/>
    <x v="3"/>
    <s v="Vidhana Soudha"/>
    <s v="Government Building"/>
    <n v="1956"/>
    <n v="0.5"/>
    <n v="4.5999999999999996"/>
    <n v="0"/>
    <x v="0"/>
    <x v="0"/>
    <s v="Architectural"/>
    <s v="No"/>
    <n v="0.8"/>
    <x v="2"/>
  </r>
  <r>
    <x v="2"/>
    <x v="2"/>
    <x v="3"/>
    <s v="ISKCON Temple Bangalore"/>
    <s v="Temple"/>
    <n v="1997"/>
    <n v="1"/>
    <n v="4.5999999999999996"/>
    <n v="0"/>
    <x v="0"/>
    <x v="0"/>
    <s v="Religious"/>
    <s v="Yes"/>
    <n v="1.1399999999999999"/>
    <x v="0"/>
  </r>
  <r>
    <x v="2"/>
    <x v="3"/>
    <x v="4"/>
    <s v="Charminar"/>
    <s v="Landmark"/>
    <n v="1591"/>
    <n v="1"/>
    <n v="4.5"/>
    <n v="25"/>
    <x v="0"/>
    <x v="3"/>
    <s v="Historical"/>
    <s v="Yes"/>
    <n v="2.1"/>
    <x v="2"/>
  </r>
  <r>
    <x v="2"/>
    <x v="3"/>
    <x v="4"/>
    <s v="Golconda Fort"/>
    <s v="Fort"/>
    <n v="1600"/>
    <n v="2"/>
    <n v="4.4000000000000004"/>
    <n v="30"/>
    <x v="0"/>
    <x v="0"/>
    <s v="Historical"/>
    <s v="Yes"/>
    <n v="1.2"/>
    <x v="2"/>
  </r>
  <r>
    <x v="2"/>
    <x v="3"/>
    <x v="4"/>
    <s v="Hussain Sagar Lake"/>
    <s v="Lake"/>
    <n v="1563"/>
    <n v="1"/>
    <n v="4.3"/>
    <n v="0"/>
    <x v="0"/>
    <x v="0"/>
    <s v="Scenic"/>
    <s v="Yes"/>
    <n v="0.5"/>
    <x v="0"/>
  </r>
  <r>
    <x v="2"/>
    <x v="3"/>
    <x v="4"/>
    <s v="Ramoji Film City"/>
    <s v="Film Studio"/>
    <n v="1996"/>
    <n v="4"/>
    <n v="4.4000000000000004"/>
    <n v="1150"/>
    <x v="0"/>
    <x v="0"/>
    <s v="Entertainment"/>
    <s v="Yes"/>
    <n v="0.45"/>
    <x v="3"/>
  </r>
  <r>
    <x v="2"/>
    <x v="3"/>
    <x v="4"/>
    <s v="Salar Jung Museum"/>
    <s v="Museum"/>
    <n v="1951"/>
    <n v="2"/>
    <n v="4.4000000000000004"/>
    <n v="20"/>
    <x v="0"/>
    <x v="0"/>
    <s v="Historical"/>
    <s v="Yes"/>
    <n v="0.67"/>
    <x v="3"/>
  </r>
  <r>
    <x v="2"/>
    <x v="3"/>
    <x v="4"/>
    <s v="Qutb Shahi Tombs"/>
    <s v="Tombs"/>
    <n v="1600"/>
    <n v="1"/>
    <n v="4.4000000000000004"/>
    <n v="25"/>
    <x v="0"/>
    <x v="0"/>
    <s v="Historical"/>
    <s v="Yes"/>
    <n v="0.2"/>
    <x v="2"/>
  </r>
  <r>
    <x v="2"/>
    <x v="3"/>
    <x v="4"/>
    <s v="Birla Mandir"/>
    <s v="Temple"/>
    <n v="1976"/>
    <n v="1"/>
    <n v="4.7"/>
    <n v="0"/>
    <x v="0"/>
    <x v="0"/>
    <s v="Religious"/>
    <s v="No"/>
    <n v="0.41"/>
    <x v="3"/>
  </r>
  <r>
    <x v="2"/>
    <x v="3"/>
    <x v="4"/>
    <s v="Chowmahalla Palace"/>
    <s v="Palace"/>
    <n v="1800"/>
    <n v="1.5"/>
    <n v="4.4000000000000004"/>
    <n v="80"/>
    <x v="0"/>
    <x v="0"/>
    <s v="Historical"/>
    <s v="Yes"/>
    <n v="0.45"/>
    <x v="2"/>
  </r>
  <r>
    <x v="2"/>
    <x v="3"/>
    <x v="4"/>
    <s v="Nehru Zoological Park"/>
    <s v="Zoo"/>
    <n v="1963"/>
    <n v="3"/>
    <n v="4.2"/>
    <n v="50"/>
    <x v="0"/>
    <x v="0"/>
    <s v="Wildlife"/>
    <s v="Yes"/>
    <n v="0.86"/>
    <x v="2"/>
  </r>
  <r>
    <x v="2"/>
    <x v="3"/>
    <x v="4"/>
    <s v="Lumbini Park"/>
    <s v="Park"/>
    <n v="1994"/>
    <n v="1"/>
    <n v="4.0999999999999996"/>
    <n v="20"/>
    <x v="0"/>
    <x v="0"/>
    <s v="Recreational"/>
    <s v="Yes"/>
    <n v="0.73"/>
    <x v="0"/>
  </r>
  <r>
    <x v="3"/>
    <x v="4"/>
    <x v="5"/>
    <s v="Victoria Memorial"/>
    <s v="Museum"/>
    <n v="1921"/>
    <n v="1.5"/>
    <n v="4.5999999999999996"/>
    <n v="30"/>
    <x v="0"/>
    <x v="1"/>
    <s v="Historical"/>
    <s v="Yes"/>
    <n v="0.73"/>
    <x v="2"/>
  </r>
  <r>
    <x v="3"/>
    <x v="4"/>
    <x v="5"/>
    <s v="Howrah Bridge"/>
    <s v="Bridge"/>
    <n v="1943"/>
    <n v="0.5"/>
    <n v="4.5999999999999996"/>
    <n v="0"/>
    <x v="0"/>
    <x v="0"/>
    <s v="Architectural"/>
    <s v="No"/>
    <n v="1.2"/>
    <x v="5"/>
  </r>
  <r>
    <x v="3"/>
    <x v="4"/>
    <x v="5"/>
    <s v="Indian Museum"/>
    <s v="Museum"/>
    <n v="1814"/>
    <n v="2"/>
    <n v="4.5999999999999996"/>
    <n v="50"/>
    <x v="0"/>
    <x v="1"/>
    <s v="Historical"/>
    <s v="Yes"/>
    <n v="0.18"/>
    <x v="2"/>
  </r>
  <r>
    <x v="3"/>
    <x v="4"/>
    <x v="5"/>
    <s v="Dakshineswar Kali Temple"/>
    <s v="Temple"/>
    <n v="1855"/>
    <n v="1"/>
    <n v="4.7"/>
    <n v="0"/>
    <x v="0"/>
    <x v="0"/>
    <s v="Religious"/>
    <s v="Yes"/>
    <n v="0.82"/>
    <x v="2"/>
  </r>
  <r>
    <x v="3"/>
    <x v="4"/>
    <x v="5"/>
    <s v="Kalighat Kali Temple"/>
    <s v="Temple"/>
    <n v="1809"/>
    <n v="1"/>
    <n v="4.4000000000000004"/>
    <n v="0"/>
    <x v="0"/>
    <x v="0"/>
    <s v="Religious"/>
    <s v="Yes"/>
    <n v="0.5"/>
    <x v="2"/>
  </r>
  <r>
    <x v="3"/>
    <x v="4"/>
    <x v="5"/>
    <s v="Eden Gardens"/>
    <s v="Cricket Ground"/>
    <n v="1864"/>
    <n v="3"/>
    <n v="4.0999999999999996"/>
    <n v="2500"/>
    <x v="0"/>
    <x v="0"/>
    <s v="Sports"/>
    <s v="Yes"/>
    <n v="0.1"/>
    <x v="3"/>
  </r>
  <r>
    <x v="3"/>
    <x v="4"/>
    <x v="5"/>
    <s v="Alipore Zoological Gardens"/>
    <s v="Zoo"/>
    <n v="1876"/>
    <n v="2"/>
    <n v="4.3"/>
    <n v="25"/>
    <x v="0"/>
    <x v="0"/>
    <s v="Wildlife"/>
    <s v="Yes"/>
    <n v="0.66"/>
    <x v="1"/>
  </r>
  <r>
    <x v="3"/>
    <x v="4"/>
    <x v="5"/>
    <s v="Science City Kolkata"/>
    <s v="Science"/>
    <n v="1997"/>
    <n v="3"/>
    <n v="4.4000000000000004"/>
    <n v="60"/>
    <x v="0"/>
    <x v="0"/>
    <s v="Educational"/>
    <s v="Yes"/>
    <n v="0.88"/>
    <x v="3"/>
  </r>
  <r>
    <x v="3"/>
    <x v="4"/>
    <x v="5"/>
    <s v="Belur Math"/>
    <s v="Site"/>
    <n v="1898"/>
    <n v="1.5"/>
    <n v="4.7"/>
    <n v="0"/>
    <x v="0"/>
    <x v="0"/>
    <s v="Religious"/>
    <s v="Yes"/>
    <n v="0.47"/>
    <x v="2"/>
  </r>
  <r>
    <x v="3"/>
    <x v="4"/>
    <x v="5"/>
    <s v="Marble Palace"/>
    <s v="Palace"/>
    <n v="1835"/>
    <n v="1"/>
    <n v="4.4000000000000004"/>
    <n v="0"/>
    <x v="0"/>
    <x v="0"/>
    <s v="Historical"/>
    <s v="Yes"/>
    <n v="0.1"/>
    <x v="1"/>
  </r>
  <r>
    <x v="2"/>
    <x v="5"/>
    <x v="6"/>
    <s v="Calangute Beach"/>
    <s v="Beach"/>
    <s v="Unknown"/>
    <n v="2"/>
    <n v="4.4000000000000004"/>
    <n v="0"/>
    <x v="0"/>
    <x v="0"/>
    <s v="Scenic"/>
    <s v="Yes"/>
    <n v="0.26"/>
    <x v="0"/>
  </r>
  <r>
    <x v="2"/>
    <x v="5"/>
    <x v="6"/>
    <s v="Basilica of Bom Jesus"/>
    <s v="Church"/>
    <n v="1605"/>
    <n v="1"/>
    <n v="4.5"/>
    <n v="0"/>
    <x v="0"/>
    <x v="0"/>
    <s v="Historical"/>
    <s v="Yes"/>
    <n v="0.59"/>
    <x v="1"/>
  </r>
  <r>
    <x v="2"/>
    <x v="5"/>
    <x v="6"/>
    <s v="Fort Aguada"/>
    <s v="Fort"/>
    <n v="1612"/>
    <n v="1.5"/>
    <n v="4.2"/>
    <n v="0"/>
    <x v="0"/>
    <x v="0"/>
    <s v="Historical"/>
    <s v="Yes"/>
    <n v="0.95"/>
    <x v="2"/>
  </r>
  <r>
    <x v="2"/>
    <x v="5"/>
    <x v="6"/>
    <s v="Dudhsagar Falls"/>
    <s v="Waterfall"/>
    <s v="Unknown"/>
    <n v="3"/>
    <n v="4.5999999999999996"/>
    <n v="500"/>
    <x v="0"/>
    <x v="0"/>
    <s v="Nature"/>
    <s v="Yes"/>
    <n v="0.3"/>
    <x v="1"/>
  </r>
  <r>
    <x v="2"/>
    <x v="5"/>
    <x v="6"/>
    <s v="Anjuna Beach"/>
    <s v="Beach"/>
    <s v="Unknown"/>
    <n v="2"/>
    <n v="4.4000000000000004"/>
    <n v="0"/>
    <x v="0"/>
    <x v="0"/>
    <s v="Scenic"/>
    <s v="Yes"/>
    <n v="0.18"/>
    <x v="0"/>
  </r>
  <r>
    <x v="2"/>
    <x v="5"/>
    <x v="6"/>
    <s v="Chapora Fort"/>
    <s v="Fort"/>
    <n v="1617"/>
    <n v="1"/>
    <n v="4.2"/>
    <n v="0"/>
    <x v="0"/>
    <x v="0"/>
    <s v="Historical"/>
    <s v="Yes"/>
    <n v="0.19"/>
    <x v="0"/>
  </r>
  <r>
    <x v="2"/>
    <x v="5"/>
    <x v="6"/>
    <s v="Se Cathedral"/>
    <s v="Church"/>
    <n v="1640"/>
    <n v="1"/>
    <n v="4.5"/>
    <n v="0"/>
    <x v="0"/>
    <x v="0"/>
    <s v="Historical"/>
    <s v="Yes"/>
    <n v="0.05"/>
    <x v="1"/>
  </r>
  <r>
    <x v="2"/>
    <x v="5"/>
    <x v="6"/>
    <s v="Baga Beach"/>
    <s v="Beach"/>
    <s v="Unknown"/>
    <n v="2"/>
    <n v="4.5"/>
    <n v="0"/>
    <x v="0"/>
    <x v="0"/>
    <s v="Scenic"/>
    <s v="Yes"/>
    <n v="0.35"/>
    <x v="0"/>
  </r>
  <r>
    <x v="2"/>
    <x v="5"/>
    <x v="6"/>
    <s v="Arambol Beach"/>
    <s v="Beach"/>
    <s v="Unknown"/>
    <n v="2"/>
    <n v="4.5999999999999996"/>
    <n v="0"/>
    <x v="0"/>
    <x v="0"/>
    <s v="Scenic"/>
    <s v="Yes"/>
    <n v="0.1"/>
    <x v="0"/>
  </r>
  <r>
    <x v="2"/>
    <x v="5"/>
    <x v="6"/>
    <s v="Palolem Beach"/>
    <s v="Beach"/>
    <s v="Unknown"/>
    <n v="2"/>
    <n v="4.5999999999999996"/>
    <n v="0"/>
    <x v="0"/>
    <x v="0"/>
    <s v="Scenic"/>
    <s v="Yes"/>
    <n v="0.27"/>
    <x v="0"/>
  </r>
  <r>
    <x v="2"/>
    <x v="5"/>
    <x v="6"/>
    <s v="Colva Beach"/>
    <s v="Beach"/>
    <s v="Unknown"/>
    <n v="2"/>
    <n v="4.3"/>
    <n v="0"/>
    <x v="0"/>
    <x v="0"/>
    <s v="Scenic"/>
    <s v="Yes"/>
    <n v="0.1"/>
    <x v="0"/>
  </r>
  <r>
    <x v="2"/>
    <x v="5"/>
    <x v="6"/>
    <s v="Miramar Beach"/>
    <s v="Beach"/>
    <s v="Unknown"/>
    <n v="1.5"/>
    <n v="4.2"/>
    <n v="0"/>
    <x v="0"/>
    <x v="0"/>
    <s v="Scenic"/>
    <s v="Yes"/>
    <n v="0.3"/>
    <x v="0"/>
  </r>
  <r>
    <x v="2"/>
    <x v="5"/>
    <x v="6"/>
    <s v="Aguada Beach"/>
    <s v="Beach"/>
    <s v="Unknown"/>
    <n v="2"/>
    <n v="4.5"/>
    <n v="0"/>
    <x v="0"/>
    <x v="0"/>
    <s v="Scenic"/>
    <s v="Yes"/>
    <n v="0.01"/>
    <x v="0"/>
  </r>
  <r>
    <x v="2"/>
    <x v="5"/>
    <x v="6"/>
    <s v="Dr. Salim Ali Bird Santuary"/>
    <s v="Bird Sanctuary"/>
    <n v="1988"/>
    <n v="2"/>
    <n v="3.9"/>
    <n v="10"/>
    <x v="0"/>
    <x v="0"/>
    <s v="Wildlife"/>
    <s v="Yes"/>
    <n v="0.03"/>
    <x v="1"/>
  </r>
  <r>
    <x v="1"/>
    <x v="6"/>
    <x v="7"/>
    <s v="Sabarmati Ashram"/>
    <s v="Historical"/>
    <n v="1915"/>
    <n v="1.5"/>
    <n v="4.5999999999999996"/>
    <n v="0"/>
    <x v="0"/>
    <x v="0"/>
    <s v="Historical"/>
    <s v="Yes"/>
    <n v="0.35"/>
    <x v="2"/>
  </r>
  <r>
    <x v="1"/>
    <x v="6"/>
    <x v="8"/>
    <s v="Dwarkadhish Temple"/>
    <s v="Temple"/>
    <n v="-400"/>
    <n v="2"/>
    <n v="4.7"/>
    <n v="0"/>
    <x v="1"/>
    <x v="0"/>
    <s v="Religious"/>
    <s v="No"/>
    <n v="0.59"/>
    <x v="0"/>
  </r>
  <r>
    <x v="1"/>
    <x v="6"/>
    <x v="9"/>
    <s v="Gir National Park"/>
    <s v="National Park"/>
    <n v="1965"/>
    <n v="3"/>
    <n v="4.5"/>
    <n v="3500"/>
    <x v="1"/>
    <x v="0"/>
    <s v="Wildlife"/>
    <s v="Yes"/>
    <n v="0.08"/>
    <x v="2"/>
  </r>
  <r>
    <x v="1"/>
    <x v="6"/>
    <x v="10"/>
    <s v="White Desert"/>
    <s v="Site"/>
    <n v="1950"/>
    <n v="2.5"/>
    <n v="4.5999999999999996"/>
    <n v="0"/>
    <x v="0"/>
    <x v="0"/>
    <s v="Nature"/>
    <s v="Yes"/>
    <n v="0.12"/>
    <x v="0"/>
  </r>
  <r>
    <x v="1"/>
    <x v="6"/>
    <x v="11"/>
    <s v="Laxmi Vilas Palace"/>
    <s v="Palace"/>
    <n v="1890"/>
    <n v="2"/>
    <n v="4.4000000000000004"/>
    <n v="200"/>
    <x v="0"/>
    <x v="1"/>
    <s v="Historical"/>
    <s v="Yes"/>
    <n v="0.17"/>
    <x v="1"/>
  </r>
  <r>
    <x v="1"/>
    <x v="6"/>
    <x v="12"/>
    <s v="Somnath Temple"/>
    <s v="Temple"/>
    <n v="1951"/>
    <n v="2"/>
    <n v="4.8"/>
    <n v="0"/>
    <x v="1"/>
    <x v="0"/>
    <s v="Religious"/>
    <s v="No"/>
    <n v="0.39"/>
    <x v="2"/>
  </r>
  <r>
    <x v="1"/>
    <x v="6"/>
    <x v="13"/>
    <s v="Rann Utsav"/>
    <s v="Cultural"/>
    <s v="Unknown"/>
    <n v="3"/>
    <n v="4.9000000000000004"/>
    <n v="7500"/>
    <x v="0"/>
    <x v="0"/>
    <s v="Cultural"/>
    <s v="Yes"/>
    <n v="0.1"/>
    <x v="0"/>
  </r>
  <r>
    <x v="1"/>
    <x v="6"/>
    <x v="14"/>
    <s v="Statue of Unity"/>
    <s v="Monument"/>
    <n v="2018"/>
    <n v="3"/>
    <n v="4.5999999999999996"/>
    <n v="350"/>
    <x v="1"/>
    <x v="1"/>
    <s v="Historical"/>
    <s v="Yes"/>
    <n v="0.67"/>
    <x v="3"/>
  </r>
  <r>
    <x v="1"/>
    <x v="6"/>
    <x v="15"/>
    <s v="Dandi Kutir"/>
    <s v="Museum"/>
    <n v="2013"/>
    <n v="1.5"/>
    <n v="4.5"/>
    <n v="0"/>
    <x v="1"/>
    <x v="0"/>
    <s v="Historical"/>
    <s v="Yes"/>
    <n v="0.05"/>
    <x v="3"/>
  </r>
  <r>
    <x v="1"/>
    <x v="6"/>
    <x v="7"/>
    <s v="Sabarmati Riverfront"/>
    <s v="Urban Development Project"/>
    <n v="2012"/>
    <n v="1"/>
    <n v="4.5999999999999996"/>
    <n v="0"/>
    <x v="0"/>
    <x v="0"/>
    <s v="Recreational"/>
    <s v="Yes"/>
    <n v="0.1"/>
    <x v="0"/>
  </r>
  <r>
    <x v="1"/>
    <x v="6"/>
    <x v="7"/>
    <s v="Manek Chowk"/>
    <s v="Market"/>
    <s v="Unknown"/>
    <n v="2"/>
    <n v="4.4000000000000004"/>
    <n v="0"/>
    <x v="0"/>
    <x v="0"/>
    <s v="Food"/>
    <s v="Yes"/>
    <n v="0.49"/>
    <x v="6"/>
  </r>
  <r>
    <x v="1"/>
    <x v="6"/>
    <x v="7"/>
    <s v="Kankaria Lake"/>
    <s v="Lake"/>
    <n v="1451"/>
    <n v="3"/>
    <n v="4.5"/>
    <n v="10"/>
    <x v="0"/>
    <x v="0"/>
    <s v="Recreational"/>
    <s v="Yes"/>
    <n v="0.3"/>
    <x v="1"/>
  </r>
  <r>
    <x v="1"/>
    <x v="6"/>
    <x v="7"/>
    <s v="Science City"/>
    <s v="Science"/>
    <n v="2002"/>
    <n v="7"/>
    <n v="4.4000000000000004"/>
    <n v="500"/>
    <x v="0"/>
    <x v="1"/>
    <s v="Educational"/>
    <s v="Yes"/>
    <n v="0.11"/>
    <x v="3"/>
  </r>
  <r>
    <x v="0"/>
    <x v="7"/>
    <x v="16"/>
    <s v="Hawa Mahal"/>
    <s v="Palace"/>
    <n v="1799"/>
    <n v="1"/>
    <n v="4.4000000000000004"/>
    <n v="50"/>
    <x v="0"/>
    <x v="0"/>
    <s v="Architectural"/>
    <s v="Yes"/>
    <n v="1.3"/>
    <x v="2"/>
  </r>
  <r>
    <x v="0"/>
    <x v="7"/>
    <x v="17"/>
    <s v="City Palace"/>
    <s v="Palace"/>
    <n v="1559"/>
    <n v="2"/>
    <n v="4.4000000000000004"/>
    <n v="300"/>
    <x v="0"/>
    <x v="0"/>
    <s v="Historical"/>
    <s v="Yes"/>
    <n v="0.51"/>
    <x v="3"/>
  </r>
  <r>
    <x v="0"/>
    <x v="7"/>
    <x v="18"/>
    <s v="Jaisalmer Fort"/>
    <s v="Fort"/>
    <n v="1156"/>
    <n v="2.5"/>
    <n v="4.4000000000000004"/>
    <n v="50"/>
    <x v="1"/>
    <x v="0"/>
    <s v="Historical"/>
    <s v="Yes"/>
    <n v="0.56000000000000005"/>
    <x v="3"/>
  </r>
  <r>
    <x v="0"/>
    <x v="7"/>
    <x v="19"/>
    <s v="Ranthambore National Park"/>
    <s v="Wildlife Sanctuary"/>
    <n v="1980"/>
    <n v="3"/>
    <n v="4.5999999999999996"/>
    <n v="500"/>
    <x v="1"/>
    <x v="0"/>
    <s v="Wildlife"/>
    <s v="Yes"/>
    <n v="0.09"/>
    <x v="3"/>
  </r>
  <r>
    <x v="0"/>
    <x v="7"/>
    <x v="20"/>
    <s v="Pushkar Lake"/>
    <s v="Temple"/>
    <n v="1400"/>
    <n v="1.5"/>
    <n v="4.4000000000000004"/>
    <n v="0"/>
    <x v="1"/>
    <x v="0"/>
    <s v="Religious"/>
    <s v="Yes"/>
    <n v="1.6"/>
    <x v="3"/>
  </r>
  <r>
    <x v="0"/>
    <x v="7"/>
    <x v="21"/>
    <s v="Ajmer Sharif Dargah"/>
    <s v="Shrine"/>
    <n v="1236"/>
    <n v="1"/>
    <n v="4.5999999999999996"/>
    <n v="0"/>
    <x v="0"/>
    <x v="0"/>
    <s v="Religious"/>
    <s v="No"/>
    <n v="0.35"/>
    <x v="3"/>
  </r>
  <r>
    <x v="0"/>
    <x v="7"/>
    <x v="22"/>
    <s v="Mehrangarh Fort"/>
    <s v="Fort"/>
    <n v="1459"/>
    <n v="2"/>
    <n v="4.5999999999999996"/>
    <n v="100"/>
    <x v="0"/>
    <x v="0"/>
    <s v="Historical"/>
    <s v="Yes"/>
    <n v="0.64"/>
    <x v="3"/>
  </r>
  <r>
    <x v="0"/>
    <x v="7"/>
    <x v="23"/>
    <s v="Chittorgarh Fort"/>
    <s v="Fort"/>
    <n v="700"/>
    <n v="2"/>
    <n v="4.5999999999999996"/>
    <n v="40"/>
    <x v="1"/>
    <x v="0"/>
    <s v="Historical"/>
    <s v="Yes"/>
    <n v="1.9"/>
    <x v="3"/>
  </r>
  <r>
    <x v="0"/>
    <x v="7"/>
    <x v="24"/>
    <s v="Dilwara Temples"/>
    <s v="Temple"/>
    <n v="1100"/>
    <n v="1"/>
    <n v="4.5999999999999996"/>
    <n v="0"/>
    <x v="1"/>
    <x v="0"/>
    <s v="Religious"/>
    <s v="No"/>
    <n v="0.05"/>
    <x v="3"/>
  </r>
  <r>
    <x v="0"/>
    <x v="7"/>
    <x v="25"/>
    <s v="Junagarh Fort"/>
    <s v="Fort"/>
    <n v="1589"/>
    <n v="2"/>
    <n v="4.5"/>
    <n v="50"/>
    <x v="0"/>
    <x v="0"/>
    <s v="Historical"/>
    <s v="Yes"/>
    <n v="0.32"/>
    <x v="3"/>
  </r>
  <r>
    <x v="0"/>
    <x v="7"/>
    <x v="16"/>
    <s v="Amber Fort"/>
    <s v="Fort"/>
    <n v="1592"/>
    <n v="2"/>
    <n v="4.5999999999999996"/>
    <n v="100"/>
    <x v="0"/>
    <x v="0"/>
    <s v="Historical"/>
    <s v="Yes"/>
    <n v="1.5"/>
    <x v="3"/>
  </r>
  <r>
    <x v="0"/>
    <x v="7"/>
    <x v="16"/>
    <s v="Jaigarh Fort"/>
    <s v="Fort"/>
    <n v="1726"/>
    <n v="1.5"/>
    <n v="4.5"/>
    <n v="35"/>
    <x v="0"/>
    <x v="0"/>
    <s v="Historical"/>
    <s v="Yes"/>
    <n v="0.3"/>
    <x v="3"/>
  </r>
  <r>
    <x v="0"/>
    <x v="7"/>
    <x v="17"/>
    <s v="Lake Pichola"/>
    <s v="Lake"/>
    <n v="1362"/>
    <n v="1"/>
    <n v="4.5999999999999996"/>
    <n v="0"/>
    <x v="0"/>
    <x v="0"/>
    <s v="Nature"/>
    <s v="Yes"/>
    <n v="0.5"/>
    <x v="3"/>
  </r>
  <r>
    <x v="0"/>
    <x v="8"/>
    <x v="26"/>
    <s v="Golden Temple (Harmandir Sahib)"/>
    <s v="Religious Site"/>
    <n v="1604"/>
    <n v="1.5"/>
    <n v="4.9000000000000004"/>
    <n v="0"/>
    <x v="0"/>
    <x v="0"/>
    <s v="Spiritual"/>
    <s v="Yes"/>
    <n v="1.9"/>
    <x v="3"/>
  </r>
  <r>
    <x v="0"/>
    <x v="8"/>
    <x v="26"/>
    <s v="Jallianwala Bagh"/>
    <s v="Memorial"/>
    <n v="1951"/>
    <n v="1"/>
    <n v="4.8"/>
    <n v="0"/>
    <x v="0"/>
    <x v="0"/>
    <s v="Historical"/>
    <s v="Yes"/>
    <n v="0.3"/>
    <x v="1"/>
  </r>
  <r>
    <x v="0"/>
    <x v="8"/>
    <x v="26"/>
    <s v="Wagah Border"/>
    <s v="Border Crossing"/>
    <n v="1950"/>
    <n v="2"/>
    <n v="4.8"/>
    <n v="0"/>
    <x v="0"/>
    <x v="0"/>
    <s v="Cultural"/>
    <s v="Yes"/>
    <n v="0.17"/>
    <x v="0"/>
  </r>
  <r>
    <x v="0"/>
    <x v="8"/>
    <x v="27"/>
    <s v="Rock Garden"/>
    <s v="Sculpture Garden"/>
    <n v="1976"/>
    <n v="2"/>
    <n v="4.5"/>
    <n v="30"/>
    <x v="0"/>
    <x v="0"/>
    <s v="Artistic"/>
    <s v="Yes"/>
    <n v="0.5"/>
    <x v="3"/>
  </r>
  <r>
    <x v="2"/>
    <x v="9"/>
    <x v="28"/>
    <s v="Alappuzha Beach"/>
    <s v="Beach"/>
    <s v="Unknown"/>
    <n v="1.5"/>
    <n v="4.5"/>
    <n v="0"/>
    <x v="0"/>
    <x v="0"/>
    <s v="Recreational"/>
    <s v="Yes"/>
    <n v="0.11"/>
    <x v="3"/>
  </r>
  <r>
    <x v="2"/>
    <x v="9"/>
    <x v="29"/>
    <s v="Munnar Tea Gardens"/>
    <s v="Scenic Area"/>
    <s v="Unknown"/>
    <n v="2"/>
    <n v="4.3"/>
    <n v="0"/>
    <x v="1"/>
    <x v="0"/>
    <s v="Nature"/>
    <s v="Yes"/>
    <n v="0.3"/>
    <x v="3"/>
  </r>
  <r>
    <x v="2"/>
    <x v="9"/>
    <x v="30"/>
    <s v="Fort Kochi"/>
    <s v="Site"/>
    <n v="1503"/>
    <n v="1"/>
    <n v="4.4000000000000004"/>
    <n v="0"/>
    <x v="0"/>
    <x v="0"/>
    <s v="Historical"/>
    <s v="Yes"/>
    <n v="0.1"/>
    <x v="3"/>
  </r>
  <r>
    <x v="2"/>
    <x v="9"/>
    <x v="31"/>
    <s v="Padmanabhaswamy Temple"/>
    <s v="Temple"/>
    <s v="Unknown"/>
    <n v="1"/>
    <n v="4.7"/>
    <n v="0"/>
    <x v="0"/>
    <x v="0"/>
    <s v="Religious"/>
    <s v="No"/>
    <n v="0.46"/>
    <x v="3"/>
  </r>
  <r>
    <x v="2"/>
    <x v="9"/>
    <x v="32"/>
    <s v="Kozhikode Beach"/>
    <s v="Beach"/>
    <s v="Unknown"/>
    <n v="1.5"/>
    <n v="3.9"/>
    <n v="0"/>
    <x v="0"/>
    <x v="0"/>
    <s v="Recreational"/>
    <s v="Yes"/>
    <n v="5.8999999999999997E-2"/>
    <x v="3"/>
  </r>
  <r>
    <x v="2"/>
    <x v="9"/>
    <x v="33"/>
    <s v="Wayanad Wildlife Sanctuary"/>
    <s v="Wildlife Sanctuary"/>
    <s v="Unknown"/>
    <n v="3"/>
    <n v="4.5"/>
    <n v="300"/>
    <x v="1"/>
    <x v="0"/>
    <s v="Wildlife"/>
    <s v="Yes"/>
    <n v="2.2000000000000002"/>
    <x v="3"/>
  </r>
  <r>
    <x v="2"/>
    <x v="9"/>
    <x v="34"/>
    <s v="Periyar National Park"/>
    <s v="National Park"/>
    <n v="1982"/>
    <n v="3"/>
    <n v="4.3"/>
    <n v="50"/>
    <x v="1"/>
    <x v="0"/>
    <s v="Wildlife"/>
    <s v="Yes"/>
    <n v="0.14000000000000001"/>
    <x v="3"/>
  </r>
  <r>
    <x v="2"/>
    <x v="9"/>
    <x v="35"/>
    <s v="Kumarakom Bird Sanctuary"/>
    <s v="Bird Sanctuary"/>
    <n v="1972"/>
    <n v="2"/>
    <n v="3.8"/>
    <n v="50"/>
    <x v="0"/>
    <x v="0"/>
    <s v="Wildlife"/>
    <s v="Yes"/>
    <n v="0.1"/>
    <x v="3"/>
  </r>
  <r>
    <x v="2"/>
    <x v="9"/>
    <x v="36"/>
    <s v="Varkala Beach"/>
    <s v="Beach"/>
    <s v="Unknown"/>
    <n v="2"/>
    <n v="4.5999999999999996"/>
    <n v="0"/>
    <x v="0"/>
    <x v="0"/>
    <s v="Recreational"/>
    <s v="Yes"/>
    <n v="0.1"/>
    <x v="3"/>
  </r>
  <r>
    <x v="2"/>
    <x v="9"/>
    <x v="37"/>
    <s v="Bekal Fort"/>
    <s v="Fort"/>
    <n v="1650"/>
    <n v="1.5"/>
    <n v="4.5"/>
    <n v="20"/>
    <x v="1"/>
    <x v="0"/>
    <s v="Historical"/>
    <s v="Yes"/>
    <n v="0.22"/>
    <x v="3"/>
  </r>
  <r>
    <x v="2"/>
    <x v="9"/>
    <x v="38"/>
    <s v="Kovalam Beach"/>
    <s v="Beach"/>
    <s v="Unknown"/>
    <n v="2"/>
    <n v="4.4000000000000004"/>
    <n v="0"/>
    <x v="0"/>
    <x v="0"/>
    <s v="Recreational"/>
    <s v="Yes"/>
    <n v="0.68"/>
    <x v="3"/>
  </r>
  <r>
    <x v="2"/>
    <x v="9"/>
    <x v="39"/>
    <s v="St. Angelo Fort"/>
    <s v="Fort"/>
    <n v="1505"/>
    <n v="1"/>
    <n v="4.4000000000000004"/>
    <n v="20"/>
    <x v="0"/>
    <x v="0"/>
    <s v="Historical"/>
    <s v="Yes"/>
    <n v="0.11"/>
    <x v="3"/>
  </r>
  <r>
    <x v="2"/>
    <x v="9"/>
    <x v="40"/>
    <s v="Seethargundu Viewpoint"/>
    <s v="Viewpoint"/>
    <s v="Unknown"/>
    <n v="1"/>
    <n v="4.5"/>
    <n v="0"/>
    <x v="1"/>
    <x v="0"/>
    <s v="Nature"/>
    <s v="Yes"/>
    <n v="0.03"/>
    <x v="2"/>
  </r>
  <r>
    <x v="2"/>
    <x v="9"/>
    <x v="30"/>
    <s v="Kerala Folklore Museum"/>
    <s v="Cultural"/>
    <n v="2009"/>
    <n v="1.5"/>
    <n v="4.4000000000000004"/>
    <n v="100"/>
    <x v="0"/>
    <x v="1"/>
    <s v="Cultural"/>
    <s v="Yes"/>
    <n v="0.1"/>
    <x v="3"/>
  </r>
  <r>
    <x v="2"/>
    <x v="9"/>
    <x v="30"/>
    <s v="Wonderla Amusement Park"/>
    <s v="Amusement Park"/>
    <n v="2016"/>
    <n v="5.5"/>
    <n v="4.5999999999999996"/>
    <n v="750"/>
    <x v="0"/>
    <x v="0"/>
    <s v="Entertainment"/>
    <s v="Yes"/>
    <n v="0.41"/>
    <x v="3"/>
  </r>
  <r>
    <x v="2"/>
    <x v="2"/>
    <x v="41"/>
    <s v="Mysore Palace"/>
    <s v="Palace"/>
    <n v="1912"/>
    <n v="2"/>
    <n v="4.5999999999999996"/>
    <n v="50"/>
    <x v="0"/>
    <x v="0"/>
    <s v="Historical"/>
    <s v="Yes"/>
    <n v="2.5"/>
    <x v="3"/>
  </r>
  <r>
    <x v="2"/>
    <x v="2"/>
    <x v="42"/>
    <s v="Hampi Archaeological Ruins"/>
    <s v="Site"/>
    <s v="Unknown"/>
    <n v="3"/>
    <n v="4.7"/>
    <n v="0"/>
    <x v="1"/>
    <x v="0"/>
    <s v="Historical"/>
    <s v="Yes"/>
    <n v="0.05"/>
    <x v="3"/>
  </r>
  <r>
    <x v="2"/>
    <x v="2"/>
    <x v="43"/>
    <s v="Abbey Falls"/>
    <s v="Waterfall"/>
    <s v="Unknown"/>
    <n v="1"/>
    <n v="4.0999999999999996"/>
    <n v="0"/>
    <x v="1"/>
    <x v="0"/>
    <s v="Nature"/>
    <s v="Yes"/>
    <n v="0.03"/>
    <x v="2"/>
  </r>
  <r>
    <x v="2"/>
    <x v="2"/>
    <x v="44"/>
    <s v="Om Beach"/>
    <s v="Beach"/>
    <s v="Unknown"/>
    <n v="2"/>
    <n v="4.5"/>
    <n v="0"/>
    <x v="1"/>
    <x v="0"/>
    <s v="Nature"/>
    <s v="Yes"/>
    <n v="0.09"/>
    <x v="3"/>
  </r>
  <r>
    <x v="2"/>
    <x v="2"/>
    <x v="45"/>
    <s v="Mullayanagiri"/>
    <s v="Mountain Peak"/>
    <s v="Unknown"/>
    <n v="3"/>
    <n v="4.5"/>
    <n v="0"/>
    <x v="1"/>
    <x v="0"/>
    <s v="Nature"/>
    <s v="Yes"/>
    <n v="0.05"/>
    <x v="3"/>
  </r>
  <r>
    <x v="2"/>
    <x v="2"/>
    <x v="46"/>
    <s v="Badami Cave Temples"/>
    <s v="Cave"/>
    <n v="600"/>
    <n v="1.5"/>
    <n v="4.5999999999999996"/>
    <n v="30"/>
    <x v="1"/>
    <x v="0"/>
    <s v="Religious"/>
    <s v="No"/>
    <n v="0.2"/>
    <x v="3"/>
  </r>
  <r>
    <x v="2"/>
    <x v="2"/>
    <x v="47"/>
    <s v="Jog Falls"/>
    <s v="Waterfall"/>
    <n v="1900"/>
    <n v="1.5"/>
    <n v="4.5999999999999996"/>
    <n v="30"/>
    <x v="1"/>
    <x v="0"/>
    <s v="Nature"/>
    <s v="Yes"/>
    <n v="0.23"/>
    <x v="2"/>
  </r>
  <r>
    <x v="2"/>
    <x v="2"/>
    <x v="48"/>
    <s v="Panambur Beach"/>
    <s v="Beach"/>
    <s v="Unknown"/>
    <n v="1.5"/>
    <n v="4.5"/>
    <n v="0"/>
    <x v="0"/>
    <x v="0"/>
    <s v="Recreational"/>
    <s v="Yes"/>
    <n v="0.1"/>
    <x v="3"/>
  </r>
  <r>
    <x v="2"/>
    <x v="2"/>
    <x v="49"/>
    <s v="Murudeshwar Temple"/>
    <s v="Temple"/>
    <s v="Unknown"/>
    <n v="1"/>
    <n v="4.7"/>
    <n v="0"/>
    <x v="0"/>
    <x v="0"/>
    <s v="Religious"/>
    <s v="No"/>
    <n v="0.49"/>
    <x v="3"/>
  </r>
  <r>
    <x v="2"/>
    <x v="2"/>
    <x v="50"/>
    <s v="Gol Gumbaz"/>
    <s v="Mausoleum"/>
    <n v="1656"/>
    <n v="1.5"/>
    <n v="4.5"/>
    <n v="20"/>
    <x v="1"/>
    <x v="0"/>
    <s v="Historical"/>
    <s v="Yes"/>
    <n v="0.25"/>
    <x v="3"/>
  </r>
  <r>
    <x v="2"/>
    <x v="2"/>
    <x v="51"/>
    <s v="Bandipur National Park"/>
    <s v="National Park"/>
    <n v="1974"/>
    <n v="3"/>
    <n v="4.4000000000000004"/>
    <n v="300"/>
    <x v="1"/>
    <x v="0"/>
    <s v="Wildlife"/>
    <s v="Yes"/>
    <n v="0.15"/>
    <x v="2"/>
  </r>
  <r>
    <x v="2"/>
    <x v="2"/>
    <x v="52"/>
    <s v="Halebidu Hoysaleswara Temple"/>
    <s v="Temple"/>
    <n v="1121"/>
    <n v="1"/>
    <n v="4.7"/>
    <n v="15"/>
    <x v="1"/>
    <x v="0"/>
    <s v="Religious"/>
    <s v="No"/>
    <n v="0.11"/>
    <x v="3"/>
  </r>
  <r>
    <x v="1"/>
    <x v="1"/>
    <x v="53"/>
    <s v="Shaniwar Wada"/>
    <s v="Fort"/>
    <n v="1732"/>
    <n v="2"/>
    <n v="4.4000000000000004"/>
    <n v="50"/>
    <x v="0"/>
    <x v="0"/>
    <s v="Historical"/>
    <s v="Yes"/>
    <n v="1.2"/>
    <x v="3"/>
  </r>
  <r>
    <x v="1"/>
    <x v="1"/>
    <x v="54"/>
    <s v="Ajanta Caves"/>
    <s v="Cave"/>
    <n v="200"/>
    <n v="3"/>
    <n v="4.5999999999999996"/>
    <n v="30"/>
    <x v="0"/>
    <x v="1"/>
    <s v="Historical"/>
    <s v="Yes"/>
    <n v="0.21"/>
    <x v="1"/>
  </r>
  <r>
    <x v="1"/>
    <x v="1"/>
    <x v="55"/>
    <s v="Sula Vineyards"/>
    <s v="Vineyard"/>
    <n v="1999"/>
    <n v="2"/>
    <n v="4.0999999999999996"/>
    <n v="300"/>
    <x v="0"/>
    <x v="0"/>
    <s v="Recreational"/>
    <s v="Yes"/>
    <n v="0.1"/>
    <x v="1"/>
  </r>
  <r>
    <x v="1"/>
    <x v="1"/>
    <x v="56"/>
    <s v="Sai Baba Temple"/>
    <s v="Temple"/>
    <n v="1922"/>
    <n v="1.5"/>
    <n v="4.7"/>
    <n v="0"/>
    <x v="0"/>
    <x v="0"/>
    <s v="Religious"/>
    <s v="No"/>
    <n v="0.69"/>
    <x v="3"/>
  </r>
  <r>
    <x v="1"/>
    <x v="1"/>
    <x v="57"/>
    <s v="Alibaug Beach"/>
    <s v="Beach"/>
    <s v="Unknown"/>
    <n v="1.5"/>
    <n v="4.2"/>
    <n v="0"/>
    <x v="0"/>
    <x v="0"/>
    <s v="Recreational"/>
    <s v="Yes"/>
    <n v="0.05"/>
    <x v="0"/>
  </r>
  <r>
    <x v="1"/>
    <x v="1"/>
    <x v="58"/>
    <s v="Ganapatipule Temple"/>
    <s v="Temple"/>
    <n v="1600"/>
    <n v="1"/>
    <n v="4.7"/>
    <n v="0"/>
    <x v="1"/>
    <x v="0"/>
    <s v="Religious"/>
    <s v="No"/>
    <n v="0.1"/>
    <x v="3"/>
  </r>
  <r>
    <x v="1"/>
    <x v="1"/>
    <x v="59"/>
    <s v="Deekshabhoomi"/>
    <s v="Monument"/>
    <n v="2001"/>
    <n v="1"/>
    <n v="4.5"/>
    <n v="0"/>
    <x v="0"/>
    <x v="0"/>
    <s v="Religious"/>
    <s v="Yes"/>
    <n v="0.11"/>
    <x v="1"/>
  </r>
  <r>
    <x v="1"/>
    <x v="1"/>
    <x v="60"/>
    <s v="Mahalakshmi Temple"/>
    <s v="Temple"/>
    <n v="700"/>
    <n v="1"/>
    <n v="4.8"/>
    <n v="0"/>
    <x v="0"/>
    <x v="0"/>
    <s v="Religious"/>
    <s v="No"/>
    <n v="0.9"/>
    <x v="3"/>
  </r>
  <r>
    <x v="1"/>
    <x v="1"/>
    <x v="2"/>
    <s v="Karla Caves"/>
    <s v="Cave"/>
    <n v="200"/>
    <n v="1.5"/>
    <n v="4.4000000000000004"/>
    <n v="25"/>
    <x v="0"/>
    <x v="4"/>
    <s v="Historical"/>
    <s v="Yes"/>
    <n v="0.27"/>
    <x v="1"/>
  </r>
  <r>
    <x v="1"/>
    <x v="10"/>
    <x v="61"/>
    <s v="Tarkarli Beach"/>
    <s v="Beach"/>
    <s v="Unknown"/>
    <n v="2"/>
    <n v="4.5999999999999996"/>
    <n v="0"/>
    <x v="1"/>
    <x v="0"/>
    <s v="Recreational"/>
    <s v="Yes"/>
    <n v="6.5000000000000002E-2"/>
    <x v="0"/>
  </r>
  <r>
    <x v="1"/>
    <x v="10"/>
    <x v="62"/>
    <s v="Kaas Plateau"/>
    <s v="Valley"/>
    <s v="Unknown"/>
    <n v="2"/>
    <n v="4.4000000000000004"/>
    <n v="300"/>
    <x v="1"/>
    <x v="0"/>
    <s v="Nature"/>
    <s v="Yes"/>
    <n v="0.05"/>
    <x v="1"/>
  </r>
  <r>
    <x v="1"/>
    <x v="10"/>
    <x v="63"/>
    <s v="Echo Point"/>
    <s v="Viewpoint"/>
    <n v="1828"/>
    <n v="1.5"/>
    <n v="4.4000000000000004"/>
    <n v="0"/>
    <x v="0"/>
    <x v="0"/>
    <s v="Nature"/>
    <s v="Yes"/>
    <n v="0.02"/>
    <x v="2"/>
  </r>
  <r>
    <x v="1"/>
    <x v="10"/>
    <x v="64"/>
    <s v="Ellora Caves"/>
    <s v="Cave"/>
    <n v="600"/>
    <n v="3"/>
    <n v="4.7"/>
    <n v="30"/>
    <x v="0"/>
    <x v="5"/>
    <s v="Historical"/>
    <s v="Yes"/>
    <n v="0.49"/>
    <x v="1"/>
  </r>
  <r>
    <x v="4"/>
    <x v="11"/>
    <x v="65"/>
    <s v="Khajuraho Group of Monuments"/>
    <s v="Temples"/>
    <n v="-850"/>
    <n v="2"/>
    <n v="4.7"/>
    <n v="40"/>
    <x v="1"/>
    <x v="0"/>
    <s v="Cultural"/>
    <s v="Yes"/>
    <n v="0.09"/>
    <x v="1"/>
  </r>
  <r>
    <x v="4"/>
    <x v="11"/>
    <x v="66"/>
    <s v="Sanchi Stupa"/>
    <s v="Monument"/>
    <n v="-300"/>
    <n v="1.5"/>
    <n v="4.7"/>
    <n v="30"/>
    <x v="0"/>
    <x v="0"/>
    <s v="Historical"/>
    <s v="Yes"/>
    <n v="0.01"/>
    <x v="1"/>
  </r>
  <r>
    <x v="4"/>
    <x v="11"/>
    <x v="67"/>
    <s v="Rajwada Palace"/>
    <s v="Palace"/>
    <n v="1747"/>
    <n v="1"/>
    <n v="4.4000000000000004"/>
    <n v="10"/>
    <x v="0"/>
    <x v="0"/>
    <s v="Historical"/>
    <s v="Yes"/>
    <n v="0.63"/>
    <x v="1"/>
  </r>
  <r>
    <x v="4"/>
    <x v="11"/>
    <x v="68"/>
    <s v="Gwalior Fort"/>
    <s v="Fort"/>
    <n v="900"/>
    <n v="2.5"/>
    <n v="4.5"/>
    <n v="75"/>
    <x v="0"/>
    <x v="0"/>
    <s v="Historical"/>
    <s v="Yes"/>
    <n v="0.4"/>
    <x v="2"/>
  </r>
  <r>
    <x v="4"/>
    <x v="11"/>
    <x v="69"/>
    <s v="Mahakaleshwar Jyotirlinga"/>
    <s v="Temple"/>
    <n v="-3500"/>
    <n v="1.5"/>
    <n v="4.8"/>
    <n v="0"/>
    <x v="0"/>
    <x v="0"/>
    <s v="Religious"/>
    <s v="No"/>
    <n v="1.2"/>
    <x v="3"/>
  </r>
  <r>
    <x v="4"/>
    <x v="11"/>
    <x v="70"/>
    <s v="Dhuandhar Falls"/>
    <s v="Waterfall"/>
    <s v="Unknown"/>
    <n v="1"/>
    <n v="4.5"/>
    <n v="0"/>
    <x v="1"/>
    <x v="0"/>
    <s v="Nature"/>
    <s v="Yes"/>
    <n v="0.01"/>
    <x v="2"/>
  </r>
  <r>
    <x v="4"/>
    <x v="11"/>
    <x v="71"/>
    <s v="Bee Falls"/>
    <s v="Waterfall"/>
    <s v="Unknown"/>
    <n v="1.5"/>
    <n v="4.5999999999999996"/>
    <n v="15"/>
    <x v="1"/>
    <x v="0"/>
    <s v="Nature"/>
    <s v="Yes"/>
    <n v="6.5000000000000002E-2"/>
    <x v="2"/>
  </r>
  <r>
    <x v="4"/>
    <x v="11"/>
    <x v="72"/>
    <s v="Kanha National Park"/>
    <s v="Wildlife Sanctuary"/>
    <n v="1955"/>
    <n v="3"/>
    <n v="4.5"/>
    <n v="100"/>
    <x v="1"/>
    <x v="0"/>
    <s v="Wildlife"/>
    <s v="Yes"/>
    <n v="0.1"/>
    <x v="2"/>
  </r>
  <r>
    <x v="4"/>
    <x v="11"/>
    <x v="73"/>
    <s v="Bandhavgarh National Park"/>
    <s v="National Park"/>
    <n v="1968"/>
    <n v="3"/>
    <n v="4.5"/>
    <n v="50"/>
    <x v="1"/>
    <x v="0"/>
    <s v="Wildlife"/>
    <s v="Yes"/>
    <n v="0.05"/>
    <x v="2"/>
  </r>
  <r>
    <x v="4"/>
    <x v="11"/>
    <x v="74"/>
    <s v="Orchha Fort"/>
    <s v="Fort"/>
    <n v="1500"/>
    <n v="1.5"/>
    <n v="4.8"/>
    <n v="10"/>
    <x v="1"/>
    <x v="0"/>
    <s v="Historical"/>
    <s v="Yes"/>
    <n v="0.1"/>
    <x v="1"/>
  </r>
  <r>
    <x v="4"/>
    <x v="11"/>
    <x v="75"/>
    <s v="Jahaz Mahal"/>
    <s v="Site"/>
    <n v="1500"/>
    <n v="1"/>
    <n v="3.9"/>
    <n v="50"/>
    <x v="1"/>
    <x v="0"/>
    <s v="Historical"/>
    <s v="Yes"/>
    <n v="0.03"/>
    <x v="1"/>
  </r>
  <r>
    <x v="4"/>
    <x v="11"/>
    <x v="76"/>
    <s v="Bhimbetka Rock Shelters"/>
    <s v="Prehistoric Site"/>
    <n v="1958"/>
    <n v="2"/>
    <n v="4.5999999999999996"/>
    <n v="25"/>
    <x v="1"/>
    <x v="0"/>
    <s v="Archaeological"/>
    <s v="Yes"/>
    <n v="7.0000000000000007E-2"/>
    <x v="1"/>
  </r>
  <r>
    <x v="4"/>
    <x v="11"/>
    <x v="77"/>
    <s v="Narmada Udgam Temple"/>
    <s v="Temple"/>
    <n v="1200"/>
    <n v="1"/>
    <n v="4.4000000000000004"/>
    <n v="0"/>
    <x v="1"/>
    <x v="0"/>
    <s v="Religious"/>
    <s v="Yes"/>
    <n v="0.01"/>
    <x v="3"/>
  </r>
  <r>
    <x v="4"/>
    <x v="11"/>
    <x v="78"/>
    <s v="Chitrakoot Falls"/>
    <s v="Waterfall"/>
    <s v="Unknown"/>
    <n v="1.5"/>
    <n v="4.4000000000000004"/>
    <n v="0"/>
    <x v="1"/>
    <x v="0"/>
    <s v="Nature"/>
    <s v="Yes"/>
    <n v="0.1"/>
    <x v="2"/>
  </r>
  <r>
    <x v="0"/>
    <x v="12"/>
    <x v="79"/>
    <s v="The Ridge"/>
    <s v="Scenic Point"/>
    <s v="Unknown"/>
    <n v="1"/>
    <n v="4.7"/>
    <n v="0"/>
    <x v="0"/>
    <x v="0"/>
    <s v="Recreational"/>
    <s v="Yes"/>
    <n v="0.03"/>
    <x v="2"/>
  </r>
  <r>
    <x v="0"/>
    <x v="12"/>
    <x v="80"/>
    <s v="Solang Valley"/>
    <s v="Valley"/>
    <s v="Unknown"/>
    <n v="2"/>
    <n v="4.0999999999999996"/>
    <n v="0"/>
    <x v="1"/>
    <x v="0"/>
    <s v="Adventure"/>
    <s v="Yes"/>
    <n v="0.05"/>
    <x v="2"/>
  </r>
  <r>
    <x v="0"/>
    <x v="12"/>
    <x v="81"/>
    <s v="Dalai Lama Temple"/>
    <s v="Temple"/>
    <n v="1959"/>
    <n v="1.5"/>
    <n v="4.7"/>
    <n v="0"/>
    <x v="0"/>
    <x v="0"/>
    <s v="Religious"/>
    <s v="No"/>
    <n v="0.15"/>
    <x v="3"/>
  </r>
  <r>
    <x v="0"/>
    <x v="12"/>
    <x v="81"/>
    <s v="Khajjiar Lake"/>
    <s v="Lake"/>
    <s v="Unknown"/>
    <n v="1.5"/>
    <n v="4.5"/>
    <n v="0"/>
    <x v="1"/>
    <x v="0"/>
    <s v="Nature"/>
    <s v="Yes"/>
    <n v="0.1"/>
    <x v="2"/>
  </r>
  <r>
    <x v="0"/>
    <x v="12"/>
    <x v="82"/>
    <s v="Key Monastery"/>
    <s v="Monastery"/>
    <n v="1100"/>
    <n v="1"/>
    <n v="4.8"/>
    <n v="0"/>
    <x v="1"/>
    <x v="0"/>
    <s v="Religious"/>
    <s v="Yes"/>
    <n v="2.5000000000000001E-2"/>
    <x v="2"/>
  </r>
  <r>
    <x v="0"/>
    <x v="12"/>
    <x v="83"/>
    <s v="Great Himalayan National Park"/>
    <s v="National Park"/>
    <n v="1984"/>
    <n v="3"/>
    <n v="4.5"/>
    <n v="50"/>
    <x v="1"/>
    <x v="0"/>
    <s v="Wildlife"/>
    <s v="Yes"/>
    <n v="0.2"/>
    <x v="3"/>
  </r>
  <r>
    <x v="0"/>
    <x v="12"/>
    <x v="84"/>
    <s v="Chamera Lake"/>
    <s v="Lake"/>
    <s v="Unknown"/>
    <n v="2"/>
    <n v="4.4000000000000004"/>
    <n v="0"/>
    <x v="1"/>
    <x v="0"/>
    <s v="Recreational"/>
    <s v="Yes"/>
    <n v="0.01"/>
    <x v="2"/>
  </r>
  <r>
    <x v="0"/>
    <x v="12"/>
    <x v="85"/>
    <s v="Sangla Valley"/>
    <s v="Valley"/>
    <s v="Unknown"/>
    <n v="2"/>
    <n v="4.5"/>
    <n v="0"/>
    <x v="1"/>
    <x v="0"/>
    <s v="Nature"/>
    <s v="Yes"/>
    <n v="0.01"/>
    <x v="2"/>
  </r>
  <r>
    <x v="0"/>
    <x v="12"/>
    <x v="86"/>
    <s v="Kangra Fort"/>
    <s v="Fort"/>
    <n v="400"/>
    <n v="2"/>
    <n v="4.4000000000000004"/>
    <n v="150"/>
    <x v="0"/>
    <x v="0"/>
    <s v="Historical"/>
    <s v="Yes"/>
    <n v="0.1"/>
    <x v="3"/>
  </r>
  <r>
    <x v="0"/>
    <x v="12"/>
    <x v="87"/>
    <s v="Tea Gardens"/>
    <s v="Tea Plantation"/>
    <n v="1950"/>
    <n v="1.5"/>
    <n v="4.5999999999999996"/>
    <n v="0"/>
    <x v="0"/>
    <x v="0"/>
    <s v="Agricultural"/>
    <s v="Yes"/>
    <n v="1.4999999999999999E-2"/>
    <x v="2"/>
  </r>
  <r>
    <x v="0"/>
    <x v="12"/>
    <x v="88"/>
    <s v="Prashar Lake"/>
    <s v="Lake"/>
    <n v="1400"/>
    <n v="1.5"/>
    <n v="4.5999999999999996"/>
    <n v="0"/>
    <x v="1"/>
    <x v="0"/>
    <s v="Nature"/>
    <s v="Yes"/>
    <n v="0.01"/>
    <x v="2"/>
  </r>
  <r>
    <x v="0"/>
    <x v="12"/>
    <x v="89"/>
    <s v="Paragliding Site"/>
    <s v="Adventure Sport"/>
    <n v="2005"/>
    <n v="2"/>
    <n v="4.8"/>
    <n v="2500"/>
    <x v="1"/>
    <x v="0"/>
    <s v="Adventure"/>
    <s v="Yes"/>
    <n v="0.01"/>
    <x v="3"/>
  </r>
  <r>
    <x v="0"/>
    <x v="12"/>
    <x v="90"/>
    <s v="Triund Trek"/>
    <s v="Trekking"/>
    <s v="Unknown"/>
    <n v="5"/>
    <n v="4.8"/>
    <n v="0"/>
    <x v="0"/>
    <x v="0"/>
    <s v="Adventure"/>
    <s v="Yes"/>
    <n v="0.01"/>
    <x v="2"/>
  </r>
  <r>
    <x v="0"/>
    <x v="12"/>
    <x v="91"/>
    <s v="Manikaran Sahib"/>
    <s v="Gurudwara"/>
    <n v="1980"/>
    <n v="1"/>
    <n v="4.5999999999999996"/>
    <n v="0"/>
    <x v="1"/>
    <x v="0"/>
    <s v="Religious"/>
    <s v="Yes"/>
    <n v="1.3"/>
    <x v="2"/>
  </r>
  <r>
    <x v="0"/>
    <x v="12"/>
    <x v="92"/>
    <s v="Hatu Peak"/>
    <s v="Viewpoint"/>
    <s v="Unknown"/>
    <n v="2"/>
    <n v="4.5"/>
    <n v="0"/>
    <x v="0"/>
    <x v="0"/>
    <s v="Nature"/>
    <s v="Yes"/>
    <n v="1.1000000000000001"/>
    <x v="3"/>
  </r>
  <r>
    <x v="0"/>
    <x v="12"/>
    <x v="93"/>
    <s v="Barot Valley"/>
    <s v="Valley"/>
    <s v="Unknown"/>
    <n v="2"/>
    <n v="4.7"/>
    <n v="0"/>
    <x v="1"/>
    <x v="0"/>
    <s v="Nature"/>
    <s v="Yes"/>
    <n v="1.2"/>
    <x v="2"/>
  </r>
  <r>
    <x v="0"/>
    <x v="12"/>
    <x v="94"/>
    <s v="Serolsar Lake"/>
    <s v="Lake"/>
    <s v="Unknown"/>
    <n v="2.5"/>
    <n v="4.4000000000000004"/>
    <n v="0"/>
    <x v="1"/>
    <x v="0"/>
    <s v="Nature"/>
    <s v="Yes"/>
    <n v="0.9"/>
    <x v="2"/>
  </r>
  <r>
    <x v="0"/>
    <x v="12"/>
    <x v="95"/>
    <s v="Kufri Fun World"/>
    <s v="Ski Resort"/>
    <n v="1975"/>
    <n v="5"/>
    <n v="3.8"/>
    <n v="1500"/>
    <x v="0"/>
    <x v="0"/>
    <s v="Recreational"/>
    <s v="Yes"/>
    <n v="0.1"/>
    <x v="3"/>
  </r>
  <r>
    <x v="0"/>
    <x v="13"/>
    <x v="96"/>
    <s v="Naini Lake"/>
    <s v="Lake"/>
    <s v="Unknown"/>
    <n v="1.5"/>
    <n v="4.2"/>
    <n v="0"/>
    <x v="0"/>
    <x v="0"/>
    <s v="Nature"/>
    <s v="Yes"/>
    <n v="0.01"/>
    <x v="2"/>
  </r>
  <r>
    <x v="0"/>
    <x v="13"/>
    <x v="97"/>
    <s v="Laxman Jhula"/>
    <s v="Suspension Bridge"/>
    <n v="1939"/>
    <n v="1"/>
    <n v="4.4000000000000004"/>
    <n v="0"/>
    <x v="0"/>
    <x v="0"/>
    <s v="Cultural"/>
    <s v="Yes"/>
    <n v="0.03"/>
    <x v="2"/>
  </r>
  <r>
    <x v="0"/>
    <x v="13"/>
    <x v="98"/>
    <s v="Har Ki Pauri"/>
    <s v="Ghat"/>
    <s v="Unknown"/>
    <n v="1"/>
    <n v="4.5"/>
    <n v="0"/>
    <x v="0"/>
    <x v="0"/>
    <s v="Religious"/>
    <s v="Yes"/>
    <n v="2.5000000000000001E-2"/>
    <x v="3"/>
  </r>
  <r>
    <x v="0"/>
    <x v="13"/>
    <x v="99"/>
    <s v="Robber's Cave"/>
    <s v="Cave"/>
    <s v="Unknown"/>
    <n v="1.5"/>
    <n v="4.5"/>
    <n v="25"/>
    <x v="0"/>
    <x v="0"/>
    <s v="Nature"/>
    <s v="Yes"/>
    <n v="0.01"/>
    <x v="2"/>
  </r>
  <r>
    <x v="0"/>
    <x v="13"/>
    <x v="100"/>
    <s v="Kempty Falls"/>
    <s v="Waterfall"/>
    <s v="Unknown"/>
    <n v="1.5"/>
    <n v="4.2"/>
    <n v="15"/>
    <x v="0"/>
    <x v="0"/>
    <s v="Nature"/>
    <s v="Yes"/>
    <n v="0.55000000000000004"/>
    <x v="2"/>
  </r>
  <r>
    <x v="0"/>
    <x v="13"/>
    <x v="101"/>
    <s v="Auli Ski Resort"/>
    <s v="Ski Resort"/>
    <n v="1990"/>
    <n v="3"/>
    <n v="4.5"/>
    <n v="0"/>
    <x v="1"/>
    <x v="0"/>
    <s v="Adventure"/>
    <s v="Yes"/>
    <n v="0.01"/>
    <x v="2"/>
  </r>
  <r>
    <x v="0"/>
    <x v="13"/>
    <x v="102"/>
    <s v="Badrinath Temple"/>
    <s v="Temple"/>
    <n v="-820"/>
    <n v="1"/>
    <n v="4.8"/>
    <n v="0"/>
    <x v="1"/>
    <x v="0"/>
    <s v="Religious"/>
    <s v="No"/>
    <n v="0.28999999999999998"/>
    <x v="3"/>
  </r>
  <r>
    <x v="0"/>
    <x v="13"/>
    <x v="103"/>
    <s v="Binsar Wildlife Sanctuary"/>
    <s v="Wildlife Sanctuary"/>
    <n v="1988"/>
    <n v="2"/>
    <n v="4.3"/>
    <n v="150"/>
    <x v="1"/>
    <x v="0"/>
    <s v="Wildlife"/>
    <s v="Yes"/>
    <n v="0.01"/>
    <x v="3"/>
  </r>
  <r>
    <x v="0"/>
    <x v="13"/>
    <x v="104"/>
    <s v="Chaubatia Gardens"/>
    <s v="Orchard"/>
    <n v="1868"/>
    <n v="1"/>
    <n v="4"/>
    <n v="50"/>
    <x v="1"/>
    <x v="0"/>
    <s v="Recreational"/>
    <s v="Yes"/>
    <n v="2.5000000000000001E-2"/>
    <x v="3"/>
  </r>
  <r>
    <x v="0"/>
    <x v="13"/>
    <x v="105"/>
    <s v="Jim Corbett National Park"/>
    <s v="National Park"/>
    <n v="1936"/>
    <n v="3"/>
    <n v="4.4000000000000004"/>
    <n v="100"/>
    <x v="0"/>
    <x v="0"/>
    <s v="Wildlife"/>
    <s v="Yes"/>
    <n v="0.3"/>
    <x v="3"/>
  </r>
  <r>
    <x v="0"/>
    <x v="13"/>
    <x v="106"/>
    <s v="Gangotri Temple"/>
    <s v="Temple"/>
    <n v="1751"/>
    <n v="1"/>
    <n v="4.8"/>
    <n v="0"/>
    <x v="1"/>
    <x v="0"/>
    <s v="Religious"/>
    <s v="No"/>
    <n v="0.05"/>
    <x v="3"/>
  </r>
  <r>
    <x v="0"/>
    <x v="13"/>
    <x v="107"/>
    <s v="Tungnath Temple"/>
    <s v="Temple"/>
    <n v="751"/>
    <n v="2"/>
    <n v="4.8"/>
    <n v="0"/>
    <x v="1"/>
    <x v="0"/>
    <s v="Religious"/>
    <s v="No"/>
    <n v="0.09"/>
    <x v="3"/>
  </r>
  <r>
    <x v="0"/>
    <x v="13"/>
    <x v="108"/>
    <s v="Valley of Flowers"/>
    <s v="National Park"/>
    <n v="1982"/>
    <n v="5"/>
    <n v="4.7"/>
    <n v="150"/>
    <x v="1"/>
    <x v="0"/>
    <s v="Nature"/>
    <s v="Yes"/>
    <n v="3.5000000000000003E-2"/>
    <x v="2"/>
  </r>
  <r>
    <x v="4"/>
    <x v="14"/>
    <x v="109"/>
    <s v="Taj Mahal"/>
    <s v="Mausoleum"/>
    <n v="1632"/>
    <n v="2"/>
    <n v="4.5999999999999996"/>
    <n v="50"/>
    <x v="0"/>
    <x v="3"/>
    <s v="Historical"/>
    <s v="Yes"/>
    <n v="2.25"/>
    <x v="2"/>
  </r>
  <r>
    <x v="4"/>
    <x v="14"/>
    <x v="110"/>
    <s v="Kashi Vishwanath Temple"/>
    <s v="Temple"/>
    <s v="Unknown"/>
    <n v="1"/>
    <n v="4.7"/>
    <n v="0"/>
    <x v="0"/>
    <x v="0"/>
    <s v="Religious"/>
    <s v="No"/>
    <n v="0.9"/>
    <x v="3"/>
  </r>
  <r>
    <x v="4"/>
    <x v="14"/>
    <x v="111"/>
    <s v="Bara Imambara"/>
    <s v="Monument"/>
    <n v="1784"/>
    <n v="1.5"/>
    <n v="4.4000000000000004"/>
    <n v="50"/>
    <x v="0"/>
    <x v="1"/>
    <s v="Historical"/>
    <s v="No"/>
    <n v="0.45"/>
    <x v="3"/>
  </r>
  <r>
    <x v="4"/>
    <x v="14"/>
    <x v="112"/>
    <s v="Krishna Janmabhoomi"/>
    <s v="Temple"/>
    <s v="Unknown"/>
    <n v="1"/>
    <n v="4.7"/>
    <n v="0"/>
    <x v="0"/>
    <x v="0"/>
    <s v="Religious"/>
    <s v="No"/>
    <n v="0.13"/>
    <x v="3"/>
  </r>
  <r>
    <x v="4"/>
    <x v="14"/>
    <x v="113"/>
    <s v="Ram Janmabhoomi"/>
    <s v="Religious Site"/>
    <s v="Unknown"/>
    <n v="1"/>
    <n v="4.8"/>
    <n v="0"/>
    <x v="0"/>
    <x v="0"/>
    <s v="Religious"/>
    <s v="No"/>
    <n v="2.5000000000000001E-2"/>
    <x v="3"/>
  </r>
  <r>
    <x v="4"/>
    <x v="14"/>
    <x v="114"/>
    <s v="Banke Bihari Temple"/>
    <s v="Temple"/>
    <n v="1864"/>
    <n v="1"/>
    <n v="4.8"/>
    <n v="0"/>
    <x v="0"/>
    <x v="0"/>
    <s v="Religious"/>
    <s v="No"/>
    <n v="0.37"/>
    <x v="3"/>
  </r>
  <r>
    <x v="4"/>
    <x v="14"/>
    <x v="115"/>
    <s v="Triveni Sangam"/>
    <s v="Confluence"/>
    <s v="Unknown"/>
    <n v="1"/>
    <n v="4.5"/>
    <n v="0"/>
    <x v="0"/>
    <x v="0"/>
    <s v="Religious"/>
    <s v="Yes"/>
    <n v="0.09"/>
    <x v="2"/>
  </r>
  <r>
    <x v="4"/>
    <x v="14"/>
    <x v="116"/>
    <s v="Jhansi Fort"/>
    <s v="Fort"/>
    <n v="1613"/>
    <n v="1.5"/>
    <n v="4.4000000000000004"/>
    <n v="15"/>
    <x v="0"/>
    <x v="0"/>
    <s v="Historical"/>
    <s v="Yes"/>
    <n v="0.25"/>
    <x v="3"/>
  </r>
  <r>
    <x v="4"/>
    <x v="14"/>
    <x v="117"/>
    <s v="Dhamek Stupa"/>
    <s v="Monument"/>
    <n v="-500"/>
    <n v="1"/>
    <n v="4.5999999999999996"/>
    <n v="5"/>
    <x v="0"/>
    <x v="0"/>
    <s v="Historical"/>
    <s v="Yes"/>
    <n v="6.5000000000000002E-2"/>
    <x v="3"/>
  </r>
  <r>
    <x v="4"/>
    <x v="14"/>
    <x v="118"/>
    <s v="Buland Darwaza"/>
    <s v="Monument"/>
    <n v="1571"/>
    <n v="2"/>
    <n v="4.4000000000000004"/>
    <n v="40"/>
    <x v="0"/>
    <x v="0"/>
    <s v="Historical"/>
    <s v="Yes"/>
    <n v="7.0000000000000007E-2"/>
    <x v="1"/>
  </r>
  <r>
    <x v="4"/>
    <x v="14"/>
    <x v="119"/>
    <s v="Okhla Bird Sanctuary"/>
    <s v="Bird Sanctuary"/>
    <n v="1990"/>
    <n v="1.5"/>
    <n v="4.3"/>
    <n v="30"/>
    <x v="0"/>
    <x v="0"/>
    <s v="Wildlife"/>
    <s v="Yes"/>
    <n v="3.5000000000000003E-2"/>
    <x v="3"/>
  </r>
  <r>
    <x v="4"/>
    <x v="14"/>
    <x v="120"/>
    <s v="Aligarh Fort"/>
    <s v="Fort"/>
    <n v="1524"/>
    <n v="1"/>
    <n v="4.0999999999999996"/>
    <n v="20"/>
    <x v="0"/>
    <x v="0"/>
    <s v="Historical"/>
    <s v="Yes"/>
    <n v="1.6500000000000001E-2"/>
    <x v="1"/>
  </r>
  <r>
    <x v="4"/>
    <x v="14"/>
    <x v="121"/>
    <s v="Augarnath Temple"/>
    <s v="Temple"/>
    <s v="Unknown"/>
    <n v="1"/>
    <n v="4.8"/>
    <n v="0"/>
    <x v="0"/>
    <x v="0"/>
    <s v="Religious"/>
    <s v="No"/>
    <n v="4.4999999999999998E-2"/>
    <x v="3"/>
  </r>
  <r>
    <x v="4"/>
    <x v="14"/>
    <x v="122"/>
    <s v="Allen Forest Zoo"/>
    <s v="Zoo"/>
    <n v="1971"/>
    <n v="2"/>
    <n v="4.2"/>
    <n v="150"/>
    <x v="0"/>
    <x v="1"/>
    <s v="Wildlife"/>
    <s v="Yes"/>
    <n v="0.21"/>
    <x v="3"/>
  </r>
  <r>
    <x v="0"/>
    <x v="15"/>
    <x v="123"/>
    <s v="Dal Lake"/>
    <s v="Lake"/>
    <s v="Unknown"/>
    <n v="2"/>
    <n v="4.5999999999999996"/>
    <n v="0"/>
    <x v="0"/>
    <x v="0"/>
    <s v="Nature"/>
    <s v="Yes"/>
    <n v="0.15"/>
    <x v="2"/>
  </r>
  <r>
    <x v="0"/>
    <x v="16"/>
    <x v="124"/>
    <s v="Pangong Tso"/>
    <s v="Lake"/>
    <s v="Unknown"/>
    <n v="2"/>
    <n v="4.9000000000000004"/>
    <n v="20"/>
    <x v="0"/>
    <x v="0"/>
    <s v="Nature"/>
    <s v="Yes"/>
    <n v="0.15"/>
    <x v="2"/>
  </r>
  <r>
    <x v="0"/>
    <x v="15"/>
    <x v="125"/>
    <s v="Betaab Valley"/>
    <s v="Valley"/>
    <s v="Unknown"/>
    <n v="2"/>
    <n v="4.5999999999999996"/>
    <n v="100"/>
    <x v="1"/>
    <x v="0"/>
    <s v="Nature"/>
    <s v="Yes"/>
    <n v="0.11"/>
    <x v="3"/>
  </r>
  <r>
    <x v="0"/>
    <x v="15"/>
    <x v="126"/>
    <s v="Vaishno Devi"/>
    <s v="Temple"/>
    <s v="Unknown"/>
    <n v="5"/>
    <n v="4.7"/>
    <n v="0"/>
    <x v="0"/>
    <x v="0"/>
    <s v="Religious"/>
    <s v="No"/>
    <n v="0.55000000000000004"/>
    <x v="3"/>
  </r>
  <r>
    <x v="0"/>
    <x v="15"/>
    <x v="127"/>
    <s v="Patnitop Height"/>
    <s v="Hill"/>
    <s v="Unknown"/>
    <n v="2"/>
    <n v="4.0999999999999996"/>
    <n v="0"/>
    <x v="1"/>
    <x v="0"/>
    <s v="Recreational"/>
    <s v="Yes"/>
    <n v="0.01"/>
    <x v="3"/>
  </r>
  <r>
    <x v="0"/>
    <x v="15"/>
    <x v="128"/>
    <s v="Amarnath Cave"/>
    <s v="Temple"/>
    <s v="Unknown"/>
    <n v="6"/>
    <n v="4.5"/>
    <n v="0"/>
    <x v="1"/>
    <x v="0"/>
    <s v="Religious"/>
    <s v="Yes"/>
    <n v="0.11"/>
    <x v="3"/>
  </r>
  <r>
    <x v="0"/>
    <x v="16"/>
    <x v="124"/>
    <s v="Thiksey Monastery"/>
    <s v="Monastery"/>
    <n v="1430"/>
    <n v="1.5"/>
    <n v="4.7"/>
    <n v="20"/>
    <x v="0"/>
    <x v="0"/>
    <s v="Religious"/>
    <s v="No"/>
    <n v="0.05"/>
    <x v="3"/>
  </r>
  <r>
    <x v="0"/>
    <x v="16"/>
    <x v="129"/>
    <s v="Nubra Valley"/>
    <s v="Valley"/>
    <s v="Unknown"/>
    <n v="2"/>
    <n v="4.5"/>
    <n v="0"/>
    <x v="1"/>
    <x v="0"/>
    <s v="Nature"/>
    <s v="Yes"/>
    <n v="0.1"/>
    <x v="3"/>
  </r>
  <r>
    <x v="0"/>
    <x v="16"/>
    <x v="130"/>
    <s v="Kargil War Memorial"/>
    <s v="War Memorial"/>
    <n v="24"/>
    <n v="1"/>
    <n v="4.8"/>
    <n v="0"/>
    <x v="1"/>
    <x v="0"/>
    <s v="Historical"/>
    <s v="Yes"/>
    <n v="1.0999999999999999E-2"/>
    <x v="3"/>
  </r>
  <r>
    <x v="0"/>
    <x v="16"/>
    <x v="131"/>
    <s v="Diskit Monastery"/>
    <s v="Monastery"/>
    <n v="1351"/>
    <n v="1"/>
    <n v="4.7"/>
    <n v="20"/>
    <x v="1"/>
    <x v="0"/>
    <s v="Religious"/>
    <s v="No"/>
    <n v="1.4999999999999999E-2"/>
    <x v="2"/>
  </r>
  <r>
    <x v="0"/>
    <x v="15"/>
    <x v="132"/>
    <s v="Kishtwar National Park"/>
    <s v="National Park"/>
    <n v="1981"/>
    <n v="3"/>
    <n v="4.3"/>
    <n v="100"/>
    <x v="1"/>
    <x v="0"/>
    <s v="Wildlife"/>
    <s v="Yes"/>
    <n v="0.01"/>
    <x v="3"/>
  </r>
  <r>
    <x v="0"/>
    <x v="16"/>
    <x v="133"/>
    <s v="Hemis National Park"/>
    <s v="National Park"/>
    <n v="1981"/>
    <n v="4"/>
    <n v="4.4000000000000004"/>
    <n v="20"/>
    <x v="1"/>
    <x v="0"/>
    <s v="Wildlife"/>
    <s v="Yes"/>
    <n v="0.02"/>
    <x v="3"/>
  </r>
  <r>
    <x v="0"/>
    <x v="16"/>
    <x v="134"/>
    <s v="Dras War Memorial"/>
    <s v="War Memorial"/>
    <s v="Unknown"/>
    <n v="1"/>
    <n v="4.8"/>
    <n v="0"/>
    <x v="1"/>
    <x v="0"/>
    <s v="Historical"/>
    <s v="Yes"/>
    <n v="1.2E-2"/>
    <x v="3"/>
  </r>
  <r>
    <x v="0"/>
    <x v="16"/>
    <x v="124"/>
    <s v="Magnetic Hill"/>
    <s v="Gravity Hill"/>
    <s v="Unknown"/>
    <n v="0.5"/>
    <n v="3.7"/>
    <n v="0"/>
    <x v="0"/>
    <x v="0"/>
    <s v="Nature"/>
    <s v="Yes"/>
    <n v="0.1"/>
    <x v="3"/>
  </r>
  <r>
    <x v="0"/>
    <x v="16"/>
    <x v="124"/>
    <s v="Khardung La Pass"/>
    <s v="Hill"/>
    <s v="Unknown"/>
    <n v="1"/>
    <n v="4.5"/>
    <n v="0"/>
    <x v="0"/>
    <x v="0"/>
    <s v="Adventure"/>
    <s v="Yes"/>
    <n v="0.05"/>
    <x v="1"/>
  </r>
  <r>
    <x v="0"/>
    <x v="16"/>
    <x v="124"/>
    <s v="Thiksey Monastery"/>
    <s v="Monastery"/>
    <n v="1430"/>
    <n v="1.5"/>
    <n v="4.7"/>
    <n v="30"/>
    <x v="0"/>
    <x v="0"/>
    <s v="Religious"/>
    <s v="No"/>
    <n v="0.05"/>
    <x v="3"/>
  </r>
  <r>
    <x v="4"/>
    <x v="14"/>
    <x v="114"/>
    <s v="Prem Mandir"/>
    <s v="Temple"/>
    <n v="2012"/>
    <n v="1.5"/>
    <n v="4.8"/>
    <n v="0"/>
    <x v="0"/>
    <x v="0"/>
    <s v="Religious"/>
    <s v="Yes"/>
    <n v="0.49"/>
    <x v="0"/>
  </r>
  <r>
    <x v="4"/>
    <x v="14"/>
    <x v="135"/>
    <s v="Kirti Mandir"/>
    <s v="Memorial"/>
    <n v="1950"/>
    <n v="1"/>
    <n v="4.8"/>
    <n v="0"/>
    <x v="0"/>
    <x v="0"/>
    <s v="Historical"/>
    <s v="Yes"/>
    <n v="0.03"/>
    <x v="2"/>
  </r>
  <r>
    <x v="4"/>
    <x v="14"/>
    <x v="112"/>
    <s v="Nand Gaon"/>
    <s v="Village"/>
    <s v="Unknown"/>
    <n v="1"/>
    <n v="4.0999999999999996"/>
    <n v="0"/>
    <x v="0"/>
    <x v="0"/>
    <s v="Cultural"/>
    <s v="Yes"/>
    <n v="0.01"/>
    <x v="2"/>
  </r>
  <r>
    <x v="4"/>
    <x v="14"/>
    <x v="112"/>
    <s v="Barsana Mandir"/>
    <s v="Temple"/>
    <s v="Unknown"/>
    <n v="1"/>
    <n v="4.8"/>
    <n v="0"/>
    <x v="0"/>
    <x v="0"/>
    <s v="Religious"/>
    <s v="Yes"/>
    <n v="0.1"/>
    <x v="2"/>
  </r>
  <r>
    <x v="3"/>
    <x v="4"/>
    <x v="136"/>
    <s v="Tiger Hill"/>
    <s v="Sunrise Point"/>
    <s v="Unknown"/>
    <n v="1"/>
    <n v="4.5"/>
    <n v="0"/>
    <x v="1"/>
    <x v="0"/>
    <s v="Nature"/>
    <s v="Yes"/>
    <n v="2.5000000000000001E-2"/>
    <x v="3"/>
  </r>
  <r>
    <x v="3"/>
    <x v="4"/>
    <x v="137"/>
    <s v="Jaldapara National Park"/>
    <s v="Wildlife Sanctuary"/>
    <n v="1941"/>
    <n v="3"/>
    <n v="4.4000000000000004"/>
    <n v="250"/>
    <x v="0"/>
    <x v="0"/>
    <s v="Wildlife"/>
    <s v="Yes"/>
    <n v="3.5000000000000003E-2"/>
    <x v="3"/>
  </r>
  <r>
    <x v="3"/>
    <x v="4"/>
    <x v="138"/>
    <s v="Sundarbans National Park"/>
    <s v="National Park"/>
    <n v="1984"/>
    <n v="4"/>
    <n v="4.4000000000000004"/>
    <n v="60"/>
    <x v="1"/>
    <x v="0"/>
    <s v="Wildlife"/>
    <s v="Yes"/>
    <n v="6.5000000000000002E-2"/>
    <x v="3"/>
  </r>
  <r>
    <x v="3"/>
    <x v="4"/>
    <x v="139"/>
    <s v="Digha Beach"/>
    <s v="Beach"/>
    <s v="Unknown"/>
    <n v="1.5"/>
    <n v="4.5"/>
    <n v="0"/>
    <x v="1"/>
    <x v="0"/>
    <s v="Recreational"/>
    <s v="Yes"/>
    <n v="0.09"/>
    <x v="2"/>
  </r>
  <r>
    <x v="3"/>
    <x v="4"/>
    <x v="140"/>
    <s v="Hazarduari Palace"/>
    <s v="Palace"/>
    <n v="1837"/>
    <n v="1.5"/>
    <n v="4.5"/>
    <n v="10"/>
    <x v="0"/>
    <x v="3"/>
    <s v="Historical"/>
    <s v="Yes"/>
    <n v="0.18"/>
    <x v="2"/>
  </r>
  <r>
    <x v="3"/>
    <x v="4"/>
    <x v="141"/>
    <s v="Kankalitala Temple"/>
    <s v="Temple"/>
    <s v="Unknown"/>
    <n v="0.5"/>
    <n v="4.7"/>
    <n v="0"/>
    <x v="0"/>
    <x v="0"/>
    <s v="Religious"/>
    <s v="No"/>
    <n v="4.4999999999999998E-2"/>
    <x v="3"/>
  </r>
  <r>
    <x v="3"/>
    <x v="4"/>
    <x v="142"/>
    <s v="Hangseswari Temple"/>
    <s v="Temple"/>
    <n v="1814"/>
    <n v="0.5"/>
    <n v="4.5999999999999996"/>
    <n v="0"/>
    <x v="0"/>
    <x v="0"/>
    <s v="Architectural"/>
    <s v="No"/>
    <n v="7.0000000000000007E-2"/>
    <x v="3"/>
  </r>
  <r>
    <x v="3"/>
    <x v="4"/>
    <x v="143"/>
    <s v="Gorumara National Park"/>
    <s v="National Park"/>
    <n v="1949"/>
    <n v="3"/>
    <n v="4.4000000000000004"/>
    <n v="100"/>
    <x v="0"/>
    <x v="0"/>
    <s v="Wildlife"/>
    <s v="Yes"/>
    <n v="7.0000000000000007E-2"/>
    <x v="3"/>
  </r>
  <r>
    <x v="3"/>
    <x v="4"/>
    <x v="144"/>
    <s v="Cooch Behar Palace"/>
    <s v="Palace"/>
    <n v="1887"/>
    <n v="1"/>
    <n v="4.5"/>
    <n v="20"/>
    <x v="0"/>
    <x v="3"/>
    <s v="Historical"/>
    <s v="Yes"/>
    <n v="0.09"/>
    <x v="3"/>
  </r>
  <r>
    <x v="3"/>
    <x v="4"/>
    <x v="145"/>
    <s v="Ayodhya Hills"/>
    <s v="Hill"/>
    <s v="Unknown"/>
    <n v="2.5"/>
    <n v="4.5"/>
    <n v="0"/>
    <x v="1"/>
    <x v="0"/>
    <s v="Nature"/>
    <s v="Yes"/>
    <n v="0.15"/>
    <x v="3"/>
  </r>
  <r>
    <x v="3"/>
    <x v="17"/>
    <x v="146"/>
    <s v="Jagannath Temple"/>
    <s v="Temple"/>
    <s v="12th century"/>
    <n v="2"/>
    <n v="4.7"/>
    <n v="0"/>
    <x v="0"/>
    <x v="0"/>
    <s v="Religious"/>
    <s v="No"/>
    <n v="1"/>
    <x v="3"/>
  </r>
  <r>
    <x v="3"/>
    <x v="17"/>
    <x v="147"/>
    <s v="Sun Temple"/>
    <s v="Temple"/>
    <n v="1250"/>
    <n v="1.5"/>
    <n v="4.7"/>
    <n v="40"/>
    <x v="0"/>
    <x v="0"/>
    <s v="Historical"/>
    <s v="Yes"/>
    <n v="0.83"/>
    <x v="3"/>
  </r>
  <r>
    <x v="3"/>
    <x v="17"/>
    <x v="148"/>
    <s v="Lingaraj Temple"/>
    <s v="Temple"/>
    <s v="11th century"/>
    <n v="1"/>
    <n v="4.5999999999999996"/>
    <n v="0"/>
    <x v="0"/>
    <x v="0"/>
    <s v="Religious"/>
    <s v="No"/>
    <n v="0.35"/>
    <x v="3"/>
  </r>
  <r>
    <x v="3"/>
    <x v="17"/>
    <x v="149"/>
    <s v="Khandadhar Waterfall"/>
    <s v="Waterfall"/>
    <s v="Unknown"/>
    <n v="1.5"/>
    <n v="4.5"/>
    <n v="0"/>
    <x v="1"/>
    <x v="0"/>
    <s v="Nature"/>
    <s v="Yes"/>
    <n v="1.2"/>
    <x v="3"/>
  </r>
  <r>
    <x v="3"/>
    <x v="17"/>
    <x v="150"/>
    <s v="Barabati Fort"/>
    <s v="Fort"/>
    <n v="-987"/>
    <n v="1"/>
    <n v="4.5"/>
    <n v="0"/>
    <x v="0"/>
    <x v="0"/>
    <s v="Historical"/>
    <s v="Yes"/>
    <n v="0.13"/>
    <x v="3"/>
  </r>
  <r>
    <x v="3"/>
    <x v="17"/>
    <x v="151"/>
    <s v="Hirakud Dam"/>
    <s v="Dam"/>
    <n v="1957"/>
    <n v="1"/>
    <n v="4.5"/>
    <n v="0"/>
    <x v="1"/>
    <x v="0"/>
    <s v="Engineering Marvel"/>
    <s v="Yes"/>
    <n v="0.01"/>
    <x v="3"/>
  </r>
  <r>
    <x v="3"/>
    <x v="17"/>
    <x v="152"/>
    <s v="Chilika Lake"/>
    <s v="Lake"/>
    <s v="Unknown"/>
    <n v="2"/>
    <n v="3.9"/>
    <n v="0"/>
    <x v="0"/>
    <x v="0"/>
    <s v="Nature"/>
    <s v="Yes"/>
    <n v="0.1"/>
    <x v="2"/>
  </r>
  <r>
    <x v="3"/>
    <x v="17"/>
    <x v="153"/>
    <s v="Tara Tarini Temple"/>
    <s v="Temple"/>
    <s v="Ancient"/>
    <n v="1"/>
    <n v="4.5999999999999996"/>
    <n v="0"/>
    <x v="0"/>
    <x v="0"/>
    <s v="Religious"/>
    <s v="No"/>
    <n v="0.01"/>
    <x v="3"/>
  </r>
  <r>
    <x v="3"/>
    <x v="17"/>
    <x v="154"/>
    <s v="Badaghagara Waterfall"/>
    <s v="Waterfall"/>
    <s v="Unknown"/>
    <n v="1"/>
    <n v="4.3"/>
    <n v="0"/>
    <x v="1"/>
    <x v="0"/>
    <s v="Nature"/>
    <s v="Yes"/>
    <n v="1.7999999999999999E-2"/>
    <x v="2"/>
  </r>
  <r>
    <x v="3"/>
    <x v="17"/>
    <x v="155"/>
    <s v="Chandipur Beach"/>
    <s v="Beach"/>
    <s v="Unknown"/>
    <n v="1.5"/>
    <n v="4.2"/>
    <n v="0"/>
    <x v="0"/>
    <x v="0"/>
    <s v="Recreational"/>
    <s v="Yes"/>
    <n v="1.4E-2"/>
    <x v="2"/>
  </r>
  <r>
    <x v="3"/>
    <x v="17"/>
    <x v="156"/>
    <s v="Sanaghagara Waterfall"/>
    <s v="Waterfall"/>
    <s v="Unknown"/>
    <n v="1"/>
    <n v="4.4000000000000004"/>
    <n v="0"/>
    <x v="1"/>
    <x v="0"/>
    <s v="Nature"/>
    <s v="Yes"/>
    <n v="5.5E-2"/>
    <x v="3"/>
  </r>
  <r>
    <x v="2"/>
    <x v="18"/>
    <x v="157"/>
    <s v="Marina Beach"/>
    <s v="Beach"/>
    <s v="Unknown"/>
    <n v="1.5"/>
    <n v="3.9"/>
    <n v="0"/>
    <x v="0"/>
    <x v="0"/>
    <s v="Recreational"/>
    <s v="Yes"/>
    <n v="0.1"/>
    <x v="2"/>
  </r>
  <r>
    <x v="2"/>
    <x v="18"/>
    <x v="158"/>
    <s v="Meenakshi Amman Temple"/>
    <s v="Temple"/>
    <s v="6th century AD"/>
    <n v="2"/>
    <n v="4.7"/>
    <n v="0"/>
    <x v="0"/>
    <x v="0"/>
    <s v="Religious"/>
    <s v="No"/>
    <n v="0.65"/>
    <x v="3"/>
  </r>
  <r>
    <x v="2"/>
    <x v="18"/>
    <x v="159"/>
    <s v="Ramanathaswamy Temple"/>
    <s v="Temple"/>
    <s v="12th century"/>
    <n v="1.5"/>
    <n v="4.5999999999999996"/>
    <n v="0"/>
    <x v="1"/>
    <x v="0"/>
    <s v="Religious"/>
    <s v="No"/>
    <n v="0.01"/>
    <x v="3"/>
  </r>
  <r>
    <x v="2"/>
    <x v="18"/>
    <x v="160"/>
    <s v="Vivekananda Rock Memorial"/>
    <s v="Memorial"/>
    <n v="1970"/>
    <n v="1"/>
    <n v="4.5999999999999996"/>
    <n v="20"/>
    <x v="0"/>
    <x v="0"/>
    <s v="Historical"/>
    <s v="No"/>
    <n v="0.47"/>
    <x v="2"/>
  </r>
  <r>
    <x v="2"/>
    <x v="18"/>
    <x v="161"/>
    <s v="Ooty Lake"/>
    <s v="Lake"/>
    <n v="1824"/>
    <n v="1"/>
    <n v="4.0999999999999996"/>
    <n v="10"/>
    <x v="0"/>
    <x v="0"/>
    <s v="Recreational"/>
    <s v="Yes"/>
    <n v="0.61"/>
    <x v="2"/>
  </r>
  <r>
    <x v="2"/>
    <x v="18"/>
    <x v="162"/>
    <s v="Marudamalai Temple"/>
    <s v="Temple"/>
    <s v="12th century"/>
    <n v="1"/>
    <n v="4.7"/>
    <n v="0"/>
    <x v="0"/>
    <x v="0"/>
    <s v="Religious"/>
    <s v="No"/>
    <n v="0.3"/>
    <x v="3"/>
  </r>
  <r>
    <x v="2"/>
    <x v="18"/>
    <x v="163"/>
    <s v="Kodaikanal Lake"/>
    <s v="Lake"/>
    <n v="1863"/>
    <n v="2"/>
    <n v="3.9"/>
    <n v="0"/>
    <x v="1"/>
    <x v="0"/>
    <s v="Recreational"/>
    <s v="Yes"/>
    <n v="0.1"/>
    <x v="2"/>
  </r>
  <r>
    <x v="2"/>
    <x v="18"/>
    <x v="164"/>
    <s v="Brihadeeswarar Temple"/>
    <s v="Temple"/>
    <n v="110"/>
    <n v="1.5"/>
    <n v="4.8"/>
    <n v="0"/>
    <x v="0"/>
    <x v="0"/>
    <s v="Religious"/>
    <s v="No"/>
    <n v="0.35"/>
    <x v="3"/>
  </r>
  <r>
    <x v="2"/>
    <x v="18"/>
    <x v="165"/>
    <s v="Shore Temple"/>
    <s v="Temple"/>
    <s v="7th century"/>
    <n v="1"/>
    <n v="4.5999999999999996"/>
    <n v="40"/>
    <x v="0"/>
    <x v="0"/>
    <s v="Historical"/>
    <s v="No"/>
    <n v="0.09"/>
    <x v="3"/>
  </r>
  <r>
    <x v="2"/>
    <x v="18"/>
    <x v="166"/>
    <s v="Yercaud Lake"/>
    <s v="Lake"/>
    <s v="Unknown"/>
    <n v="1"/>
    <n v="4.2"/>
    <n v="0"/>
    <x v="1"/>
    <x v="0"/>
    <s v="Recreational"/>
    <s v="Yes"/>
    <n v="1.9E-2"/>
    <x v="2"/>
  </r>
  <r>
    <x v="2"/>
    <x v="18"/>
    <x v="167"/>
    <s v="Nellaiappar Temple"/>
    <s v="Temple"/>
    <s v="7th century"/>
    <n v="1"/>
    <n v="4.5999999999999996"/>
    <n v="0"/>
    <x v="0"/>
    <x v="0"/>
    <s v="Religious"/>
    <s v="No"/>
    <n v="0.16"/>
    <x v="3"/>
  </r>
  <r>
    <x v="2"/>
    <x v="18"/>
    <x v="168"/>
    <s v="Nataraja Temple"/>
    <s v="Temple"/>
    <s v="10th century"/>
    <n v="1"/>
    <n v="4.7"/>
    <n v="0"/>
    <x v="0"/>
    <x v="0"/>
    <s v="Religious"/>
    <s v="No"/>
    <n v="0.28000000000000003"/>
    <x v="3"/>
  </r>
  <r>
    <x v="2"/>
    <x v="19"/>
    <x v="169"/>
    <s v="Kanaka Durga Temple"/>
    <s v="Temple"/>
    <s v="Unknown"/>
    <n v="1"/>
    <n v="4.7"/>
    <n v="0"/>
    <x v="0"/>
    <x v="0"/>
    <s v="Religious"/>
    <s v="No"/>
    <n v="0.44"/>
    <x v="3"/>
  </r>
  <r>
    <x v="2"/>
    <x v="19"/>
    <x v="170"/>
    <s v="Rishikonda Beach"/>
    <s v="Beach"/>
    <s v="Unknown"/>
    <n v="1.5"/>
    <n v="4.5"/>
    <n v="0"/>
    <x v="0"/>
    <x v="0"/>
    <s v="Recreational"/>
    <s v="Yes"/>
    <n v="0.39"/>
    <x v="2"/>
  </r>
  <r>
    <x v="2"/>
    <x v="19"/>
    <x v="171"/>
    <s v="Mallikarjuna Swamy Temple"/>
    <s v="Temple"/>
    <s v="14th century"/>
    <n v="1"/>
    <n v="4.7"/>
    <n v="0"/>
    <x v="1"/>
    <x v="0"/>
    <s v="Religious"/>
    <s v="No"/>
    <n v="0.49"/>
    <x v="3"/>
  </r>
  <r>
    <x v="2"/>
    <x v="19"/>
    <x v="172"/>
    <s v="Papikondalu"/>
    <s v="Hill"/>
    <s v="Unknown"/>
    <n v="2"/>
    <n v="4.3"/>
    <n v="0"/>
    <x v="0"/>
    <x v="0"/>
    <s v="Nature"/>
    <s v="Yes"/>
    <n v="3.2000000000000001E-2"/>
    <x v="3"/>
  </r>
  <r>
    <x v="2"/>
    <x v="19"/>
    <x v="173"/>
    <s v="Lepakshi"/>
    <s v="Site"/>
    <s v="16th century"/>
    <n v="1.5"/>
    <n v="4.5999999999999996"/>
    <n v="0"/>
    <x v="1"/>
    <x v="0"/>
    <s v="Historical"/>
    <s v="Yes"/>
    <n v="7.4999999999999997E-2"/>
    <x v="3"/>
  </r>
  <r>
    <x v="2"/>
    <x v="19"/>
    <x v="174"/>
    <s v="Belum Caves"/>
    <s v="Cave"/>
    <s v="Unknown"/>
    <n v="1.5"/>
    <n v="4.4000000000000004"/>
    <n v="65"/>
    <x v="0"/>
    <x v="0"/>
    <s v="Natural Wonder"/>
    <s v="Yes"/>
    <n v="0.11"/>
    <x v="1"/>
  </r>
  <r>
    <x v="2"/>
    <x v="19"/>
    <x v="175"/>
    <s v="Amaravathi Temple"/>
    <s v="Temple"/>
    <s v="Unknown"/>
    <n v="1"/>
    <n v="4.7"/>
    <n v="0"/>
    <x v="0"/>
    <x v="0"/>
    <s v="Religious"/>
    <s v="No"/>
    <n v="4.1000000000000002E-2"/>
    <x v="3"/>
  </r>
  <r>
    <x v="2"/>
    <x v="19"/>
    <x v="176"/>
    <s v="Uppalapadu Bird Sanctuary"/>
    <s v="Bird Sanctuary"/>
    <s v="Unknown"/>
    <n v="1"/>
    <n v="4.4000000000000004"/>
    <n v="10"/>
    <x v="0"/>
    <x v="0"/>
    <s v="Wildlife"/>
    <s v="Yes"/>
    <n v="0.7"/>
    <x v="3"/>
  </r>
  <r>
    <x v="2"/>
    <x v="19"/>
    <x v="177"/>
    <s v="Gandikota Fort"/>
    <s v="Fort"/>
    <s v="12th century"/>
    <n v="1.5"/>
    <n v="4.5"/>
    <n v="0"/>
    <x v="1"/>
    <x v="0"/>
    <s v="Historical"/>
    <s v="Yes"/>
    <n v="1.4999999999999999E-2"/>
    <x v="2"/>
  </r>
  <r>
    <x v="2"/>
    <x v="19"/>
    <x v="178"/>
    <s v="Prasanthi Nilayam"/>
    <s v="Spiritual Center"/>
    <n v="1950"/>
    <n v="1"/>
    <n v="4.7"/>
    <n v="0"/>
    <x v="0"/>
    <x v="0"/>
    <s v="Religious"/>
    <s v="Yes"/>
    <n v="0.12"/>
    <x v="3"/>
  </r>
  <r>
    <x v="2"/>
    <x v="19"/>
    <x v="179"/>
    <s v="Simhachalam Temple"/>
    <s v="Temple"/>
    <n v="198"/>
    <n v="1"/>
    <n v="4.7"/>
    <n v="0"/>
    <x v="0"/>
    <x v="0"/>
    <s v="Religious"/>
    <s v="No"/>
    <n v="0.59"/>
    <x v="3"/>
  </r>
  <r>
    <x v="2"/>
    <x v="19"/>
    <x v="170"/>
    <s v="Kailasagiri"/>
    <s v="Hill"/>
    <s v="Unknown"/>
    <n v="2"/>
    <n v="4.5"/>
    <n v="0"/>
    <x v="0"/>
    <x v="0"/>
    <s v="Recreational"/>
    <s v="Yes"/>
    <n v="1.9E-2"/>
    <x v="3"/>
  </r>
  <r>
    <x v="2"/>
    <x v="19"/>
    <x v="170"/>
    <s v="Submarine Museum"/>
    <s v="Museum"/>
    <n v="22"/>
    <n v="1"/>
    <n v="4.5999999999999996"/>
    <n v="40"/>
    <x v="0"/>
    <x v="0"/>
    <s v="Historical"/>
    <s v="Yes"/>
    <n v="0.49"/>
    <x v="3"/>
  </r>
  <r>
    <x v="2"/>
    <x v="19"/>
    <x v="170"/>
    <s v="Borra Caves"/>
    <s v="Cave"/>
    <s v="Unknown"/>
    <n v="2"/>
    <n v="4.5"/>
    <n v="60"/>
    <x v="1"/>
    <x v="0"/>
    <s v="Natural Wonder"/>
    <s v="Yes"/>
    <n v="0.31"/>
    <x v="1"/>
  </r>
  <r>
    <x v="2"/>
    <x v="19"/>
    <x v="170"/>
    <s v="War Memorial"/>
    <s v="War Memorial"/>
    <s v="Unknown"/>
    <n v="1"/>
    <n v="4.5999999999999996"/>
    <n v="0"/>
    <x v="0"/>
    <x v="0"/>
    <s v="Historical"/>
    <s v="Yes"/>
    <n v="5.8999999999999997E-2"/>
    <x v="3"/>
  </r>
  <r>
    <x v="2"/>
    <x v="19"/>
    <x v="170"/>
    <s v="Indira Gandhi Zoological Park"/>
    <s v="Zoo"/>
    <n v="1977"/>
    <n v="2"/>
    <n v="4.0999999999999996"/>
    <n v="20"/>
    <x v="0"/>
    <x v="1"/>
    <s v="Wildlife"/>
    <s v="Yes"/>
    <n v="0.25"/>
    <x v="1"/>
  </r>
  <r>
    <x v="2"/>
    <x v="19"/>
    <x v="170"/>
    <s v="Matsyadarshini Aquarium"/>
    <s v="Aquarium"/>
    <s v="Unknown"/>
    <n v="1"/>
    <n v="3.8"/>
    <n v="20"/>
    <x v="0"/>
    <x v="0"/>
    <s v="Recreational"/>
    <s v="Yes"/>
    <n v="0.03"/>
    <x v="3"/>
  </r>
  <r>
    <x v="2"/>
    <x v="19"/>
    <x v="170"/>
    <s v="Visakha Museum"/>
    <s v="Museum"/>
    <n v="1991"/>
    <n v="1"/>
    <n v="4.3"/>
    <n v="10"/>
    <x v="0"/>
    <x v="0"/>
    <s v="Cultural"/>
    <s v="Yes"/>
    <n v="6.5000000000000002E-2"/>
    <x v="3"/>
  </r>
  <r>
    <x v="3"/>
    <x v="20"/>
    <x v="180"/>
    <s v="Nathula Pass"/>
    <s v="Hill"/>
    <s v="Unknown"/>
    <n v="2"/>
    <n v="4.3"/>
    <n v="20"/>
    <x v="0"/>
    <x v="0"/>
    <s v="Historical"/>
    <s v="Yes"/>
    <n v="0.15"/>
    <x v="1"/>
  </r>
  <r>
    <x v="3"/>
    <x v="20"/>
    <x v="181"/>
    <s v="Pemayangtse Monastery"/>
    <s v="Monastery"/>
    <n v="1705"/>
    <n v="1"/>
    <n v="4.5999999999999996"/>
    <n v="20"/>
    <x v="1"/>
    <x v="0"/>
    <s v="Religious"/>
    <s v="No"/>
    <n v="1.4999999999999999E-2"/>
    <x v="2"/>
  </r>
  <r>
    <x v="3"/>
    <x v="20"/>
    <x v="182"/>
    <s v="Char Dham"/>
    <s v="Religious Complex"/>
    <n v="211"/>
    <n v="2"/>
    <n v="4.7"/>
    <n v="50"/>
    <x v="0"/>
    <x v="0"/>
    <s v="Religious"/>
    <s v="No"/>
    <n v="0.12"/>
    <x v="3"/>
  </r>
  <r>
    <x v="3"/>
    <x v="20"/>
    <x v="180"/>
    <s v="Rumtek Monastery"/>
    <s v="Monastery"/>
    <s v="1960s"/>
    <n v="1"/>
    <n v="4.5999999999999996"/>
    <n v="10"/>
    <x v="0"/>
    <x v="0"/>
    <s v="Religious"/>
    <s v="No"/>
    <n v="3.5000000000000003E-2"/>
    <x v="2"/>
  </r>
  <r>
    <x v="3"/>
    <x v="20"/>
    <x v="183"/>
    <s v="Buddha Park"/>
    <s v="Park"/>
    <n v="213"/>
    <n v="1"/>
    <n v="4.8"/>
    <n v="50"/>
    <x v="0"/>
    <x v="0"/>
    <s v="Cultural"/>
    <s v="Yes"/>
    <n v="0.1"/>
    <x v="3"/>
  </r>
  <r>
    <x v="3"/>
    <x v="20"/>
    <x v="180"/>
    <s v="Baba Harbhajan Singh Temple"/>
    <s v="Temple"/>
    <n v="1967"/>
    <n v="1"/>
    <n v="4.7"/>
    <n v="0"/>
    <x v="0"/>
    <x v="0"/>
    <s v="Religious"/>
    <s v="No"/>
    <n v="7.4999999999999997E-2"/>
    <x v="3"/>
  </r>
  <r>
    <x v="3"/>
    <x v="20"/>
    <x v="180"/>
    <s v="Tsomgo Lake"/>
    <s v="Lake"/>
    <s v="Unknown"/>
    <n v="2"/>
    <n v="4.5"/>
    <n v="0"/>
    <x v="0"/>
    <x v="0"/>
    <s v="Nature"/>
    <s v="Yes"/>
    <n v="0.15"/>
    <x v="2"/>
  </r>
  <r>
    <x v="5"/>
    <x v="21"/>
    <x v="184"/>
    <s v="Kamakhya Temple"/>
    <s v="Temple"/>
    <s v="Unknown"/>
    <n v="2"/>
    <n v="4.5999999999999996"/>
    <n v="0"/>
    <x v="0"/>
    <x v="0"/>
    <s v="Religious"/>
    <s v="No"/>
    <n v="0.21"/>
    <x v="3"/>
  </r>
  <r>
    <x v="5"/>
    <x v="21"/>
    <x v="185"/>
    <s v="Kaziranga National Park"/>
    <s v="National Park"/>
    <n v="1905"/>
    <n v="3"/>
    <n v="4.5"/>
    <n v="650"/>
    <x v="1"/>
    <x v="0"/>
    <s v="Wildlife"/>
    <s v="No"/>
    <n v="6.8000000000000005E-2"/>
    <x v="2"/>
  </r>
  <r>
    <x v="5"/>
    <x v="21"/>
    <x v="184"/>
    <s v="Umananda Island"/>
    <s v="Island"/>
    <s v="Unknown"/>
    <n v="1"/>
    <n v="4.0999999999999996"/>
    <n v="0"/>
    <x v="0"/>
    <x v="0"/>
    <s v="Nature"/>
    <s v="Yes"/>
    <n v="0.01"/>
    <x v="2"/>
  </r>
  <r>
    <x v="5"/>
    <x v="21"/>
    <x v="186"/>
    <s v="Sivasagar Sivadol"/>
    <s v="Temple"/>
    <n v="1734"/>
    <n v="1"/>
    <n v="4.7"/>
    <n v="0"/>
    <x v="1"/>
    <x v="0"/>
    <s v="Historical"/>
    <s v="Yes"/>
    <n v="6.5000000000000002E-2"/>
    <x v="3"/>
  </r>
  <r>
    <x v="5"/>
    <x v="21"/>
    <x v="187"/>
    <s v="Majuli Island"/>
    <s v="River Island"/>
    <s v="Unknown"/>
    <n v="2"/>
    <n v="4.7"/>
    <n v="0"/>
    <x v="1"/>
    <x v="0"/>
    <s v="Cultural"/>
    <s v="Yes"/>
    <n v="0.01"/>
    <x v="2"/>
  </r>
  <r>
    <x v="5"/>
    <x v="21"/>
    <x v="188"/>
    <s v="Manas National Park"/>
    <s v="National Park"/>
    <n v="1990"/>
    <n v="3"/>
    <n v="4.5999999999999996"/>
    <n v="500"/>
    <x v="1"/>
    <x v="0"/>
    <s v="Wildlife"/>
    <s v="Yes"/>
    <n v="0.19"/>
    <x v="2"/>
  </r>
  <r>
    <x v="5"/>
    <x v="21"/>
    <x v="189"/>
    <s v="Hayagriva Madhava Temple"/>
    <s v="Temple"/>
    <s v="Unknown"/>
    <n v="1"/>
    <n v="4.5"/>
    <n v="0"/>
    <x v="1"/>
    <x v="0"/>
    <s v="Religious"/>
    <s v="Yes"/>
    <n v="0.9"/>
    <x v="3"/>
  </r>
  <r>
    <x v="5"/>
    <x v="21"/>
    <x v="184"/>
    <s v="Pobitora Wildlife Sanctuary"/>
    <s v="Wildlife Sanctuary"/>
    <n v="1987"/>
    <n v="2"/>
    <n v="4.4000000000000004"/>
    <n v="500"/>
    <x v="0"/>
    <x v="0"/>
    <s v="Wildlife"/>
    <s v="Yes"/>
    <n v="3.6999999999999998E-2"/>
    <x v="3"/>
  </r>
  <r>
    <x v="5"/>
    <x v="22"/>
    <x v="190"/>
    <s v="Tawang Monastery"/>
    <s v="Monastery"/>
    <n v="1680"/>
    <n v="2"/>
    <n v="4.7"/>
    <n v="0"/>
    <x v="1"/>
    <x v="0"/>
    <s v="Religious"/>
    <s v="No"/>
    <n v="3.2000000000000001E-2"/>
    <x v="2"/>
  </r>
  <r>
    <x v="5"/>
    <x v="23"/>
    <x v="191"/>
    <s v="Ujjayanta Palace"/>
    <s v="Palace"/>
    <n v="1901"/>
    <n v="1.5"/>
    <n v="4.5"/>
    <n v="10"/>
    <x v="0"/>
    <x v="1"/>
    <s v="Historical"/>
    <s v="Yes"/>
    <n v="3.5000000000000003E-2"/>
    <x v="3"/>
  </r>
  <r>
    <x v="5"/>
    <x v="23"/>
    <x v="192"/>
    <s v="Dumboor Lake"/>
    <s v="Lake"/>
    <s v="Unknown"/>
    <n v="1"/>
    <n v="4.5"/>
    <n v="0"/>
    <x v="1"/>
    <x v="0"/>
    <s v="Nature"/>
    <s v="Yes"/>
    <n v="0.01"/>
    <x v="2"/>
  </r>
  <r>
    <x v="5"/>
    <x v="23"/>
    <x v="193"/>
    <s v="Unakoti Rock Carvings"/>
    <s v="Rock Carvings"/>
    <n v="700"/>
    <n v="1.5"/>
    <n v="4.5"/>
    <n v="20"/>
    <x v="1"/>
    <x v="0"/>
    <s v="Historical"/>
    <s v="Yes"/>
    <n v="2.5000000000000001E-2"/>
    <x v="2"/>
  </r>
  <r>
    <x v="4"/>
    <x v="24"/>
    <x v="194"/>
    <s v="Chitrakote Falls"/>
    <s v="Waterfall"/>
    <s v="Unknown"/>
    <n v="1.5"/>
    <n v="4.5999999999999996"/>
    <n v="0"/>
    <x v="1"/>
    <x v="0"/>
    <s v="Nature"/>
    <s v="Yes"/>
    <n v="0.19"/>
    <x v="2"/>
  </r>
  <r>
    <x v="5"/>
    <x v="25"/>
    <x v="195"/>
    <s v="DzÃ¼kou Valley"/>
    <s v="Valley"/>
    <s v="Unknown"/>
    <n v="3"/>
    <n v="4.7"/>
    <n v="0"/>
    <x v="1"/>
    <x v="0"/>
    <s v="Trekking"/>
    <s v="Yes"/>
    <n v="0.01"/>
    <x v="1"/>
  </r>
  <r>
    <x v="2"/>
    <x v="26"/>
    <x v="196"/>
    <s v="Promenade Beach"/>
    <s v="Beach"/>
    <s v="Unknown"/>
    <n v="1"/>
    <n v="4.5"/>
    <n v="0"/>
    <x v="0"/>
    <x v="0"/>
    <s v="Recreational"/>
    <s v="Yes"/>
    <n v="0.09"/>
    <x v="2"/>
  </r>
  <r>
    <x v="2"/>
    <x v="26"/>
    <x v="197"/>
    <s v="Auroville"/>
    <s v="Township"/>
    <n v="1968"/>
    <n v="2"/>
    <n v="4.0999999999999996"/>
    <n v="0"/>
    <x v="0"/>
    <x v="0"/>
    <s v="Cultural"/>
    <s v="Yes"/>
    <n v="3.5000000000000003E-2"/>
    <x v="3"/>
  </r>
  <r>
    <x v="2"/>
    <x v="26"/>
    <x v="196"/>
    <s v="Paradise Beach"/>
    <s v="Beach"/>
    <s v="Unknown"/>
    <n v="1"/>
    <n v="4.5"/>
    <n v="200"/>
    <x v="0"/>
    <x v="0"/>
    <s v="Recreational"/>
    <s v="Yes"/>
    <n v="1.4999999999999999E-2"/>
    <x v="2"/>
  </r>
  <r>
    <x v="2"/>
    <x v="27"/>
    <x v="198"/>
    <s v="Cellular Jail"/>
    <s v="Landmark"/>
    <n v="1906"/>
    <n v="1.5"/>
    <n v="4.7"/>
    <n v="30"/>
    <x v="0"/>
    <x v="1"/>
    <s v="Historical"/>
    <s v="Yes"/>
    <n v="0.12"/>
    <x v="1"/>
  </r>
  <r>
    <x v="2"/>
    <x v="27"/>
    <x v="199"/>
    <s v="Radhanagar Beach"/>
    <s v="Beach"/>
    <s v="Unknown"/>
    <n v="1"/>
    <n v="4.8"/>
    <n v="0"/>
    <x v="1"/>
    <x v="0"/>
    <s v="Nature"/>
    <s v="Yes"/>
    <n v="0.09"/>
    <x v="2"/>
  </r>
  <r>
    <x v="2"/>
    <x v="27"/>
    <x v="200"/>
    <s v="Bharatpur Beach"/>
    <s v="Beach"/>
    <s v="Unknown"/>
    <n v="1"/>
    <n v="4.5"/>
    <n v="0"/>
    <x v="1"/>
    <x v="0"/>
    <s v="Nature"/>
    <s v="Yes"/>
    <n v="0.04"/>
    <x v="2"/>
  </r>
  <r>
    <x v="2"/>
    <x v="27"/>
    <x v="201"/>
    <s v="Limestone Caves"/>
    <s v="Natural Feature"/>
    <s v="Unknown"/>
    <n v="1.5"/>
    <n v="4.4000000000000004"/>
    <n v="250"/>
    <x v="1"/>
    <x v="0"/>
    <s v="Nature"/>
    <s v="Yes"/>
    <n v="1.4999999999999999E-2"/>
    <x v="2"/>
  </r>
  <r>
    <x v="1"/>
    <x v="28"/>
    <x v="202"/>
    <s v="Naida Caves"/>
    <s v="Cave"/>
    <s v="Unknown"/>
    <n v="1"/>
    <n v="4.5"/>
    <n v="0"/>
    <x v="1"/>
    <x v="0"/>
    <s v="Nature"/>
    <s v="Yes"/>
    <n v="0.6"/>
    <x v="1"/>
  </r>
  <r>
    <x v="1"/>
    <x v="28"/>
    <x v="202"/>
    <s v="Diu Fort"/>
    <s v="Fort"/>
    <n v="1535"/>
    <n v="1.5"/>
    <n v="4.5999999999999996"/>
    <n v="0"/>
    <x v="1"/>
    <x v="0"/>
    <s v="Historical"/>
    <s v="Yes"/>
    <n v="1.2"/>
    <x v="1"/>
  </r>
  <r>
    <x v="3"/>
    <x v="29"/>
    <x v="203"/>
    <s v="Baba Baidyanath Temple"/>
    <s v="Temple"/>
    <s v="Unknown"/>
    <n v="1"/>
    <n v="4.7"/>
    <n v="0"/>
    <x v="0"/>
    <x v="0"/>
    <s v="Religious"/>
    <s v="Yes"/>
    <n v="1.8"/>
    <x v="3"/>
  </r>
  <r>
    <x v="3"/>
    <x v="29"/>
    <x v="204"/>
    <s v="Pahari Mandir"/>
    <s v="Temple"/>
    <s v="Unknown"/>
    <n v="1"/>
    <n v="4.5999999999999996"/>
    <n v="0"/>
    <x v="0"/>
    <x v="0"/>
    <s v="Religious"/>
    <s v="Yes"/>
    <n v="0.13"/>
    <x v="3"/>
  </r>
  <r>
    <x v="3"/>
    <x v="30"/>
    <x v="205"/>
    <s v="Mahabodhi Temple"/>
    <s v="Temple"/>
    <n v="-260"/>
    <n v="1.5"/>
    <n v="4.7"/>
    <n v="0"/>
    <x v="0"/>
    <x v="0"/>
    <s v="Religious"/>
    <s v="Yes"/>
    <n v="0.2"/>
    <x v="3"/>
  </r>
  <r>
    <x v="3"/>
    <x v="30"/>
    <x v="206"/>
    <s v="Sanjay Gandhi Biological Park"/>
    <s v="Zoo"/>
    <s v="Unknown"/>
    <n v="2.5"/>
    <n v="4.3"/>
    <n v="30"/>
    <x v="0"/>
    <x v="0"/>
    <s v="Wildlife"/>
    <s v="Yes"/>
    <n v="0.5"/>
    <x v="3"/>
  </r>
  <r>
    <x v="3"/>
    <x v="30"/>
    <x v="206"/>
    <s v="Takhat Shri Harimandir Ji Patna Sahib"/>
    <s v="Gurudwara"/>
    <s v="Unknown"/>
    <n v="1"/>
    <n v="4.7"/>
    <n v="0"/>
    <x v="0"/>
    <x v="0"/>
    <s v="Religious"/>
    <s v="Yes"/>
    <n v="0.25"/>
    <x v="3"/>
  </r>
  <r>
    <x v="3"/>
    <x v="30"/>
    <x v="206"/>
    <s v="Budhha Smriti Park"/>
    <s v="Park"/>
    <s v="Unknown"/>
    <n v="1"/>
    <n v="4.4000000000000004"/>
    <n v="10"/>
    <x v="0"/>
    <x v="0"/>
    <s v="Cultural"/>
    <s v="Yes"/>
    <n v="0.31"/>
    <x v="3"/>
  </r>
  <r>
    <x v="0"/>
    <x v="31"/>
    <x v="207"/>
    <s v="Kingdom of Dreams"/>
    <s v="Entertainment"/>
    <n v="2010"/>
    <n v="3"/>
    <n v="4.4000000000000004"/>
    <n v="1100"/>
    <x v="0"/>
    <x v="1"/>
    <s v="Entertainment"/>
    <s v="Yes"/>
    <n v="0.3"/>
    <x v="1"/>
  </r>
  <r>
    <x v="0"/>
    <x v="31"/>
    <x v="207"/>
    <s v="Ambience Mall"/>
    <s v="Mall"/>
    <s v="Unknown"/>
    <n v="2"/>
    <n v="4.5999999999999996"/>
    <n v="0"/>
    <x v="0"/>
    <x v="0"/>
    <s v="Shopping"/>
    <s v="Yes"/>
    <n v="1.2"/>
    <x v="1"/>
  </r>
  <r>
    <x v="0"/>
    <x v="31"/>
    <x v="207"/>
    <s v="DLF CyberHub"/>
    <s v="Commercial Complex"/>
    <s v="Unknown"/>
    <n v="2"/>
    <n v="4.7"/>
    <n v="0"/>
    <x v="0"/>
    <x v="0"/>
    <s v="Entertainment"/>
    <s v="Yes"/>
    <n v="0.71"/>
    <x v="1"/>
  </r>
  <r>
    <x v="0"/>
    <x v="0"/>
    <x v="208"/>
    <s v="Gurudwara Bangla Sahib"/>
    <s v="Gurudwara"/>
    <s v="Unknown"/>
    <n v="1"/>
    <n v="4.8"/>
    <n v="0"/>
    <x v="0"/>
    <x v="0"/>
    <s v="Religious"/>
    <s v="Yes"/>
    <n v="1.05"/>
    <x v="3"/>
  </r>
  <r>
    <x v="0"/>
    <x v="13"/>
    <x v="209"/>
    <s v="Kedarnath"/>
    <s v="Temple"/>
    <s v="Unknown"/>
    <n v="1.5"/>
    <n v="4.8"/>
    <n v="0"/>
    <x v="1"/>
    <x v="0"/>
    <s v="Religious"/>
    <s v="No"/>
    <n v="2"/>
    <x v="3"/>
  </r>
  <r>
    <x v="4"/>
    <x v="14"/>
    <x v="119"/>
    <s v="DLF Mall of India"/>
    <s v="Mall"/>
    <n v="2016"/>
    <n v="2"/>
    <n v="4.5999999999999996"/>
    <n v="0"/>
    <x v="0"/>
    <x v="0"/>
    <s v="Shopping"/>
    <s v="Yes"/>
    <n v="1.5"/>
    <x v="3"/>
  </r>
  <r>
    <x v="4"/>
    <x v="14"/>
    <x v="210"/>
    <s v="The Grand Venice Mall"/>
    <s v="Mall"/>
    <s v="Unknown"/>
    <n v="2"/>
    <n v="4.2"/>
    <n v="0"/>
    <x v="0"/>
    <x v="0"/>
    <s v="Shopping"/>
    <s v="Yes"/>
    <n v="0.45"/>
    <x v="3"/>
  </r>
  <r>
    <x v="2"/>
    <x v="2"/>
    <x v="211"/>
    <s v="Wonderla Amusement Park"/>
    <s v="Amusement Park"/>
    <n v="2005"/>
    <n v="4"/>
    <n v="4.5"/>
    <n v="890"/>
    <x v="0"/>
    <x v="0"/>
    <s v="Entertainment"/>
    <s v="Yes"/>
    <n v="0.95"/>
    <x v="3"/>
  </r>
  <r>
    <x v="3"/>
    <x v="17"/>
    <x v="148"/>
    <s v="Nandankanan Zoological Park"/>
    <s v="Zoo"/>
    <n v="1960"/>
    <n v="3"/>
    <n v="4.4000000000000004"/>
    <n v="50"/>
    <x v="0"/>
    <x v="1"/>
    <s v="Wildlife"/>
    <s v="Yes"/>
    <n v="0.81"/>
    <x v="1"/>
  </r>
  <r>
    <x v="2"/>
    <x v="2"/>
    <x v="211"/>
    <s v="Orion Mall"/>
    <s v="Mall"/>
    <n v="2012"/>
    <n v="2"/>
    <n v="4.5"/>
    <n v="0"/>
    <x v="0"/>
    <x v="0"/>
    <s v="Shopping"/>
    <s v="Yes"/>
    <n v="1.8"/>
    <x v="3"/>
  </r>
  <r>
    <x v="2"/>
    <x v="3"/>
    <x v="4"/>
    <s v="Inorbit Mall Cyberabad"/>
    <s v="Mall"/>
    <n v="2004"/>
    <n v="2"/>
    <n v="4.5"/>
    <n v="0"/>
    <x v="0"/>
    <x v="0"/>
    <s v="Shopping"/>
    <s v="Yes"/>
    <n v="1.2"/>
    <x v="3"/>
  </r>
  <r>
    <x v="0"/>
    <x v="0"/>
    <x v="208"/>
    <s v="Jama Masjid"/>
    <s v="Mosque"/>
    <n v="1656"/>
    <n v="1"/>
    <n v="4.5"/>
    <n v="0"/>
    <x v="0"/>
    <x v="0"/>
    <s v="Historical"/>
    <s v="Yes"/>
    <n v="0.49"/>
    <x v="3"/>
  </r>
  <r>
    <x v="2"/>
    <x v="18"/>
    <x v="159"/>
    <s v="Ramanathaswamy Temple"/>
    <s v="Temple"/>
    <s v="Unknown"/>
    <n v="1.5"/>
    <n v="4.7"/>
    <n v="0"/>
    <x v="0"/>
    <x v="0"/>
    <s v="Religious"/>
    <s v="No"/>
    <n v="0.1"/>
    <x v="3"/>
  </r>
  <r>
    <x v="4"/>
    <x v="14"/>
    <x v="210"/>
    <s v="Buddh International Circuit"/>
    <s v="Race Track"/>
    <n v="2011"/>
    <n v="2"/>
    <n v="4.5999999999999996"/>
    <n v="1500"/>
    <x v="0"/>
    <x v="2"/>
    <s v="Sports"/>
    <s v="Yes"/>
    <n v="7.4"/>
    <x v="3"/>
  </r>
  <r>
    <x v="4"/>
    <x v="14"/>
    <x v="111"/>
    <s v="Phoenix Palassio"/>
    <s v="Mall"/>
    <n v="2020"/>
    <n v="2"/>
    <n v="4.5999999999999996"/>
    <n v="0"/>
    <x v="0"/>
    <x v="0"/>
    <s v="Shopping"/>
    <s v="Yes"/>
    <n v="0.35"/>
    <x v="3"/>
  </r>
  <r>
    <x v="2"/>
    <x v="9"/>
    <x v="30"/>
    <s v="LuLu International Shopping Mall"/>
    <s v="Mall"/>
    <n v="2013"/>
    <n v="3"/>
    <n v="4.5999999999999996"/>
    <n v="0"/>
    <x v="0"/>
    <x v="0"/>
    <s v="Shopping"/>
    <s v="Yes"/>
    <n v="1.9"/>
    <x v="3"/>
  </r>
  <r>
    <x v="0"/>
    <x v="0"/>
    <x v="208"/>
    <s v="Rail Museum"/>
    <s v="Museum"/>
    <n v="1977"/>
    <n v="2"/>
    <n v="4.4000000000000004"/>
    <n v="50"/>
    <x v="0"/>
    <x v="1"/>
    <s v="Cultural"/>
    <s v="Yes"/>
    <n v="0.24"/>
    <x v="2"/>
  </r>
  <r>
    <x v="5"/>
    <x v="32"/>
    <x v="212"/>
    <s v="Living Root Bridge"/>
    <s v="Natural Feature"/>
    <s v="Unknown"/>
    <n v="2"/>
    <n v="4.5999999999999996"/>
    <n v="0"/>
    <x v="1"/>
    <x v="0"/>
    <s v="Nature"/>
    <s v="Yes"/>
    <n v="0.06"/>
    <x v="2"/>
  </r>
  <r>
    <x v="1"/>
    <x v="6"/>
    <x v="15"/>
    <s v="Akshardham"/>
    <s v="Temple"/>
    <n v="1992"/>
    <n v="3"/>
    <n v="4.5999999999999996"/>
    <n v="0"/>
    <x v="0"/>
    <x v="1"/>
    <s v="Religious"/>
    <s v="No"/>
    <n v="0.18"/>
    <x v="3"/>
  </r>
  <r>
    <x v="4"/>
    <x v="14"/>
    <x v="109"/>
    <s v="Agra Fort"/>
    <s v="Fort"/>
    <n v="1565"/>
    <n v="2"/>
    <n v="4.5"/>
    <n v="40"/>
    <x v="0"/>
    <x v="0"/>
    <s v="Historical"/>
    <s v="Yes"/>
    <n v="1.3"/>
    <x v="1"/>
  </r>
  <r>
    <x v="4"/>
    <x v="11"/>
    <x v="66"/>
    <s v="Madhya Pradesh Tribal Museum"/>
    <s v="Museum"/>
    <n v="2013"/>
    <n v="2"/>
    <n v="4.7"/>
    <n v="10"/>
    <x v="0"/>
    <x v="1"/>
    <s v="Cultural"/>
    <s v="Yes"/>
    <n v="0.15"/>
    <x v="3"/>
  </r>
  <r>
    <x v="0"/>
    <x v="7"/>
    <x v="16"/>
    <s v="City Palace"/>
    <s v="Palace"/>
    <n v="1727"/>
    <n v="2"/>
    <n v="4.4000000000000004"/>
    <n v="200"/>
    <x v="0"/>
    <x v="0"/>
    <s v="Historical"/>
    <s v="Yes"/>
    <n v="0.51"/>
    <x v="2"/>
  </r>
  <r>
    <x v="0"/>
    <x v="7"/>
    <x v="16"/>
    <s v="Albert Hall Museum"/>
    <s v="Museum"/>
    <n v="1887"/>
    <n v="2"/>
    <n v="4.5"/>
    <n v="200"/>
    <x v="0"/>
    <x v="0"/>
    <s v="Historical"/>
    <s v="Yes"/>
    <n v="0.6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F17:I58" firstHeaderRow="1" firstDataRow="2" firstDataCol="1"/>
  <pivotFields count="15">
    <pivotField axis="axisRow" showAll="0">
      <items count="7">
        <item x="4"/>
        <item x="3"/>
        <item x="5"/>
        <item x="0"/>
        <item x="2"/>
        <item x="1"/>
        <item t="default"/>
      </items>
    </pivotField>
    <pivotField axis="axisRow" showAll="0">
      <items count="34">
        <item sd="0" x="27"/>
        <item sd="0" x="19"/>
        <item sd="0" x="22"/>
        <item sd="0" x="21"/>
        <item sd="0" x="30"/>
        <item sd="0" x="24"/>
        <item sd="0" x="28"/>
        <item sd="0" x="0"/>
        <item sd="0" x="5"/>
        <item sd="0" x="6"/>
        <item sd="0" x="31"/>
        <item sd="0" x="12"/>
        <item sd="0" x="15"/>
        <item sd="0" x="29"/>
        <item sd="0" x="2"/>
        <item sd="0" x="9"/>
        <item sd="0" x="16"/>
        <item sd="0" x="11"/>
        <item sd="0" x="10"/>
        <item sd="0" x="1"/>
        <item sd="0" x="32"/>
        <item sd="0" x="25"/>
        <item sd="0" x="17"/>
        <item sd="0" x="26"/>
        <item sd="0" x="8"/>
        <item sd="0" x="7"/>
        <item sd="0" x="20"/>
        <item sd="0" x="18"/>
        <item sd="0" x="3"/>
        <item sd="0" x="23"/>
        <item sd="0" x="14"/>
        <item sd="0" x="13"/>
        <item sd="0" x="4"/>
        <item t="default" sd="0"/>
      </items>
    </pivotField>
    <pivotField axis="axisRow" showAll="0">
      <items count="214">
        <item x="191"/>
        <item x="109"/>
        <item x="7"/>
        <item x="64"/>
        <item x="21"/>
        <item x="28"/>
        <item x="57"/>
        <item x="120"/>
        <item x="115"/>
        <item x="103"/>
        <item x="77"/>
        <item x="175"/>
        <item x="26"/>
        <item x="173"/>
        <item x="128"/>
        <item x="101"/>
        <item x="54"/>
        <item x="197"/>
        <item x="113"/>
        <item x="46"/>
        <item x="102"/>
        <item x="155"/>
        <item x="73"/>
        <item x="51"/>
        <item x="3"/>
        <item x="201"/>
        <item x="93"/>
        <item x="194"/>
        <item x="37"/>
        <item x="211"/>
        <item x="153"/>
        <item x="76"/>
        <item x="66"/>
        <item x="148"/>
        <item x="10"/>
        <item x="50"/>
        <item x="25"/>
        <item x="89"/>
        <item x="205"/>
        <item x="141"/>
        <item x="84"/>
        <item x="27"/>
        <item x="157"/>
        <item x="212"/>
        <item x="168"/>
        <item x="45"/>
        <item x="152"/>
        <item x="78"/>
        <item x="23"/>
        <item x="107"/>
        <item x="162"/>
        <item x="144"/>
        <item x="43"/>
        <item x="150"/>
        <item x="81"/>
        <item x="136"/>
        <item x="99"/>
        <item x="0"/>
        <item x="203"/>
        <item x="139"/>
        <item x="131"/>
        <item x="202"/>
        <item x="134"/>
        <item x="192"/>
        <item x="8"/>
        <item x="195"/>
        <item x="118"/>
        <item x="15"/>
        <item x="180"/>
        <item x="6"/>
        <item x="44"/>
        <item x="210"/>
        <item x="176"/>
        <item x="207"/>
        <item x="184"/>
        <item x="68"/>
        <item x="189"/>
        <item x="52"/>
        <item x="42"/>
        <item x="98"/>
        <item x="199"/>
        <item x="133"/>
        <item x="142"/>
        <item x="4"/>
        <item x="67"/>
        <item x="70"/>
        <item x="16"/>
        <item x="18"/>
        <item x="143"/>
        <item x="126"/>
        <item x="116"/>
        <item x="105"/>
        <item x="22"/>
        <item x="108"/>
        <item x="9"/>
        <item x="177"/>
        <item x="86"/>
        <item x="72"/>
        <item x="39"/>
        <item x="122"/>
        <item x="160"/>
        <item x="130"/>
        <item x="185"/>
        <item x="209"/>
        <item x="156"/>
        <item x="154"/>
        <item x="14"/>
        <item x="65"/>
        <item x="85"/>
        <item x="132"/>
        <item x="30"/>
        <item x="163"/>
        <item x="60"/>
        <item x="5"/>
        <item x="147"/>
        <item x="38"/>
        <item x="32"/>
        <item x="95"/>
        <item x="83"/>
        <item x="35"/>
        <item x="174"/>
        <item x="124"/>
        <item x="2"/>
        <item x="111"/>
        <item x="158"/>
        <item x="165"/>
        <item x="187"/>
        <item x="80"/>
        <item x="188"/>
        <item x="88"/>
        <item x="75"/>
        <item x="48"/>
        <item x="91"/>
        <item x="63"/>
        <item x="112"/>
        <item x="90"/>
        <item x="121"/>
        <item x="24"/>
        <item x="1"/>
        <item x="29"/>
        <item x="140"/>
        <item x="49"/>
        <item x="100"/>
        <item x="41"/>
        <item x="59"/>
        <item x="96"/>
        <item x="182"/>
        <item x="92"/>
        <item x="55"/>
        <item x="200"/>
        <item x="40"/>
        <item x="208"/>
        <item x="119"/>
        <item x="129"/>
        <item x="161"/>
        <item x="74"/>
        <item x="71"/>
        <item x="125"/>
        <item x="87"/>
        <item x="206"/>
        <item x="181"/>
        <item x="135"/>
        <item x="198"/>
        <item x="196"/>
        <item x="53"/>
        <item x="146"/>
        <item x="145"/>
        <item x="20"/>
        <item x="178"/>
        <item x="172"/>
        <item x="159"/>
        <item x="204"/>
        <item x="104"/>
        <item x="13"/>
        <item x="58"/>
        <item x="183"/>
        <item x="97"/>
        <item x="149"/>
        <item x="151"/>
        <item x="117"/>
        <item x="62"/>
        <item x="19"/>
        <item x="79"/>
        <item x="56"/>
        <item x="47"/>
        <item x="94"/>
        <item x="137"/>
        <item x="186"/>
        <item x="12"/>
        <item x="82"/>
        <item x="123"/>
        <item x="171"/>
        <item x="138"/>
        <item x="61"/>
        <item x="190"/>
        <item x="164"/>
        <item x="34"/>
        <item x="31"/>
        <item x="167"/>
        <item x="17"/>
        <item x="127"/>
        <item x="69"/>
        <item x="193"/>
        <item x="106"/>
        <item x="11"/>
        <item x="110"/>
        <item x="36"/>
        <item x="169"/>
        <item x="170"/>
        <item x="179"/>
        <item x="114"/>
        <item x="33"/>
        <item x="166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40">
    <i>
      <x/>
    </i>
    <i r="1">
      <x v="5"/>
    </i>
    <i r="1">
      <x v="17"/>
    </i>
    <i r="1">
      <x v="30"/>
    </i>
    <i>
      <x v="1"/>
    </i>
    <i r="1">
      <x v="4"/>
    </i>
    <i r="1">
      <x v="13"/>
    </i>
    <i r="1">
      <x v="22"/>
    </i>
    <i r="1">
      <x v="26"/>
    </i>
    <i r="1">
      <x v="32"/>
    </i>
    <i>
      <x v="2"/>
    </i>
    <i r="1">
      <x v="2"/>
    </i>
    <i r="1">
      <x v="3"/>
    </i>
    <i r="1">
      <x v="20"/>
    </i>
    <i r="1">
      <x v="21"/>
    </i>
    <i r="1">
      <x v="29"/>
    </i>
    <i>
      <x v="3"/>
    </i>
    <i r="1">
      <x v="7"/>
    </i>
    <i r="1">
      <x v="10"/>
    </i>
    <i r="1">
      <x v="11"/>
    </i>
    <i r="1">
      <x v="12"/>
    </i>
    <i r="1">
      <x v="16"/>
    </i>
    <i r="1">
      <x v="24"/>
    </i>
    <i r="1">
      <x v="25"/>
    </i>
    <i r="1">
      <x v="31"/>
    </i>
    <i>
      <x v="4"/>
    </i>
    <i r="1">
      <x/>
    </i>
    <i r="1">
      <x v="1"/>
    </i>
    <i r="1">
      <x v="8"/>
    </i>
    <i r="1">
      <x v="14"/>
    </i>
    <i r="1">
      <x v="15"/>
    </i>
    <i r="1">
      <x v="23"/>
    </i>
    <i r="1">
      <x v="27"/>
    </i>
    <i r="1">
      <x v="28"/>
    </i>
    <i>
      <x v="5"/>
    </i>
    <i r="1">
      <x v="6"/>
    </i>
    <i r="1">
      <x v="9"/>
    </i>
    <i r="1">
      <x v="18"/>
    </i>
    <i r="1">
      <x v="1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Entrance Fee in INR" fld="8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B17:C2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axis="axisRow" showAll="0">
      <items count="8">
        <item x="1"/>
        <item x="3"/>
        <item x="4"/>
        <item x="5"/>
        <item x="0"/>
        <item x="2"/>
        <item x="6"/>
        <item t="default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ntrance Fee in INR" fld="8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F3:G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axis="axisRow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ntrance Fee in INR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B3:C10" firstHeaderRow="1" firstDataRow="1" firstDataCol="1"/>
  <pivotFields count="15">
    <pivotField axis="axisRow" showAll="0">
      <items count="7">
        <item x="4"/>
        <item x="3"/>
        <item x="5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ntrance Fee in INR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6"/>
  <sheetViews>
    <sheetView topLeftCell="C305" workbookViewId="0">
      <selection activeCell="K1" sqref="K1"/>
    </sheetView>
  </sheetViews>
  <sheetFormatPr defaultRowHeight="15" x14ac:dyDescent="0.25"/>
  <cols>
    <col min="1" max="1" width="4" style="1" bestFit="1" customWidth="1"/>
    <col min="2" max="2" width="13.28515625" style="1" bestFit="1" customWidth="1"/>
    <col min="3" max="3" width="11.42578125" style="1" customWidth="1"/>
    <col min="4" max="4" width="11.5703125" style="1" customWidth="1"/>
    <col min="5" max="5" width="29.42578125" style="1" customWidth="1"/>
    <col min="6" max="6" width="15.7109375" style="1" customWidth="1"/>
    <col min="7" max="7" width="10.5703125" style="1" customWidth="1"/>
    <col min="8" max="8" width="11.42578125" style="1" customWidth="1"/>
    <col min="9" max="9" width="10.140625" style="1" customWidth="1"/>
    <col min="10" max="10" width="9.42578125" style="9" customWidth="1"/>
    <col min="11" max="11" width="9.28515625" style="1" customWidth="1"/>
    <col min="12" max="12" width="8.42578125" style="1" customWidth="1"/>
    <col min="13" max="13" width="13.42578125" style="1" customWidth="1"/>
    <col min="14" max="14" width="7.42578125" style="1" customWidth="1"/>
    <col min="15" max="15" width="11.5703125" style="1" customWidth="1"/>
    <col min="16" max="16" width="11.28515625" style="1" customWidth="1"/>
    <col min="17" max="16384" width="9.140625" style="1"/>
  </cols>
  <sheetData>
    <row r="1" spans="1:16" s="2" customFormat="1" ht="60" x14ac:dyDescent="0.25">
      <c r="B1" s="2" t="s">
        <v>0</v>
      </c>
      <c r="C1" s="2" t="s">
        <v>1</v>
      </c>
      <c r="D1" s="2" t="s">
        <v>705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8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25">
      <c r="A2" s="1">
        <v>0</v>
      </c>
      <c r="B2" s="1" t="s">
        <v>14</v>
      </c>
      <c r="C2" s="1" t="s">
        <v>15</v>
      </c>
      <c r="D2" s="1" t="s">
        <v>15</v>
      </c>
      <c r="E2" s="1" t="s">
        <v>16</v>
      </c>
      <c r="F2" s="1" t="s">
        <v>17</v>
      </c>
      <c r="G2" s="1">
        <v>1921</v>
      </c>
      <c r="H2" s="1">
        <v>0.5</v>
      </c>
      <c r="I2" s="1">
        <v>4.5999999999999996</v>
      </c>
      <c r="J2" s="9">
        <v>0</v>
      </c>
      <c r="K2" s="1" t="s">
        <v>18</v>
      </c>
      <c r="L2" s="1" t="s">
        <v>19</v>
      </c>
      <c r="M2" s="1" t="s">
        <v>20</v>
      </c>
      <c r="N2" s="1" t="s">
        <v>18</v>
      </c>
      <c r="O2" s="1">
        <v>2.6</v>
      </c>
      <c r="P2" s="1" t="s">
        <v>21</v>
      </c>
    </row>
    <row r="3" spans="1:16" x14ac:dyDescent="0.25">
      <c r="A3" s="1">
        <v>1</v>
      </c>
      <c r="B3" s="1" t="s">
        <v>14</v>
      </c>
      <c r="C3" s="1" t="s">
        <v>15</v>
      </c>
      <c r="D3" s="1" t="s">
        <v>15</v>
      </c>
      <c r="E3" s="1" t="s">
        <v>22</v>
      </c>
      <c r="F3" s="1" t="s">
        <v>23</v>
      </c>
      <c r="G3" s="1">
        <v>1572</v>
      </c>
      <c r="H3" s="1">
        <v>2</v>
      </c>
      <c r="I3" s="1">
        <v>4.5</v>
      </c>
      <c r="J3" s="9">
        <v>30</v>
      </c>
      <c r="K3" s="1" t="s">
        <v>18</v>
      </c>
      <c r="L3" s="1" t="s">
        <v>19</v>
      </c>
      <c r="M3" s="1" t="s">
        <v>20</v>
      </c>
      <c r="N3" s="1" t="s">
        <v>18</v>
      </c>
      <c r="O3" s="1">
        <v>0.4</v>
      </c>
      <c r="P3" s="1" t="s">
        <v>24</v>
      </c>
    </row>
    <row r="4" spans="1:16" x14ac:dyDescent="0.25">
      <c r="A4" s="1">
        <v>2</v>
      </c>
      <c r="B4" s="1" t="s">
        <v>14</v>
      </c>
      <c r="C4" s="1" t="s">
        <v>15</v>
      </c>
      <c r="D4" s="1" t="s">
        <v>15</v>
      </c>
      <c r="E4" s="1" t="s">
        <v>25</v>
      </c>
      <c r="F4" s="1" t="s">
        <v>26</v>
      </c>
      <c r="G4" s="1">
        <v>2005</v>
      </c>
      <c r="H4" s="1">
        <v>5</v>
      </c>
      <c r="I4" s="1">
        <v>4.5999999999999996</v>
      </c>
      <c r="J4" s="9">
        <v>60</v>
      </c>
      <c r="K4" s="1" t="s">
        <v>18</v>
      </c>
      <c r="L4" s="1" t="s">
        <v>19</v>
      </c>
      <c r="M4" s="1" t="s">
        <v>27</v>
      </c>
      <c r="N4" s="1" t="s">
        <v>28</v>
      </c>
      <c r="O4" s="1">
        <v>0.4</v>
      </c>
      <c r="P4" s="1" t="s">
        <v>24</v>
      </c>
    </row>
    <row r="5" spans="1:16" ht="30" x14ac:dyDescent="0.25">
      <c r="A5" s="1">
        <v>3</v>
      </c>
      <c r="B5" s="1" t="s">
        <v>14</v>
      </c>
      <c r="C5" s="1" t="s">
        <v>15</v>
      </c>
      <c r="D5" s="1" t="s">
        <v>15</v>
      </c>
      <c r="E5" s="1" t="s">
        <v>29</v>
      </c>
      <c r="F5" s="1" t="s">
        <v>30</v>
      </c>
      <c r="G5" s="1">
        <v>2019</v>
      </c>
      <c r="H5" s="1">
        <v>2</v>
      </c>
      <c r="I5" s="1">
        <v>4.0999999999999996</v>
      </c>
      <c r="J5" s="9">
        <v>50</v>
      </c>
      <c r="K5" s="1" t="s">
        <v>18</v>
      </c>
      <c r="L5" s="1" t="s">
        <v>31</v>
      </c>
      <c r="M5" s="1" t="s">
        <v>32</v>
      </c>
      <c r="N5" s="1" t="s">
        <v>18</v>
      </c>
      <c r="O5" s="1">
        <v>0.27</v>
      </c>
      <c r="P5" s="1" t="s">
        <v>21</v>
      </c>
    </row>
    <row r="6" spans="1:16" x14ac:dyDescent="0.25">
      <c r="A6" s="1">
        <v>4</v>
      </c>
      <c r="B6" s="1" t="s">
        <v>14</v>
      </c>
      <c r="C6" s="1" t="s">
        <v>15</v>
      </c>
      <c r="D6" s="1" t="s">
        <v>15</v>
      </c>
      <c r="E6" s="1" t="s">
        <v>33</v>
      </c>
      <c r="F6" s="1" t="s">
        <v>34</v>
      </c>
      <c r="G6" s="1">
        <v>1724</v>
      </c>
      <c r="H6" s="1">
        <v>2</v>
      </c>
      <c r="I6" s="1">
        <v>4.2</v>
      </c>
      <c r="J6" s="9">
        <v>15</v>
      </c>
      <c r="K6" s="1" t="s">
        <v>18</v>
      </c>
      <c r="L6" s="1" t="s">
        <v>19</v>
      </c>
      <c r="M6" s="1" t="s">
        <v>35</v>
      </c>
      <c r="N6" s="1" t="s">
        <v>18</v>
      </c>
      <c r="O6" s="1">
        <v>0.31</v>
      </c>
      <c r="P6" s="1" t="s">
        <v>36</v>
      </c>
    </row>
    <row r="7" spans="1:16" x14ac:dyDescent="0.25">
      <c r="A7" s="1">
        <v>5</v>
      </c>
      <c r="B7" s="1" t="s">
        <v>14</v>
      </c>
      <c r="C7" s="1" t="s">
        <v>15</v>
      </c>
      <c r="D7" s="1" t="s">
        <v>15</v>
      </c>
      <c r="E7" s="1" t="s">
        <v>37</v>
      </c>
      <c r="F7" s="1" t="s">
        <v>38</v>
      </c>
      <c r="G7" s="1">
        <v>1700</v>
      </c>
      <c r="H7" s="1">
        <v>3</v>
      </c>
      <c r="I7" s="1">
        <v>4.2</v>
      </c>
      <c r="J7" s="9">
        <v>0</v>
      </c>
      <c r="K7" s="1" t="s">
        <v>18</v>
      </c>
      <c r="L7" s="1" t="s">
        <v>39</v>
      </c>
      <c r="M7" s="1" t="s">
        <v>38</v>
      </c>
      <c r="N7" s="1" t="s">
        <v>18</v>
      </c>
      <c r="O7" s="1">
        <v>0.25</v>
      </c>
      <c r="P7" s="1" t="s">
        <v>24</v>
      </c>
    </row>
    <row r="8" spans="1:16" x14ac:dyDescent="0.25">
      <c r="A8" s="1">
        <v>6</v>
      </c>
      <c r="B8" s="1" t="s">
        <v>14</v>
      </c>
      <c r="C8" s="1" t="s">
        <v>15</v>
      </c>
      <c r="D8" s="1" t="s">
        <v>15</v>
      </c>
      <c r="E8" s="1" t="s">
        <v>40</v>
      </c>
      <c r="F8" s="1" t="s">
        <v>26</v>
      </c>
      <c r="G8" s="1">
        <v>1986</v>
      </c>
      <c r="H8" s="1">
        <v>1</v>
      </c>
      <c r="I8" s="1">
        <v>4.5</v>
      </c>
      <c r="J8" s="9">
        <v>0</v>
      </c>
      <c r="K8" s="1" t="s">
        <v>18</v>
      </c>
      <c r="L8" s="1" t="s">
        <v>31</v>
      </c>
      <c r="M8" s="1" t="s">
        <v>27</v>
      </c>
      <c r="N8" s="1" t="s">
        <v>18</v>
      </c>
      <c r="O8" s="1">
        <v>0.59</v>
      </c>
      <c r="P8" s="1" t="s">
        <v>21</v>
      </c>
    </row>
    <row r="9" spans="1:16" x14ac:dyDescent="0.25">
      <c r="A9" s="1">
        <v>7</v>
      </c>
      <c r="B9" s="1" t="s">
        <v>14</v>
      </c>
      <c r="C9" s="1" t="s">
        <v>15</v>
      </c>
      <c r="D9" s="1" t="s">
        <v>15</v>
      </c>
      <c r="E9" s="1" t="s">
        <v>41</v>
      </c>
      <c r="F9" s="1" t="s">
        <v>42</v>
      </c>
      <c r="G9" s="1">
        <v>1648</v>
      </c>
      <c r="H9" s="1">
        <v>2</v>
      </c>
      <c r="I9" s="1">
        <v>4.5</v>
      </c>
      <c r="J9" s="9">
        <v>35</v>
      </c>
      <c r="K9" s="1" t="s">
        <v>18</v>
      </c>
      <c r="L9" s="1" t="s">
        <v>19</v>
      </c>
      <c r="M9" s="1" t="s">
        <v>20</v>
      </c>
      <c r="N9" s="1" t="s">
        <v>18</v>
      </c>
      <c r="O9" s="1">
        <v>1.5</v>
      </c>
      <c r="P9" s="1" t="s">
        <v>24</v>
      </c>
    </row>
    <row r="10" spans="1:16" x14ac:dyDescent="0.25">
      <c r="A10" s="1">
        <v>8</v>
      </c>
      <c r="B10" s="1" t="s">
        <v>14</v>
      </c>
      <c r="C10" s="1" t="s">
        <v>15</v>
      </c>
      <c r="D10" s="1" t="s">
        <v>15</v>
      </c>
      <c r="E10" s="1" t="s">
        <v>43</v>
      </c>
      <c r="F10" s="1" t="s">
        <v>44</v>
      </c>
      <c r="G10" s="1">
        <v>1400</v>
      </c>
      <c r="H10" s="1">
        <v>1</v>
      </c>
      <c r="I10" s="1">
        <v>4.2</v>
      </c>
      <c r="J10" s="9">
        <v>0</v>
      </c>
      <c r="K10" s="1" t="s">
        <v>18</v>
      </c>
      <c r="L10" s="1" t="s">
        <v>19</v>
      </c>
      <c r="M10" s="1" t="s">
        <v>20</v>
      </c>
      <c r="N10" s="1" t="s">
        <v>18</v>
      </c>
      <c r="O10" s="1">
        <v>0.41</v>
      </c>
      <c r="P10" s="1" t="s">
        <v>24</v>
      </c>
    </row>
    <row r="11" spans="1:16" x14ac:dyDescent="0.25">
      <c r="A11" s="1">
        <v>9</v>
      </c>
      <c r="B11" s="1" t="s">
        <v>14</v>
      </c>
      <c r="C11" s="1" t="s">
        <v>15</v>
      </c>
      <c r="D11" s="1" t="s">
        <v>15</v>
      </c>
      <c r="E11" s="1" t="s">
        <v>45</v>
      </c>
      <c r="F11" s="1" t="s">
        <v>46</v>
      </c>
      <c r="G11" s="1">
        <v>1600</v>
      </c>
      <c r="H11" s="1">
        <v>2</v>
      </c>
      <c r="I11" s="1">
        <v>4.5999999999999996</v>
      </c>
      <c r="J11" s="9">
        <v>0</v>
      </c>
      <c r="K11" s="1" t="s">
        <v>18</v>
      </c>
      <c r="L11" s="1" t="s">
        <v>19</v>
      </c>
      <c r="M11" s="1" t="s">
        <v>47</v>
      </c>
      <c r="N11" s="1" t="s">
        <v>18</v>
      </c>
      <c r="O11" s="1">
        <v>0.16</v>
      </c>
      <c r="P11" s="1" t="s">
        <v>24</v>
      </c>
    </row>
    <row r="12" spans="1:16" x14ac:dyDescent="0.25">
      <c r="A12" s="1">
        <v>10</v>
      </c>
      <c r="B12" s="1" t="s">
        <v>14</v>
      </c>
      <c r="C12" s="1" t="s">
        <v>15</v>
      </c>
      <c r="D12" s="1" t="s">
        <v>15</v>
      </c>
      <c r="E12" s="1" t="s">
        <v>48</v>
      </c>
      <c r="F12" s="1" t="s">
        <v>46</v>
      </c>
      <c r="G12" s="1">
        <v>2003</v>
      </c>
      <c r="H12" s="1">
        <v>2</v>
      </c>
      <c r="I12" s="1">
        <v>4.0999999999999996</v>
      </c>
      <c r="J12" s="9">
        <v>35</v>
      </c>
      <c r="K12" s="1" t="s">
        <v>18</v>
      </c>
      <c r="L12" s="1" t="s">
        <v>19</v>
      </c>
      <c r="M12" s="1" t="s">
        <v>47</v>
      </c>
      <c r="N12" s="1" t="s">
        <v>18</v>
      </c>
      <c r="O12" s="1">
        <v>0.23</v>
      </c>
      <c r="P12" s="1" t="s">
        <v>36</v>
      </c>
    </row>
    <row r="13" spans="1:16" x14ac:dyDescent="0.25">
      <c r="A13" s="1">
        <v>11</v>
      </c>
      <c r="B13" s="1" t="s">
        <v>14</v>
      </c>
      <c r="C13" s="1" t="s">
        <v>15</v>
      </c>
      <c r="D13" s="1" t="s">
        <v>15</v>
      </c>
      <c r="E13" s="1" t="s">
        <v>49</v>
      </c>
      <c r="F13" s="1" t="s">
        <v>46</v>
      </c>
      <c r="G13" s="1">
        <v>1500</v>
      </c>
      <c r="H13" s="1">
        <v>1</v>
      </c>
      <c r="I13" s="1">
        <v>4.5</v>
      </c>
      <c r="J13" s="9">
        <v>0</v>
      </c>
      <c r="K13" s="1" t="s">
        <v>18</v>
      </c>
      <c r="L13" s="1" t="s">
        <v>19</v>
      </c>
      <c r="M13" s="1" t="s">
        <v>47</v>
      </c>
      <c r="N13" s="1" t="s">
        <v>18</v>
      </c>
      <c r="O13" s="1">
        <v>0.48</v>
      </c>
      <c r="P13" s="1" t="s">
        <v>50</v>
      </c>
    </row>
    <row r="14" spans="1:16" x14ac:dyDescent="0.25">
      <c r="A14" s="1">
        <v>12</v>
      </c>
      <c r="B14" s="1" t="s">
        <v>14</v>
      </c>
      <c r="C14" s="1" t="s">
        <v>15</v>
      </c>
      <c r="D14" s="1" t="s">
        <v>15</v>
      </c>
      <c r="E14" s="1" t="s">
        <v>51</v>
      </c>
      <c r="F14" s="1" t="s">
        <v>52</v>
      </c>
      <c r="G14" s="1">
        <v>1954</v>
      </c>
      <c r="H14" s="1">
        <v>3</v>
      </c>
      <c r="I14" s="1">
        <v>4.5</v>
      </c>
      <c r="J14" s="9">
        <v>20</v>
      </c>
      <c r="K14" s="1" t="s">
        <v>18</v>
      </c>
      <c r="L14" s="1" t="s">
        <v>31</v>
      </c>
      <c r="M14" s="1" t="s">
        <v>53</v>
      </c>
      <c r="N14" s="1" t="s">
        <v>18</v>
      </c>
      <c r="O14" s="1">
        <v>0.08</v>
      </c>
      <c r="P14" s="1" t="s">
        <v>50</v>
      </c>
    </row>
    <row r="15" spans="1:16" ht="30" x14ac:dyDescent="0.25">
      <c r="A15" s="1">
        <v>13</v>
      </c>
      <c r="B15" s="1" t="s">
        <v>14</v>
      </c>
      <c r="C15" s="1" t="s">
        <v>15</v>
      </c>
      <c r="D15" s="1" t="s">
        <v>15</v>
      </c>
      <c r="E15" s="1" t="s">
        <v>54</v>
      </c>
      <c r="F15" s="1" t="s">
        <v>55</v>
      </c>
      <c r="G15" s="1">
        <v>1959</v>
      </c>
      <c r="H15" s="1">
        <v>3</v>
      </c>
      <c r="I15" s="1">
        <v>4.0999999999999996</v>
      </c>
      <c r="J15" s="9">
        <v>80</v>
      </c>
      <c r="K15" s="1" t="s">
        <v>18</v>
      </c>
      <c r="L15" s="1" t="s">
        <v>56</v>
      </c>
      <c r="M15" s="1" t="s">
        <v>32</v>
      </c>
      <c r="N15" s="1" t="s">
        <v>18</v>
      </c>
      <c r="O15" s="1">
        <v>0.41</v>
      </c>
      <c r="P15" s="1" t="s">
        <v>50</v>
      </c>
    </row>
    <row r="16" spans="1:16" x14ac:dyDescent="0.25">
      <c r="A16" s="1">
        <v>14</v>
      </c>
      <c r="B16" s="1" t="s">
        <v>14</v>
      </c>
      <c r="C16" s="1" t="s">
        <v>15</v>
      </c>
      <c r="D16" s="1" t="s">
        <v>15</v>
      </c>
      <c r="E16" s="1" t="s">
        <v>57</v>
      </c>
      <c r="F16" s="1" t="s">
        <v>58</v>
      </c>
      <c r="G16" s="1">
        <v>1192</v>
      </c>
      <c r="H16" s="1">
        <v>1</v>
      </c>
      <c r="I16" s="1">
        <v>4.5</v>
      </c>
      <c r="J16" s="9">
        <v>35</v>
      </c>
      <c r="K16" s="1" t="s">
        <v>18</v>
      </c>
      <c r="L16" s="1" t="s">
        <v>19</v>
      </c>
      <c r="M16" s="1" t="s">
        <v>20</v>
      </c>
      <c r="N16" s="1" t="s">
        <v>18</v>
      </c>
      <c r="O16" s="1">
        <v>1.37</v>
      </c>
      <c r="P16" s="1" t="s">
        <v>24</v>
      </c>
    </row>
    <row r="17" spans="1:16" x14ac:dyDescent="0.25">
      <c r="A17" s="1">
        <v>15</v>
      </c>
      <c r="B17" s="1" t="s">
        <v>14</v>
      </c>
      <c r="C17" s="1" t="s">
        <v>15</v>
      </c>
      <c r="D17" s="1" t="s">
        <v>15</v>
      </c>
      <c r="E17" s="1" t="s">
        <v>59</v>
      </c>
      <c r="F17" s="1" t="s">
        <v>60</v>
      </c>
      <c r="G17" s="1">
        <v>1992</v>
      </c>
      <c r="H17" s="1">
        <v>5</v>
      </c>
      <c r="I17" s="1">
        <v>4.4000000000000004</v>
      </c>
      <c r="J17" s="9">
        <v>70</v>
      </c>
      <c r="K17" s="1" t="s">
        <v>18</v>
      </c>
      <c r="L17" s="1" t="s">
        <v>19</v>
      </c>
      <c r="M17" s="1" t="s">
        <v>35</v>
      </c>
      <c r="N17" s="1" t="s">
        <v>18</v>
      </c>
      <c r="O17" s="1">
        <v>0.23</v>
      </c>
      <c r="P17" s="1" t="s">
        <v>50</v>
      </c>
    </row>
    <row r="18" spans="1:16" x14ac:dyDescent="0.25">
      <c r="A18" s="1">
        <v>16</v>
      </c>
      <c r="B18" s="1" t="s">
        <v>61</v>
      </c>
      <c r="C18" s="1" t="s">
        <v>62</v>
      </c>
      <c r="D18" s="1" t="s">
        <v>63</v>
      </c>
      <c r="E18" s="1" t="s">
        <v>64</v>
      </c>
      <c r="F18" s="1" t="s">
        <v>65</v>
      </c>
      <c r="G18" s="1" t="s">
        <v>66</v>
      </c>
      <c r="H18" s="1">
        <v>2</v>
      </c>
      <c r="I18" s="1">
        <v>4.5</v>
      </c>
      <c r="J18" s="9">
        <v>0</v>
      </c>
      <c r="K18" s="1" t="s">
        <v>18</v>
      </c>
      <c r="L18" s="1" t="s">
        <v>19</v>
      </c>
      <c r="M18" s="1" t="s">
        <v>67</v>
      </c>
      <c r="N18" s="1" t="s">
        <v>18</v>
      </c>
      <c r="O18" s="1">
        <v>1.5</v>
      </c>
      <c r="P18" s="1" t="s">
        <v>21</v>
      </c>
    </row>
    <row r="19" spans="1:16" x14ac:dyDescent="0.25">
      <c r="A19" s="1">
        <v>17</v>
      </c>
      <c r="B19" s="1" t="s">
        <v>61</v>
      </c>
      <c r="C19" s="1" t="s">
        <v>62</v>
      </c>
      <c r="D19" s="1" t="s">
        <v>63</v>
      </c>
      <c r="E19" s="1" t="s">
        <v>68</v>
      </c>
      <c r="F19" s="1" t="s">
        <v>58</v>
      </c>
      <c r="G19" s="1">
        <v>1924</v>
      </c>
      <c r="H19" s="1">
        <v>1</v>
      </c>
      <c r="I19" s="1">
        <v>4.5999999999999996</v>
      </c>
      <c r="J19" s="9">
        <v>0</v>
      </c>
      <c r="K19" s="1" t="s">
        <v>18</v>
      </c>
      <c r="L19" s="1" t="s">
        <v>19</v>
      </c>
      <c r="M19" s="1" t="s">
        <v>20</v>
      </c>
      <c r="N19" s="1" t="s">
        <v>18</v>
      </c>
      <c r="O19" s="1">
        <v>3.6</v>
      </c>
      <c r="P19" s="1" t="s">
        <v>50</v>
      </c>
    </row>
    <row r="20" spans="1:16" ht="30" x14ac:dyDescent="0.25">
      <c r="A20" s="1">
        <v>18</v>
      </c>
      <c r="B20" s="1" t="s">
        <v>61</v>
      </c>
      <c r="C20" s="1" t="s">
        <v>62</v>
      </c>
      <c r="D20" s="1" t="s">
        <v>63</v>
      </c>
      <c r="E20" s="1" t="s">
        <v>69</v>
      </c>
      <c r="F20" s="1" t="s">
        <v>52</v>
      </c>
      <c r="G20" s="1">
        <v>1922</v>
      </c>
      <c r="H20" s="1">
        <v>1</v>
      </c>
      <c r="I20" s="1">
        <v>4.5999999999999996</v>
      </c>
      <c r="J20" s="9">
        <v>500</v>
      </c>
      <c r="K20" s="1" t="s">
        <v>18</v>
      </c>
      <c r="L20" s="1" t="s">
        <v>19</v>
      </c>
      <c r="M20" s="1" t="s">
        <v>20</v>
      </c>
      <c r="N20" s="1" t="s">
        <v>18</v>
      </c>
      <c r="O20" s="1">
        <v>0.34</v>
      </c>
      <c r="P20" s="1" t="s">
        <v>50</v>
      </c>
    </row>
    <row r="21" spans="1:16" x14ac:dyDescent="0.25">
      <c r="A21" s="1">
        <v>19</v>
      </c>
      <c r="B21" s="1" t="s">
        <v>61</v>
      </c>
      <c r="C21" s="1" t="s">
        <v>62</v>
      </c>
      <c r="D21" s="1" t="s">
        <v>63</v>
      </c>
      <c r="E21" s="1" t="s">
        <v>70</v>
      </c>
      <c r="F21" s="1" t="s">
        <v>71</v>
      </c>
      <c r="G21" s="1">
        <v>1996</v>
      </c>
      <c r="H21" s="1">
        <v>3</v>
      </c>
      <c r="I21" s="1">
        <v>4.3</v>
      </c>
      <c r="J21" s="9">
        <v>50</v>
      </c>
      <c r="K21" s="1" t="s">
        <v>18</v>
      </c>
      <c r="L21" s="1" t="s">
        <v>31</v>
      </c>
      <c r="M21" s="1" t="s">
        <v>72</v>
      </c>
      <c r="N21" s="1" t="s">
        <v>18</v>
      </c>
      <c r="O21" s="1">
        <v>0.6</v>
      </c>
      <c r="P21" s="1" t="s">
        <v>50</v>
      </c>
    </row>
    <row r="22" spans="1:16" x14ac:dyDescent="0.25">
      <c r="A22" s="1">
        <v>20</v>
      </c>
      <c r="B22" s="1" t="s">
        <v>61</v>
      </c>
      <c r="C22" s="1" t="s">
        <v>62</v>
      </c>
      <c r="D22" s="1" t="s">
        <v>63</v>
      </c>
      <c r="E22" s="1" t="s">
        <v>73</v>
      </c>
      <c r="F22" s="1" t="s">
        <v>26</v>
      </c>
      <c r="G22" s="1">
        <v>1881</v>
      </c>
      <c r="H22" s="1">
        <v>2</v>
      </c>
      <c r="I22" s="1">
        <v>4.8</v>
      </c>
      <c r="J22" s="9">
        <v>0</v>
      </c>
      <c r="K22" s="1" t="s">
        <v>18</v>
      </c>
      <c r="L22" s="1" t="s">
        <v>19</v>
      </c>
      <c r="M22" s="1" t="s">
        <v>27</v>
      </c>
      <c r="N22" s="1" t="s">
        <v>28</v>
      </c>
      <c r="O22" s="1">
        <v>1.05</v>
      </c>
      <c r="P22" s="1" t="s">
        <v>50</v>
      </c>
    </row>
    <row r="23" spans="1:16" x14ac:dyDescent="0.25">
      <c r="A23" s="1">
        <v>21</v>
      </c>
      <c r="B23" s="1" t="s">
        <v>61</v>
      </c>
      <c r="C23" s="1" t="s">
        <v>62</v>
      </c>
      <c r="D23" s="1" t="s">
        <v>63</v>
      </c>
      <c r="E23" s="1" t="s">
        <v>74</v>
      </c>
      <c r="F23" s="1" t="s">
        <v>26</v>
      </c>
      <c r="G23" s="1">
        <v>1831</v>
      </c>
      <c r="H23" s="1">
        <v>1</v>
      </c>
      <c r="I23" s="1">
        <v>4.7</v>
      </c>
      <c r="J23" s="9">
        <v>0</v>
      </c>
      <c r="K23" s="1" t="s">
        <v>18</v>
      </c>
      <c r="L23" s="1" t="s">
        <v>19</v>
      </c>
      <c r="M23" s="1" t="s">
        <v>27</v>
      </c>
      <c r="N23" s="1" t="s">
        <v>28</v>
      </c>
      <c r="O23" s="1">
        <v>0.33</v>
      </c>
      <c r="P23" s="1" t="s">
        <v>50</v>
      </c>
    </row>
    <row r="24" spans="1:16" x14ac:dyDescent="0.25">
      <c r="A24" s="1">
        <v>22</v>
      </c>
      <c r="B24" s="1" t="s">
        <v>61</v>
      </c>
      <c r="C24" s="1" t="s">
        <v>62</v>
      </c>
      <c r="D24" s="1" t="s">
        <v>63</v>
      </c>
      <c r="E24" s="1" t="s">
        <v>75</v>
      </c>
      <c r="F24" s="1" t="s">
        <v>76</v>
      </c>
      <c r="G24" s="1">
        <v>1431</v>
      </c>
      <c r="H24" s="1">
        <v>2</v>
      </c>
      <c r="I24" s="1">
        <v>4.4000000000000004</v>
      </c>
      <c r="J24" s="9">
        <v>0</v>
      </c>
      <c r="K24" s="1" t="s">
        <v>18</v>
      </c>
      <c r="L24" s="1" t="s">
        <v>19</v>
      </c>
      <c r="M24" s="1" t="s">
        <v>27</v>
      </c>
      <c r="N24" s="1" t="s">
        <v>28</v>
      </c>
      <c r="O24" s="1">
        <v>0.16</v>
      </c>
      <c r="P24" s="1" t="s">
        <v>50</v>
      </c>
    </row>
    <row r="25" spans="1:16" x14ac:dyDescent="0.25">
      <c r="A25" s="1">
        <v>23</v>
      </c>
      <c r="B25" s="1" t="s">
        <v>61</v>
      </c>
      <c r="C25" s="1" t="s">
        <v>62</v>
      </c>
      <c r="D25" s="1" t="s">
        <v>63</v>
      </c>
      <c r="E25" s="1" t="s">
        <v>77</v>
      </c>
      <c r="F25" s="1" t="s">
        <v>78</v>
      </c>
      <c r="G25" s="1" t="s">
        <v>66</v>
      </c>
      <c r="H25" s="1">
        <v>2</v>
      </c>
      <c r="I25" s="1">
        <v>4.3</v>
      </c>
      <c r="J25" s="9">
        <v>0</v>
      </c>
      <c r="K25" s="1" t="s">
        <v>18</v>
      </c>
      <c r="L25" s="1" t="s">
        <v>19</v>
      </c>
      <c r="M25" s="1" t="s">
        <v>79</v>
      </c>
      <c r="N25" s="1" t="s">
        <v>18</v>
      </c>
      <c r="O25" s="1">
        <v>0.05</v>
      </c>
      <c r="P25" s="1" t="s">
        <v>21</v>
      </c>
    </row>
    <row r="26" spans="1:16" ht="30" x14ac:dyDescent="0.25">
      <c r="A26" s="1">
        <v>24</v>
      </c>
      <c r="B26" s="1" t="s">
        <v>61</v>
      </c>
      <c r="C26" s="1" t="s">
        <v>62</v>
      </c>
      <c r="D26" s="1" t="s">
        <v>63</v>
      </c>
      <c r="E26" s="1" t="s">
        <v>80</v>
      </c>
      <c r="F26" s="1" t="s">
        <v>81</v>
      </c>
      <c r="G26" s="1">
        <v>1986</v>
      </c>
      <c r="H26" s="1">
        <v>5</v>
      </c>
      <c r="I26" s="1">
        <v>4.3</v>
      </c>
      <c r="J26" s="9">
        <v>1149</v>
      </c>
      <c r="K26" s="1" t="s">
        <v>18</v>
      </c>
      <c r="L26" s="1" t="s">
        <v>19</v>
      </c>
      <c r="M26" s="1" t="s">
        <v>79</v>
      </c>
      <c r="N26" s="1" t="s">
        <v>18</v>
      </c>
      <c r="O26" s="1">
        <v>0.27</v>
      </c>
      <c r="P26" s="1" t="s">
        <v>50</v>
      </c>
    </row>
    <row r="27" spans="1:16" x14ac:dyDescent="0.25">
      <c r="A27" s="1">
        <v>25</v>
      </c>
      <c r="B27" s="1" t="s">
        <v>61</v>
      </c>
      <c r="C27" s="1" t="s">
        <v>62</v>
      </c>
      <c r="D27" s="1" t="s">
        <v>63</v>
      </c>
      <c r="E27" s="1" t="s">
        <v>82</v>
      </c>
      <c r="F27" s="1" t="s">
        <v>58</v>
      </c>
      <c r="G27" s="1">
        <v>1987</v>
      </c>
      <c r="H27" s="1">
        <v>4</v>
      </c>
      <c r="I27" s="1">
        <v>4.3</v>
      </c>
      <c r="J27" s="9">
        <v>550</v>
      </c>
      <c r="K27" s="1" t="s">
        <v>18</v>
      </c>
      <c r="L27" s="1" t="s">
        <v>19</v>
      </c>
      <c r="M27" s="1" t="s">
        <v>20</v>
      </c>
      <c r="N27" s="1" t="s">
        <v>18</v>
      </c>
      <c r="O27" s="1">
        <v>0.35</v>
      </c>
      <c r="P27" s="1" t="s">
        <v>83</v>
      </c>
    </row>
    <row r="28" spans="1:16" ht="30" x14ac:dyDescent="0.25">
      <c r="A28" s="1">
        <v>26</v>
      </c>
      <c r="B28" s="1" t="s">
        <v>61</v>
      </c>
      <c r="C28" s="1" t="s">
        <v>62</v>
      </c>
      <c r="D28" s="1" t="s">
        <v>84</v>
      </c>
      <c r="E28" s="1" t="s">
        <v>85</v>
      </c>
      <c r="F28" s="1" t="s">
        <v>81</v>
      </c>
      <c r="G28" s="1">
        <v>2013</v>
      </c>
      <c r="H28" s="1">
        <v>5</v>
      </c>
      <c r="I28" s="1">
        <v>1.4</v>
      </c>
      <c r="J28" s="9">
        <v>1149</v>
      </c>
      <c r="K28" s="1" t="s">
        <v>28</v>
      </c>
      <c r="L28" s="1" t="s">
        <v>31</v>
      </c>
      <c r="M28" s="1" t="s">
        <v>79</v>
      </c>
      <c r="N28" s="1" t="s">
        <v>18</v>
      </c>
      <c r="O28" s="1">
        <v>0.95</v>
      </c>
      <c r="P28" s="1" t="s">
        <v>50</v>
      </c>
    </row>
    <row r="29" spans="1:16" x14ac:dyDescent="0.25">
      <c r="A29" s="1">
        <v>27</v>
      </c>
      <c r="B29" s="1" t="s">
        <v>86</v>
      </c>
      <c r="C29" s="1" t="s">
        <v>87</v>
      </c>
      <c r="D29" s="1" t="s">
        <v>88</v>
      </c>
      <c r="E29" s="1" t="s">
        <v>89</v>
      </c>
      <c r="F29" s="1" t="s">
        <v>90</v>
      </c>
      <c r="G29" s="1">
        <v>1878</v>
      </c>
      <c r="H29" s="1">
        <v>2</v>
      </c>
      <c r="I29" s="1">
        <v>4.2</v>
      </c>
      <c r="J29" s="9">
        <v>500</v>
      </c>
      <c r="K29" s="1" t="s">
        <v>18</v>
      </c>
      <c r="L29" s="1" t="s">
        <v>31</v>
      </c>
      <c r="M29" s="1" t="s">
        <v>20</v>
      </c>
      <c r="N29" s="1" t="s">
        <v>18</v>
      </c>
      <c r="O29" s="1">
        <v>0.9</v>
      </c>
      <c r="P29" s="1" t="s">
        <v>36</v>
      </c>
    </row>
    <row r="30" spans="1:16" ht="30" x14ac:dyDescent="0.25">
      <c r="A30" s="1">
        <v>28</v>
      </c>
      <c r="B30" s="1" t="s">
        <v>86</v>
      </c>
      <c r="C30" s="1" t="s">
        <v>87</v>
      </c>
      <c r="D30" s="1" t="s">
        <v>88</v>
      </c>
      <c r="E30" s="1" t="s">
        <v>91</v>
      </c>
      <c r="F30" s="1" t="s">
        <v>92</v>
      </c>
      <c r="G30" s="1">
        <v>1760</v>
      </c>
      <c r="H30" s="1">
        <v>1.5</v>
      </c>
      <c r="I30" s="1">
        <v>4.4000000000000004</v>
      </c>
      <c r="J30" s="9">
        <v>20</v>
      </c>
      <c r="K30" s="1" t="s">
        <v>18</v>
      </c>
      <c r="L30" s="1" t="s">
        <v>19</v>
      </c>
      <c r="M30" s="1" t="s">
        <v>93</v>
      </c>
      <c r="N30" s="1" t="s">
        <v>18</v>
      </c>
      <c r="O30" s="1">
        <v>1.5</v>
      </c>
      <c r="P30" s="1" t="s">
        <v>21</v>
      </c>
    </row>
    <row r="31" spans="1:16" x14ac:dyDescent="0.25">
      <c r="A31" s="1">
        <v>29</v>
      </c>
      <c r="B31" s="1" t="s">
        <v>86</v>
      </c>
      <c r="C31" s="1" t="s">
        <v>87</v>
      </c>
      <c r="D31" s="1" t="s">
        <v>88</v>
      </c>
      <c r="E31" s="1" t="s">
        <v>94</v>
      </c>
      <c r="F31" s="1" t="s">
        <v>46</v>
      </c>
      <c r="G31" s="1">
        <v>1870</v>
      </c>
      <c r="H31" s="1">
        <v>1</v>
      </c>
      <c r="I31" s="1">
        <v>4.4000000000000004</v>
      </c>
      <c r="J31" s="9">
        <v>0</v>
      </c>
      <c r="K31" s="1" t="s">
        <v>18</v>
      </c>
      <c r="L31" s="1" t="s">
        <v>19</v>
      </c>
      <c r="M31" s="1" t="s">
        <v>93</v>
      </c>
      <c r="N31" s="1" t="s">
        <v>18</v>
      </c>
      <c r="O31" s="1">
        <v>1.32</v>
      </c>
      <c r="P31" s="1" t="s">
        <v>36</v>
      </c>
    </row>
    <row r="32" spans="1:16" ht="30" x14ac:dyDescent="0.25">
      <c r="A32" s="1">
        <v>30</v>
      </c>
      <c r="B32" s="1" t="s">
        <v>86</v>
      </c>
      <c r="C32" s="1" t="s">
        <v>87</v>
      </c>
      <c r="D32" s="1" t="s">
        <v>88</v>
      </c>
      <c r="E32" s="1" t="s">
        <v>95</v>
      </c>
      <c r="F32" s="1" t="s">
        <v>96</v>
      </c>
      <c r="G32" s="1">
        <v>1956</v>
      </c>
      <c r="H32" s="1">
        <v>0.5</v>
      </c>
      <c r="I32" s="1">
        <v>4.5999999999999996</v>
      </c>
      <c r="J32" s="9">
        <v>0</v>
      </c>
      <c r="K32" s="1" t="s">
        <v>18</v>
      </c>
      <c r="L32" s="1" t="s">
        <v>19</v>
      </c>
      <c r="M32" s="1" t="s">
        <v>97</v>
      </c>
      <c r="N32" s="1" t="s">
        <v>28</v>
      </c>
      <c r="O32" s="1">
        <v>0.8</v>
      </c>
      <c r="P32" s="1" t="s">
        <v>36</v>
      </c>
    </row>
    <row r="33" spans="1:16" x14ac:dyDescent="0.25">
      <c r="A33" s="1">
        <v>31</v>
      </c>
      <c r="B33" s="1" t="s">
        <v>86</v>
      </c>
      <c r="C33" s="1" t="s">
        <v>87</v>
      </c>
      <c r="D33" s="1" t="s">
        <v>88</v>
      </c>
      <c r="E33" s="1" t="s">
        <v>98</v>
      </c>
      <c r="F33" s="1" t="s">
        <v>26</v>
      </c>
      <c r="G33" s="1">
        <v>1997</v>
      </c>
      <c r="H33" s="1">
        <v>1</v>
      </c>
      <c r="I33" s="1">
        <v>4.5999999999999996</v>
      </c>
      <c r="J33" s="9">
        <v>0</v>
      </c>
      <c r="K33" s="1" t="s">
        <v>18</v>
      </c>
      <c r="L33" s="1" t="s">
        <v>19</v>
      </c>
      <c r="M33" s="1" t="s">
        <v>27</v>
      </c>
      <c r="N33" s="1" t="s">
        <v>18</v>
      </c>
      <c r="O33" s="1">
        <v>1.1399999999999999</v>
      </c>
      <c r="P33" s="1" t="s">
        <v>21</v>
      </c>
    </row>
    <row r="34" spans="1:16" x14ac:dyDescent="0.25">
      <c r="A34" s="1">
        <v>32</v>
      </c>
      <c r="B34" s="1" t="s">
        <v>86</v>
      </c>
      <c r="C34" s="1" t="s">
        <v>99</v>
      </c>
      <c r="D34" s="1" t="s">
        <v>100</v>
      </c>
      <c r="E34" s="1" t="s">
        <v>101</v>
      </c>
      <c r="F34" s="1" t="s">
        <v>102</v>
      </c>
      <c r="G34" s="1">
        <v>1591</v>
      </c>
      <c r="H34" s="1">
        <v>1</v>
      </c>
      <c r="I34" s="1">
        <v>4.5</v>
      </c>
      <c r="J34" s="9">
        <v>25</v>
      </c>
      <c r="K34" s="1" t="s">
        <v>18</v>
      </c>
      <c r="L34" s="1" t="s">
        <v>56</v>
      </c>
      <c r="M34" s="1" t="s">
        <v>20</v>
      </c>
      <c r="N34" s="1" t="s">
        <v>18</v>
      </c>
      <c r="O34" s="1">
        <v>2.1</v>
      </c>
      <c r="P34" s="1" t="s">
        <v>36</v>
      </c>
    </row>
    <row r="35" spans="1:16" x14ac:dyDescent="0.25">
      <c r="A35" s="1">
        <v>33</v>
      </c>
      <c r="B35" s="1" t="s">
        <v>86</v>
      </c>
      <c r="C35" s="1" t="s">
        <v>99</v>
      </c>
      <c r="D35" s="1" t="s">
        <v>100</v>
      </c>
      <c r="E35" s="1" t="s">
        <v>103</v>
      </c>
      <c r="F35" s="1" t="s">
        <v>42</v>
      </c>
      <c r="G35" s="1">
        <v>1600</v>
      </c>
      <c r="H35" s="1">
        <v>2</v>
      </c>
      <c r="I35" s="1">
        <v>4.4000000000000004</v>
      </c>
      <c r="J35" s="9">
        <v>30</v>
      </c>
      <c r="K35" s="1" t="s">
        <v>18</v>
      </c>
      <c r="L35" s="1" t="s">
        <v>19</v>
      </c>
      <c r="M35" s="1" t="s">
        <v>20</v>
      </c>
      <c r="N35" s="1" t="s">
        <v>18</v>
      </c>
      <c r="O35" s="1">
        <v>1.2</v>
      </c>
      <c r="P35" s="1" t="s">
        <v>36</v>
      </c>
    </row>
    <row r="36" spans="1:16" x14ac:dyDescent="0.25">
      <c r="A36" s="1">
        <v>34</v>
      </c>
      <c r="B36" s="1" t="s">
        <v>86</v>
      </c>
      <c r="C36" s="1" t="s">
        <v>99</v>
      </c>
      <c r="D36" s="1" t="s">
        <v>100</v>
      </c>
      <c r="E36" s="1" t="s">
        <v>104</v>
      </c>
      <c r="F36" s="1" t="s">
        <v>105</v>
      </c>
      <c r="G36" s="1">
        <v>1563</v>
      </c>
      <c r="H36" s="1">
        <v>1</v>
      </c>
      <c r="I36" s="1">
        <v>4.3</v>
      </c>
      <c r="J36" s="9">
        <v>0</v>
      </c>
      <c r="K36" s="1" t="s">
        <v>18</v>
      </c>
      <c r="L36" s="1" t="s">
        <v>19</v>
      </c>
      <c r="M36" s="1" t="s">
        <v>67</v>
      </c>
      <c r="N36" s="1" t="s">
        <v>18</v>
      </c>
      <c r="O36" s="1">
        <v>0.5</v>
      </c>
      <c r="P36" s="1" t="s">
        <v>21</v>
      </c>
    </row>
    <row r="37" spans="1:16" ht="30" x14ac:dyDescent="0.25">
      <c r="A37" s="1">
        <v>35</v>
      </c>
      <c r="B37" s="1" t="s">
        <v>86</v>
      </c>
      <c r="C37" s="1" t="s">
        <v>99</v>
      </c>
      <c r="D37" s="1" t="s">
        <v>100</v>
      </c>
      <c r="E37" s="1" t="s">
        <v>106</v>
      </c>
      <c r="F37" s="1" t="s">
        <v>107</v>
      </c>
      <c r="G37" s="1">
        <v>1996</v>
      </c>
      <c r="H37" s="1">
        <v>4</v>
      </c>
      <c r="I37" s="1">
        <v>4.4000000000000004</v>
      </c>
      <c r="J37" s="9">
        <v>1150</v>
      </c>
      <c r="K37" s="1" t="s">
        <v>18</v>
      </c>
      <c r="L37" s="1" t="s">
        <v>19</v>
      </c>
      <c r="M37" s="1" t="s">
        <v>108</v>
      </c>
      <c r="N37" s="1" t="s">
        <v>18</v>
      </c>
      <c r="O37" s="1">
        <v>0.45</v>
      </c>
      <c r="P37" s="1" t="s">
        <v>50</v>
      </c>
    </row>
    <row r="38" spans="1:16" x14ac:dyDescent="0.25">
      <c r="A38" s="1">
        <v>36</v>
      </c>
      <c r="B38" s="1" t="s">
        <v>86</v>
      </c>
      <c r="C38" s="1" t="s">
        <v>99</v>
      </c>
      <c r="D38" s="1" t="s">
        <v>100</v>
      </c>
      <c r="E38" s="1" t="s">
        <v>109</v>
      </c>
      <c r="F38" s="1" t="s">
        <v>52</v>
      </c>
      <c r="G38" s="1">
        <v>1951</v>
      </c>
      <c r="H38" s="1">
        <v>2</v>
      </c>
      <c r="I38" s="1">
        <v>4.4000000000000004</v>
      </c>
      <c r="J38" s="9">
        <v>20</v>
      </c>
      <c r="K38" s="1" t="s">
        <v>18</v>
      </c>
      <c r="L38" s="1" t="s">
        <v>19</v>
      </c>
      <c r="M38" s="1" t="s">
        <v>20</v>
      </c>
      <c r="N38" s="1" t="s">
        <v>18</v>
      </c>
      <c r="O38" s="1">
        <v>0.67</v>
      </c>
      <c r="P38" s="1" t="s">
        <v>50</v>
      </c>
    </row>
    <row r="39" spans="1:16" x14ac:dyDescent="0.25">
      <c r="A39" s="1">
        <v>37</v>
      </c>
      <c r="B39" s="1" t="s">
        <v>86</v>
      </c>
      <c r="C39" s="1" t="s">
        <v>99</v>
      </c>
      <c r="D39" s="1" t="s">
        <v>100</v>
      </c>
      <c r="E39" s="1" t="s">
        <v>110</v>
      </c>
      <c r="F39" s="1" t="s">
        <v>111</v>
      </c>
      <c r="G39" s="1">
        <v>1600</v>
      </c>
      <c r="H39" s="1">
        <v>1</v>
      </c>
      <c r="I39" s="1">
        <v>4.4000000000000004</v>
      </c>
      <c r="J39" s="9">
        <v>25</v>
      </c>
      <c r="K39" s="1" t="s">
        <v>18</v>
      </c>
      <c r="L39" s="1" t="s">
        <v>19</v>
      </c>
      <c r="M39" s="1" t="s">
        <v>20</v>
      </c>
      <c r="N39" s="1" t="s">
        <v>18</v>
      </c>
      <c r="O39" s="1">
        <v>0.2</v>
      </c>
      <c r="P39" s="1" t="s">
        <v>36</v>
      </c>
    </row>
    <row r="40" spans="1:16" x14ac:dyDescent="0.25">
      <c r="A40" s="1">
        <v>38</v>
      </c>
      <c r="B40" s="1" t="s">
        <v>86</v>
      </c>
      <c r="C40" s="1" t="s">
        <v>99</v>
      </c>
      <c r="D40" s="1" t="s">
        <v>100</v>
      </c>
      <c r="E40" s="1" t="s">
        <v>112</v>
      </c>
      <c r="F40" s="1" t="s">
        <v>26</v>
      </c>
      <c r="G40" s="1">
        <v>1976</v>
      </c>
      <c r="H40" s="1">
        <v>1</v>
      </c>
      <c r="I40" s="1">
        <v>4.7</v>
      </c>
      <c r="J40" s="9">
        <v>0</v>
      </c>
      <c r="K40" s="1" t="s">
        <v>18</v>
      </c>
      <c r="L40" s="1" t="s">
        <v>19</v>
      </c>
      <c r="M40" s="1" t="s">
        <v>27</v>
      </c>
      <c r="N40" s="1" t="s">
        <v>28</v>
      </c>
      <c r="O40" s="1">
        <v>0.41</v>
      </c>
      <c r="P40" s="1" t="s">
        <v>50</v>
      </c>
    </row>
    <row r="41" spans="1:16" x14ac:dyDescent="0.25">
      <c r="A41" s="1">
        <v>39</v>
      </c>
      <c r="B41" s="1" t="s">
        <v>86</v>
      </c>
      <c r="C41" s="1" t="s">
        <v>99</v>
      </c>
      <c r="D41" s="1" t="s">
        <v>100</v>
      </c>
      <c r="E41" s="1" t="s">
        <v>113</v>
      </c>
      <c r="F41" s="1" t="s">
        <v>90</v>
      </c>
      <c r="G41" s="1">
        <v>1800</v>
      </c>
      <c r="H41" s="1">
        <v>1.5</v>
      </c>
      <c r="I41" s="1">
        <v>4.4000000000000004</v>
      </c>
      <c r="J41" s="9">
        <v>80</v>
      </c>
      <c r="K41" s="1" t="s">
        <v>18</v>
      </c>
      <c r="L41" s="1" t="s">
        <v>19</v>
      </c>
      <c r="M41" s="1" t="s">
        <v>20</v>
      </c>
      <c r="N41" s="1" t="s">
        <v>18</v>
      </c>
      <c r="O41" s="1">
        <v>0.45</v>
      </c>
      <c r="P41" s="1" t="s">
        <v>36</v>
      </c>
    </row>
    <row r="42" spans="1:16" x14ac:dyDescent="0.25">
      <c r="A42" s="1">
        <v>40</v>
      </c>
      <c r="B42" s="1" t="s">
        <v>86</v>
      </c>
      <c r="C42" s="1" t="s">
        <v>99</v>
      </c>
      <c r="D42" s="1" t="s">
        <v>100</v>
      </c>
      <c r="E42" s="1" t="s">
        <v>114</v>
      </c>
      <c r="F42" s="1" t="s">
        <v>55</v>
      </c>
      <c r="G42" s="1">
        <v>1963</v>
      </c>
      <c r="H42" s="1">
        <v>3</v>
      </c>
      <c r="I42" s="1">
        <v>4.2</v>
      </c>
      <c r="J42" s="9">
        <v>50</v>
      </c>
      <c r="K42" s="1" t="s">
        <v>18</v>
      </c>
      <c r="L42" s="1" t="s">
        <v>19</v>
      </c>
      <c r="M42" s="1" t="s">
        <v>72</v>
      </c>
      <c r="N42" s="1" t="s">
        <v>18</v>
      </c>
      <c r="O42" s="1">
        <v>0.86</v>
      </c>
      <c r="P42" s="1" t="s">
        <v>36</v>
      </c>
    </row>
    <row r="43" spans="1:16" x14ac:dyDescent="0.25">
      <c r="A43" s="1">
        <v>41</v>
      </c>
      <c r="B43" s="1" t="s">
        <v>86</v>
      </c>
      <c r="C43" s="1" t="s">
        <v>99</v>
      </c>
      <c r="D43" s="1" t="s">
        <v>100</v>
      </c>
      <c r="E43" s="1" t="s">
        <v>115</v>
      </c>
      <c r="F43" s="1" t="s">
        <v>46</v>
      </c>
      <c r="G43" s="1">
        <v>1994</v>
      </c>
      <c r="H43" s="1">
        <v>1</v>
      </c>
      <c r="I43" s="1">
        <v>4.0999999999999996</v>
      </c>
      <c r="J43" s="9">
        <v>20</v>
      </c>
      <c r="K43" s="1" t="s">
        <v>18</v>
      </c>
      <c r="L43" s="1" t="s">
        <v>19</v>
      </c>
      <c r="M43" s="1" t="s">
        <v>79</v>
      </c>
      <c r="N43" s="1" t="s">
        <v>18</v>
      </c>
      <c r="O43" s="1">
        <v>0.73</v>
      </c>
      <c r="P43" s="1" t="s">
        <v>21</v>
      </c>
    </row>
    <row r="44" spans="1:16" ht="30" x14ac:dyDescent="0.25">
      <c r="A44" s="1">
        <v>42</v>
      </c>
      <c r="B44" s="1" t="s">
        <v>116</v>
      </c>
      <c r="C44" s="1" t="s">
        <v>117</v>
      </c>
      <c r="D44" s="1" t="s">
        <v>118</v>
      </c>
      <c r="E44" s="1" t="s">
        <v>119</v>
      </c>
      <c r="F44" s="1" t="s">
        <v>52</v>
      </c>
      <c r="G44" s="1">
        <v>1921</v>
      </c>
      <c r="H44" s="1">
        <v>1.5</v>
      </c>
      <c r="I44" s="1">
        <v>4.5999999999999996</v>
      </c>
      <c r="J44" s="9">
        <v>30</v>
      </c>
      <c r="K44" s="1" t="s">
        <v>18</v>
      </c>
      <c r="L44" s="1" t="s">
        <v>31</v>
      </c>
      <c r="M44" s="1" t="s">
        <v>20</v>
      </c>
      <c r="N44" s="1" t="s">
        <v>18</v>
      </c>
      <c r="O44" s="1">
        <v>0.73</v>
      </c>
      <c r="P44" s="1" t="s">
        <v>36</v>
      </c>
    </row>
    <row r="45" spans="1:16" ht="30" x14ac:dyDescent="0.25">
      <c r="A45" s="1">
        <v>43</v>
      </c>
      <c r="B45" s="1" t="s">
        <v>116</v>
      </c>
      <c r="C45" s="1" t="s">
        <v>117</v>
      </c>
      <c r="D45" s="1" t="s">
        <v>118</v>
      </c>
      <c r="E45" s="1" t="s">
        <v>120</v>
      </c>
      <c r="F45" s="1" t="s">
        <v>121</v>
      </c>
      <c r="G45" s="1">
        <v>1943</v>
      </c>
      <c r="H45" s="1">
        <v>0.5</v>
      </c>
      <c r="I45" s="1">
        <v>4.5999999999999996</v>
      </c>
      <c r="J45" s="9">
        <v>0</v>
      </c>
      <c r="K45" s="1" t="s">
        <v>18</v>
      </c>
      <c r="L45" s="1" t="s">
        <v>19</v>
      </c>
      <c r="M45" s="1" t="s">
        <v>97</v>
      </c>
      <c r="N45" s="1" t="s">
        <v>28</v>
      </c>
      <c r="O45" s="1">
        <v>1.2</v>
      </c>
      <c r="P45" s="1" t="s">
        <v>122</v>
      </c>
    </row>
    <row r="46" spans="1:16" ht="30" x14ac:dyDescent="0.25">
      <c r="A46" s="1">
        <v>44</v>
      </c>
      <c r="B46" s="1" t="s">
        <v>116</v>
      </c>
      <c r="C46" s="1" t="s">
        <v>117</v>
      </c>
      <c r="D46" s="1" t="s">
        <v>118</v>
      </c>
      <c r="E46" s="1" t="s">
        <v>123</v>
      </c>
      <c r="F46" s="1" t="s">
        <v>52</v>
      </c>
      <c r="G46" s="1">
        <v>1814</v>
      </c>
      <c r="H46" s="1">
        <v>2</v>
      </c>
      <c r="I46" s="1">
        <v>4.5999999999999996</v>
      </c>
      <c r="J46" s="9">
        <v>50</v>
      </c>
      <c r="K46" s="1" t="s">
        <v>18</v>
      </c>
      <c r="L46" s="1" t="s">
        <v>31</v>
      </c>
      <c r="M46" s="1" t="s">
        <v>20</v>
      </c>
      <c r="N46" s="1" t="s">
        <v>18</v>
      </c>
      <c r="O46" s="1">
        <v>0.18</v>
      </c>
      <c r="P46" s="1" t="s">
        <v>36</v>
      </c>
    </row>
    <row r="47" spans="1:16" ht="30" x14ac:dyDescent="0.25">
      <c r="A47" s="1">
        <v>45</v>
      </c>
      <c r="B47" s="1" t="s">
        <v>116</v>
      </c>
      <c r="C47" s="1" t="s">
        <v>117</v>
      </c>
      <c r="D47" s="1" t="s">
        <v>118</v>
      </c>
      <c r="E47" s="1" t="s">
        <v>124</v>
      </c>
      <c r="F47" s="1" t="s">
        <v>26</v>
      </c>
      <c r="G47" s="1">
        <v>1855</v>
      </c>
      <c r="H47" s="1">
        <v>1</v>
      </c>
      <c r="I47" s="1">
        <v>4.7</v>
      </c>
      <c r="J47" s="9">
        <v>0</v>
      </c>
      <c r="K47" s="1" t="s">
        <v>18</v>
      </c>
      <c r="L47" s="1" t="s">
        <v>19</v>
      </c>
      <c r="M47" s="1" t="s">
        <v>27</v>
      </c>
      <c r="N47" s="1" t="s">
        <v>18</v>
      </c>
      <c r="O47" s="1">
        <v>0.82</v>
      </c>
      <c r="P47" s="1" t="s">
        <v>36</v>
      </c>
    </row>
    <row r="48" spans="1:16" ht="30" x14ac:dyDescent="0.25">
      <c r="A48" s="1">
        <v>46</v>
      </c>
      <c r="B48" s="1" t="s">
        <v>116</v>
      </c>
      <c r="C48" s="1" t="s">
        <v>117</v>
      </c>
      <c r="D48" s="1" t="s">
        <v>118</v>
      </c>
      <c r="E48" s="1" t="s">
        <v>125</v>
      </c>
      <c r="F48" s="1" t="s">
        <v>26</v>
      </c>
      <c r="G48" s="1">
        <v>1809</v>
      </c>
      <c r="H48" s="1">
        <v>1</v>
      </c>
      <c r="I48" s="1">
        <v>4.4000000000000004</v>
      </c>
      <c r="J48" s="9">
        <v>0</v>
      </c>
      <c r="K48" s="1" t="s">
        <v>18</v>
      </c>
      <c r="L48" s="1" t="s">
        <v>19</v>
      </c>
      <c r="M48" s="1" t="s">
        <v>27</v>
      </c>
      <c r="N48" s="1" t="s">
        <v>18</v>
      </c>
      <c r="O48" s="1">
        <v>0.5</v>
      </c>
      <c r="P48" s="1" t="s">
        <v>36</v>
      </c>
    </row>
    <row r="49" spans="1:16" ht="30" x14ac:dyDescent="0.25">
      <c r="A49" s="1">
        <v>47</v>
      </c>
      <c r="B49" s="1" t="s">
        <v>116</v>
      </c>
      <c r="C49" s="1" t="s">
        <v>117</v>
      </c>
      <c r="D49" s="1" t="s">
        <v>118</v>
      </c>
      <c r="E49" s="1" t="s">
        <v>126</v>
      </c>
      <c r="F49" s="1" t="s">
        <v>127</v>
      </c>
      <c r="G49" s="1">
        <v>1864</v>
      </c>
      <c r="H49" s="1">
        <v>3</v>
      </c>
      <c r="I49" s="1">
        <v>4.0999999999999996</v>
      </c>
      <c r="J49" s="9">
        <v>2500</v>
      </c>
      <c r="K49" s="1" t="s">
        <v>18</v>
      </c>
      <c r="L49" s="1" t="s">
        <v>19</v>
      </c>
      <c r="M49" s="1" t="s">
        <v>128</v>
      </c>
      <c r="N49" s="1" t="s">
        <v>18</v>
      </c>
      <c r="O49" s="1">
        <v>0.1</v>
      </c>
      <c r="P49" s="1" t="s">
        <v>50</v>
      </c>
    </row>
    <row r="50" spans="1:16" ht="30" x14ac:dyDescent="0.25">
      <c r="A50" s="1">
        <v>48</v>
      </c>
      <c r="B50" s="1" t="s">
        <v>116</v>
      </c>
      <c r="C50" s="1" t="s">
        <v>117</v>
      </c>
      <c r="D50" s="1" t="s">
        <v>118</v>
      </c>
      <c r="E50" s="1" t="s">
        <v>129</v>
      </c>
      <c r="F50" s="1" t="s">
        <v>55</v>
      </c>
      <c r="G50" s="1">
        <v>1876</v>
      </c>
      <c r="H50" s="1">
        <v>2</v>
      </c>
      <c r="I50" s="1">
        <v>4.3</v>
      </c>
      <c r="J50" s="9">
        <v>25</v>
      </c>
      <c r="K50" s="1" t="s">
        <v>18</v>
      </c>
      <c r="L50" s="1" t="s">
        <v>19</v>
      </c>
      <c r="M50" s="1" t="s">
        <v>72</v>
      </c>
      <c r="N50" s="1" t="s">
        <v>18</v>
      </c>
      <c r="O50" s="1">
        <v>0.66</v>
      </c>
      <c r="P50" s="1" t="s">
        <v>24</v>
      </c>
    </row>
    <row r="51" spans="1:16" ht="30" x14ac:dyDescent="0.25">
      <c r="A51" s="1">
        <v>49</v>
      </c>
      <c r="B51" s="1" t="s">
        <v>116</v>
      </c>
      <c r="C51" s="1" t="s">
        <v>117</v>
      </c>
      <c r="D51" s="1" t="s">
        <v>118</v>
      </c>
      <c r="E51" s="1" t="s">
        <v>130</v>
      </c>
      <c r="F51" s="1" t="s">
        <v>60</v>
      </c>
      <c r="G51" s="1">
        <v>1997</v>
      </c>
      <c r="H51" s="1">
        <v>3</v>
      </c>
      <c r="I51" s="1">
        <v>4.4000000000000004</v>
      </c>
      <c r="J51" s="9">
        <v>60</v>
      </c>
      <c r="K51" s="1" t="s">
        <v>18</v>
      </c>
      <c r="L51" s="1" t="s">
        <v>19</v>
      </c>
      <c r="M51" s="1" t="s">
        <v>131</v>
      </c>
      <c r="N51" s="1" t="s">
        <v>18</v>
      </c>
      <c r="O51" s="1">
        <v>0.88</v>
      </c>
      <c r="P51" s="1" t="s">
        <v>50</v>
      </c>
    </row>
    <row r="52" spans="1:16" ht="30" x14ac:dyDescent="0.25">
      <c r="A52" s="1">
        <v>50</v>
      </c>
      <c r="B52" s="1" t="s">
        <v>116</v>
      </c>
      <c r="C52" s="1" t="s">
        <v>117</v>
      </c>
      <c r="D52" s="1" t="s">
        <v>118</v>
      </c>
      <c r="E52" s="1" t="s">
        <v>132</v>
      </c>
      <c r="F52" s="1" t="s">
        <v>133</v>
      </c>
      <c r="G52" s="1">
        <v>1898</v>
      </c>
      <c r="H52" s="1">
        <v>1.5</v>
      </c>
      <c r="I52" s="1">
        <v>4.7</v>
      </c>
      <c r="J52" s="9">
        <v>0</v>
      </c>
      <c r="K52" s="1" t="s">
        <v>18</v>
      </c>
      <c r="L52" s="1" t="s">
        <v>19</v>
      </c>
      <c r="M52" s="1" t="s">
        <v>27</v>
      </c>
      <c r="N52" s="1" t="s">
        <v>18</v>
      </c>
      <c r="O52" s="1">
        <v>0.47</v>
      </c>
      <c r="P52" s="1" t="s">
        <v>36</v>
      </c>
    </row>
    <row r="53" spans="1:16" ht="30" x14ac:dyDescent="0.25">
      <c r="A53" s="1">
        <v>51</v>
      </c>
      <c r="B53" s="1" t="s">
        <v>116</v>
      </c>
      <c r="C53" s="1" t="s">
        <v>117</v>
      </c>
      <c r="D53" s="1" t="s">
        <v>118</v>
      </c>
      <c r="E53" s="1" t="s">
        <v>134</v>
      </c>
      <c r="F53" s="1" t="s">
        <v>90</v>
      </c>
      <c r="G53" s="1">
        <v>1835</v>
      </c>
      <c r="H53" s="1">
        <v>1</v>
      </c>
      <c r="I53" s="1">
        <v>4.4000000000000004</v>
      </c>
      <c r="J53" s="9">
        <v>0</v>
      </c>
      <c r="K53" s="1" t="s">
        <v>18</v>
      </c>
      <c r="L53" s="1" t="s">
        <v>19</v>
      </c>
      <c r="M53" s="1" t="s">
        <v>20</v>
      </c>
      <c r="N53" s="1" t="s">
        <v>18</v>
      </c>
      <c r="O53" s="1">
        <v>0.1</v>
      </c>
      <c r="P53" s="1" t="s">
        <v>24</v>
      </c>
    </row>
    <row r="54" spans="1:16" x14ac:dyDescent="0.25">
      <c r="A54" s="1">
        <v>52</v>
      </c>
      <c r="B54" s="1" t="s">
        <v>86</v>
      </c>
      <c r="C54" s="1" t="s">
        <v>135</v>
      </c>
      <c r="D54" s="1" t="s">
        <v>135</v>
      </c>
      <c r="E54" s="1" t="s">
        <v>136</v>
      </c>
      <c r="F54" s="1" t="s">
        <v>78</v>
      </c>
      <c r="G54" s="1" t="s">
        <v>66</v>
      </c>
      <c r="H54" s="1">
        <v>2</v>
      </c>
      <c r="I54" s="1">
        <v>4.4000000000000004</v>
      </c>
      <c r="J54" s="9">
        <v>0</v>
      </c>
      <c r="K54" s="1" t="s">
        <v>18</v>
      </c>
      <c r="L54" s="1" t="s">
        <v>19</v>
      </c>
      <c r="M54" s="1" t="s">
        <v>67</v>
      </c>
      <c r="N54" s="1" t="s">
        <v>18</v>
      </c>
      <c r="O54" s="1">
        <v>0.26</v>
      </c>
      <c r="P54" s="1" t="s">
        <v>21</v>
      </c>
    </row>
    <row r="55" spans="1:16" x14ac:dyDescent="0.25">
      <c r="A55" s="1">
        <v>53</v>
      </c>
      <c r="B55" s="1" t="s">
        <v>86</v>
      </c>
      <c r="C55" s="1" t="s">
        <v>135</v>
      </c>
      <c r="D55" s="1" t="s">
        <v>135</v>
      </c>
      <c r="E55" s="1" t="s">
        <v>137</v>
      </c>
      <c r="F55" s="1" t="s">
        <v>138</v>
      </c>
      <c r="G55" s="1">
        <v>1605</v>
      </c>
      <c r="H55" s="1">
        <v>1</v>
      </c>
      <c r="I55" s="1">
        <v>4.5</v>
      </c>
      <c r="J55" s="9">
        <v>0</v>
      </c>
      <c r="K55" s="1" t="s">
        <v>18</v>
      </c>
      <c r="L55" s="1" t="s">
        <v>19</v>
      </c>
      <c r="M55" s="1" t="s">
        <v>20</v>
      </c>
      <c r="N55" s="1" t="s">
        <v>18</v>
      </c>
      <c r="O55" s="1">
        <v>0.59</v>
      </c>
      <c r="P55" s="1" t="s">
        <v>24</v>
      </c>
    </row>
    <row r="56" spans="1:16" x14ac:dyDescent="0.25">
      <c r="A56" s="1">
        <v>54</v>
      </c>
      <c r="B56" s="1" t="s">
        <v>86</v>
      </c>
      <c r="C56" s="1" t="s">
        <v>135</v>
      </c>
      <c r="D56" s="1" t="s">
        <v>135</v>
      </c>
      <c r="E56" s="1" t="s">
        <v>139</v>
      </c>
      <c r="F56" s="1" t="s">
        <v>42</v>
      </c>
      <c r="G56" s="1">
        <v>1612</v>
      </c>
      <c r="H56" s="1">
        <v>1.5</v>
      </c>
      <c r="I56" s="1">
        <v>4.2</v>
      </c>
      <c r="J56" s="9">
        <v>0</v>
      </c>
      <c r="K56" s="1" t="s">
        <v>18</v>
      </c>
      <c r="L56" s="1" t="s">
        <v>19</v>
      </c>
      <c r="M56" s="1" t="s">
        <v>20</v>
      </c>
      <c r="N56" s="1" t="s">
        <v>18</v>
      </c>
      <c r="O56" s="1">
        <v>0.95</v>
      </c>
      <c r="P56" s="1" t="s">
        <v>36</v>
      </c>
    </row>
    <row r="57" spans="1:16" x14ac:dyDescent="0.25">
      <c r="A57" s="1">
        <v>55</v>
      </c>
      <c r="B57" s="1" t="s">
        <v>86</v>
      </c>
      <c r="C57" s="1" t="s">
        <v>135</v>
      </c>
      <c r="D57" s="1" t="s">
        <v>135</v>
      </c>
      <c r="E57" s="1" t="s">
        <v>140</v>
      </c>
      <c r="F57" s="1" t="s">
        <v>141</v>
      </c>
      <c r="G57" s="1" t="s">
        <v>66</v>
      </c>
      <c r="H57" s="1">
        <v>3</v>
      </c>
      <c r="I57" s="1">
        <v>4.5999999999999996</v>
      </c>
      <c r="J57" s="9">
        <v>500</v>
      </c>
      <c r="K57" s="1" t="s">
        <v>18</v>
      </c>
      <c r="L57" s="1" t="s">
        <v>19</v>
      </c>
      <c r="M57" s="1" t="s">
        <v>93</v>
      </c>
      <c r="N57" s="1" t="s">
        <v>18</v>
      </c>
      <c r="O57" s="1">
        <v>0.3</v>
      </c>
      <c r="P57" s="1" t="s">
        <v>24</v>
      </c>
    </row>
    <row r="58" spans="1:16" x14ac:dyDescent="0.25">
      <c r="A58" s="1">
        <v>56</v>
      </c>
      <c r="B58" s="1" t="s">
        <v>86</v>
      </c>
      <c r="C58" s="1" t="s">
        <v>135</v>
      </c>
      <c r="D58" s="1" t="s">
        <v>135</v>
      </c>
      <c r="E58" s="1" t="s">
        <v>142</v>
      </c>
      <c r="F58" s="1" t="s">
        <v>78</v>
      </c>
      <c r="G58" s="1" t="s">
        <v>66</v>
      </c>
      <c r="H58" s="1">
        <v>2</v>
      </c>
      <c r="I58" s="1">
        <v>4.4000000000000004</v>
      </c>
      <c r="J58" s="9">
        <v>0</v>
      </c>
      <c r="K58" s="1" t="s">
        <v>18</v>
      </c>
      <c r="L58" s="1" t="s">
        <v>19</v>
      </c>
      <c r="M58" s="1" t="s">
        <v>67</v>
      </c>
      <c r="N58" s="1" t="s">
        <v>18</v>
      </c>
      <c r="O58" s="1">
        <v>0.18</v>
      </c>
      <c r="P58" s="1" t="s">
        <v>21</v>
      </c>
    </row>
    <row r="59" spans="1:16" x14ac:dyDescent="0.25">
      <c r="A59" s="1">
        <v>57</v>
      </c>
      <c r="B59" s="1" t="s">
        <v>86</v>
      </c>
      <c r="C59" s="1" t="s">
        <v>135</v>
      </c>
      <c r="D59" s="1" t="s">
        <v>135</v>
      </c>
      <c r="E59" s="1" t="s">
        <v>143</v>
      </c>
      <c r="F59" s="1" t="s">
        <v>42</v>
      </c>
      <c r="G59" s="1">
        <v>1617</v>
      </c>
      <c r="H59" s="1">
        <v>1</v>
      </c>
      <c r="I59" s="1">
        <v>4.2</v>
      </c>
      <c r="J59" s="9">
        <v>0</v>
      </c>
      <c r="K59" s="1" t="s">
        <v>18</v>
      </c>
      <c r="L59" s="1" t="s">
        <v>19</v>
      </c>
      <c r="M59" s="1" t="s">
        <v>20</v>
      </c>
      <c r="N59" s="1" t="s">
        <v>18</v>
      </c>
      <c r="O59" s="1">
        <v>0.19</v>
      </c>
      <c r="P59" s="1" t="s">
        <v>21</v>
      </c>
    </row>
    <row r="60" spans="1:16" x14ac:dyDescent="0.25">
      <c r="A60" s="1">
        <v>58</v>
      </c>
      <c r="B60" s="1" t="s">
        <v>86</v>
      </c>
      <c r="C60" s="1" t="s">
        <v>135</v>
      </c>
      <c r="D60" s="1" t="s">
        <v>135</v>
      </c>
      <c r="E60" s="1" t="s">
        <v>144</v>
      </c>
      <c r="F60" s="1" t="s">
        <v>138</v>
      </c>
      <c r="G60" s="1">
        <v>1640</v>
      </c>
      <c r="H60" s="1">
        <v>1</v>
      </c>
      <c r="I60" s="1">
        <v>4.5</v>
      </c>
      <c r="J60" s="9">
        <v>0</v>
      </c>
      <c r="K60" s="1" t="s">
        <v>18</v>
      </c>
      <c r="L60" s="1" t="s">
        <v>19</v>
      </c>
      <c r="M60" s="1" t="s">
        <v>20</v>
      </c>
      <c r="N60" s="1" t="s">
        <v>18</v>
      </c>
      <c r="O60" s="1">
        <v>0.05</v>
      </c>
      <c r="P60" s="1" t="s">
        <v>24</v>
      </c>
    </row>
    <row r="61" spans="1:16" x14ac:dyDescent="0.25">
      <c r="A61" s="1">
        <v>59</v>
      </c>
      <c r="B61" s="1" t="s">
        <v>86</v>
      </c>
      <c r="C61" s="1" t="s">
        <v>135</v>
      </c>
      <c r="D61" s="1" t="s">
        <v>135</v>
      </c>
      <c r="E61" s="1" t="s">
        <v>145</v>
      </c>
      <c r="F61" s="1" t="s">
        <v>78</v>
      </c>
      <c r="G61" s="1" t="s">
        <v>66</v>
      </c>
      <c r="H61" s="1">
        <v>2</v>
      </c>
      <c r="I61" s="1">
        <v>4.5</v>
      </c>
      <c r="J61" s="9">
        <v>0</v>
      </c>
      <c r="K61" s="1" t="s">
        <v>18</v>
      </c>
      <c r="L61" s="1" t="s">
        <v>19</v>
      </c>
      <c r="M61" s="1" t="s">
        <v>67</v>
      </c>
      <c r="N61" s="1" t="s">
        <v>18</v>
      </c>
      <c r="O61" s="1">
        <v>0.35</v>
      </c>
      <c r="P61" s="1" t="s">
        <v>21</v>
      </c>
    </row>
    <row r="62" spans="1:16" x14ac:dyDescent="0.25">
      <c r="A62" s="1">
        <v>60</v>
      </c>
      <c r="B62" s="1" t="s">
        <v>86</v>
      </c>
      <c r="C62" s="1" t="s">
        <v>135</v>
      </c>
      <c r="D62" s="1" t="s">
        <v>135</v>
      </c>
      <c r="E62" s="1" t="s">
        <v>146</v>
      </c>
      <c r="F62" s="1" t="s">
        <v>78</v>
      </c>
      <c r="G62" s="1" t="s">
        <v>66</v>
      </c>
      <c r="H62" s="1">
        <v>2</v>
      </c>
      <c r="I62" s="1">
        <v>4.5999999999999996</v>
      </c>
      <c r="J62" s="9">
        <v>0</v>
      </c>
      <c r="K62" s="1" t="s">
        <v>18</v>
      </c>
      <c r="L62" s="1" t="s">
        <v>19</v>
      </c>
      <c r="M62" s="1" t="s">
        <v>67</v>
      </c>
      <c r="N62" s="1" t="s">
        <v>18</v>
      </c>
      <c r="O62" s="1">
        <v>0.1</v>
      </c>
      <c r="P62" s="1" t="s">
        <v>21</v>
      </c>
    </row>
    <row r="63" spans="1:16" x14ac:dyDescent="0.25">
      <c r="A63" s="1">
        <v>61</v>
      </c>
      <c r="B63" s="1" t="s">
        <v>86</v>
      </c>
      <c r="C63" s="1" t="s">
        <v>135</v>
      </c>
      <c r="D63" s="1" t="s">
        <v>135</v>
      </c>
      <c r="E63" s="1" t="s">
        <v>147</v>
      </c>
      <c r="F63" s="1" t="s">
        <v>78</v>
      </c>
      <c r="G63" s="1" t="s">
        <v>66</v>
      </c>
      <c r="H63" s="1">
        <v>2</v>
      </c>
      <c r="I63" s="1">
        <v>4.5999999999999996</v>
      </c>
      <c r="J63" s="9">
        <v>0</v>
      </c>
      <c r="K63" s="1" t="s">
        <v>18</v>
      </c>
      <c r="L63" s="1" t="s">
        <v>19</v>
      </c>
      <c r="M63" s="1" t="s">
        <v>67</v>
      </c>
      <c r="N63" s="1" t="s">
        <v>18</v>
      </c>
      <c r="O63" s="1">
        <v>0.27</v>
      </c>
      <c r="P63" s="1" t="s">
        <v>21</v>
      </c>
    </row>
    <row r="64" spans="1:16" x14ac:dyDescent="0.25">
      <c r="A64" s="1">
        <v>62</v>
      </c>
      <c r="B64" s="1" t="s">
        <v>86</v>
      </c>
      <c r="C64" s="1" t="s">
        <v>135</v>
      </c>
      <c r="D64" s="1" t="s">
        <v>135</v>
      </c>
      <c r="E64" s="1" t="s">
        <v>148</v>
      </c>
      <c r="F64" s="1" t="s">
        <v>78</v>
      </c>
      <c r="G64" s="1" t="s">
        <v>66</v>
      </c>
      <c r="H64" s="1">
        <v>2</v>
      </c>
      <c r="I64" s="1">
        <v>4.3</v>
      </c>
      <c r="J64" s="9">
        <v>0</v>
      </c>
      <c r="K64" s="1" t="s">
        <v>18</v>
      </c>
      <c r="L64" s="1" t="s">
        <v>19</v>
      </c>
      <c r="M64" s="1" t="s">
        <v>67</v>
      </c>
      <c r="N64" s="1" t="s">
        <v>18</v>
      </c>
      <c r="O64" s="1">
        <v>0.1</v>
      </c>
      <c r="P64" s="1" t="s">
        <v>21</v>
      </c>
    </row>
    <row r="65" spans="1:16" x14ac:dyDescent="0.25">
      <c r="A65" s="1">
        <v>63</v>
      </c>
      <c r="B65" s="1" t="s">
        <v>86</v>
      </c>
      <c r="C65" s="1" t="s">
        <v>135</v>
      </c>
      <c r="D65" s="1" t="s">
        <v>135</v>
      </c>
      <c r="E65" s="1" t="s">
        <v>149</v>
      </c>
      <c r="F65" s="1" t="s">
        <v>78</v>
      </c>
      <c r="G65" s="1" t="s">
        <v>66</v>
      </c>
      <c r="H65" s="1">
        <v>1.5</v>
      </c>
      <c r="I65" s="1">
        <v>4.2</v>
      </c>
      <c r="J65" s="9">
        <v>0</v>
      </c>
      <c r="K65" s="1" t="s">
        <v>18</v>
      </c>
      <c r="L65" s="1" t="s">
        <v>19</v>
      </c>
      <c r="M65" s="1" t="s">
        <v>67</v>
      </c>
      <c r="N65" s="1" t="s">
        <v>18</v>
      </c>
      <c r="O65" s="1">
        <v>0.3</v>
      </c>
      <c r="P65" s="1" t="s">
        <v>21</v>
      </c>
    </row>
    <row r="66" spans="1:16" x14ac:dyDescent="0.25">
      <c r="A66" s="1">
        <v>64</v>
      </c>
      <c r="B66" s="1" t="s">
        <v>86</v>
      </c>
      <c r="C66" s="1" t="s">
        <v>135</v>
      </c>
      <c r="D66" s="1" t="s">
        <v>135</v>
      </c>
      <c r="E66" s="1" t="s">
        <v>150</v>
      </c>
      <c r="F66" s="1" t="s">
        <v>78</v>
      </c>
      <c r="G66" s="1" t="s">
        <v>66</v>
      </c>
      <c r="H66" s="1">
        <v>2</v>
      </c>
      <c r="I66" s="1">
        <v>4.5</v>
      </c>
      <c r="J66" s="9">
        <v>0</v>
      </c>
      <c r="K66" s="1" t="s">
        <v>18</v>
      </c>
      <c r="L66" s="1" t="s">
        <v>19</v>
      </c>
      <c r="M66" s="1" t="s">
        <v>67</v>
      </c>
      <c r="N66" s="1" t="s">
        <v>18</v>
      </c>
      <c r="O66" s="1">
        <v>0.01</v>
      </c>
      <c r="P66" s="1" t="s">
        <v>21</v>
      </c>
    </row>
    <row r="67" spans="1:16" x14ac:dyDescent="0.25">
      <c r="A67" s="1">
        <v>65</v>
      </c>
      <c r="B67" s="1" t="s">
        <v>86</v>
      </c>
      <c r="C67" s="1" t="s">
        <v>135</v>
      </c>
      <c r="D67" s="1" t="s">
        <v>135</v>
      </c>
      <c r="E67" s="1" t="s">
        <v>151</v>
      </c>
      <c r="F67" s="1" t="s">
        <v>152</v>
      </c>
      <c r="G67" s="1">
        <v>1988</v>
      </c>
      <c r="H67" s="1">
        <v>2</v>
      </c>
      <c r="I67" s="1">
        <v>3.9</v>
      </c>
      <c r="J67" s="9">
        <v>10</v>
      </c>
      <c r="K67" s="1" t="s">
        <v>18</v>
      </c>
      <c r="L67" s="1" t="s">
        <v>19</v>
      </c>
      <c r="M67" s="1" t="s">
        <v>72</v>
      </c>
      <c r="N67" s="1" t="s">
        <v>18</v>
      </c>
      <c r="O67" s="1">
        <v>0.03</v>
      </c>
      <c r="P67" s="1" t="s">
        <v>24</v>
      </c>
    </row>
    <row r="68" spans="1:16" ht="30" x14ac:dyDescent="0.25">
      <c r="A68" s="1">
        <v>66</v>
      </c>
      <c r="B68" s="1" t="s">
        <v>61</v>
      </c>
      <c r="C68" s="1" t="s">
        <v>153</v>
      </c>
      <c r="D68" s="1" t="s">
        <v>154</v>
      </c>
      <c r="E68" s="1" t="s">
        <v>155</v>
      </c>
      <c r="F68" s="1" t="s">
        <v>20</v>
      </c>
      <c r="G68" s="1">
        <v>1915</v>
      </c>
      <c r="H68" s="1">
        <v>1.5</v>
      </c>
      <c r="I68" s="1">
        <v>4.5999999999999996</v>
      </c>
      <c r="J68" s="9">
        <v>0</v>
      </c>
      <c r="K68" s="1" t="s">
        <v>18</v>
      </c>
      <c r="L68" s="1" t="s">
        <v>19</v>
      </c>
      <c r="M68" s="1" t="s">
        <v>20</v>
      </c>
      <c r="N68" s="1" t="s">
        <v>18</v>
      </c>
      <c r="O68" s="1">
        <v>0.35</v>
      </c>
      <c r="P68" s="1" t="s">
        <v>36</v>
      </c>
    </row>
    <row r="69" spans="1:16" x14ac:dyDescent="0.25">
      <c r="A69" s="1">
        <v>67</v>
      </c>
      <c r="B69" s="1" t="s">
        <v>61</v>
      </c>
      <c r="C69" s="1" t="s">
        <v>153</v>
      </c>
      <c r="D69" s="1" t="s">
        <v>156</v>
      </c>
      <c r="E69" s="1" t="s">
        <v>157</v>
      </c>
      <c r="F69" s="1" t="s">
        <v>26</v>
      </c>
      <c r="G69" s="1">
        <v>-400</v>
      </c>
      <c r="H69" s="1">
        <v>2</v>
      </c>
      <c r="I69" s="1">
        <v>4.7</v>
      </c>
      <c r="J69" s="9">
        <v>0</v>
      </c>
      <c r="K69" s="1" t="s">
        <v>28</v>
      </c>
      <c r="L69" s="1" t="s">
        <v>19</v>
      </c>
      <c r="M69" s="1" t="s">
        <v>27</v>
      </c>
      <c r="N69" s="1" t="s">
        <v>28</v>
      </c>
      <c r="O69" s="1">
        <v>0.59</v>
      </c>
      <c r="P69" s="1" t="s">
        <v>21</v>
      </c>
    </row>
    <row r="70" spans="1:16" x14ac:dyDescent="0.25">
      <c r="A70" s="1">
        <v>68</v>
      </c>
      <c r="B70" s="1" t="s">
        <v>61</v>
      </c>
      <c r="C70" s="1" t="s">
        <v>153</v>
      </c>
      <c r="D70" s="1" t="s">
        <v>158</v>
      </c>
      <c r="E70" s="1" t="s">
        <v>159</v>
      </c>
      <c r="F70" s="1" t="s">
        <v>71</v>
      </c>
      <c r="G70" s="1">
        <v>1965</v>
      </c>
      <c r="H70" s="1">
        <v>3</v>
      </c>
      <c r="I70" s="1">
        <v>4.5</v>
      </c>
      <c r="J70" s="9">
        <v>3500</v>
      </c>
      <c r="K70" s="1" t="s">
        <v>28</v>
      </c>
      <c r="L70" s="1" t="s">
        <v>19</v>
      </c>
      <c r="M70" s="1" t="s">
        <v>72</v>
      </c>
      <c r="N70" s="1" t="s">
        <v>18</v>
      </c>
      <c r="O70" s="1">
        <v>0.08</v>
      </c>
      <c r="P70" s="1" t="s">
        <v>36</v>
      </c>
    </row>
    <row r="71" spans="1:16" x14ac:dyDescent="0.25">
      <c r="A71" s="1">
        <v>69</v>
      </c>
      <c r="B71" s="1" t="s">
        <v>61</v>
      </c>
      <c r="C71" s="1" t="s">
        <v>153</v>
      </c>
      <c r="D71" s="1" t="s">
        <v>160</v>
      </c>
      <c r="E71" s="1" t="s">
        <v>161</v>
      </c>
      <c r="F71" s="1" t="s">
        <v>133</v>
      </c>
      <c r="G71" s="1">
        <v>1950</v>
      </c>
      <c r="H71" s="1">
        <v>2.5</v>
      </c>
      <c r="I71" s="1">
        <v>4.5999999999999996</v>
      </c>
      <c r="J71" s="9">
        <v>0</v>
      </c>
      <c r="K71" s="1" t="s">
        <v>18</v>
      </c>
      <c r="L71" s="1" t="s">
        <v>19</v>
      </c>
      <c r="M71" s="1" t="s">
        <v>93</v>
      </c>
      <c r="N71" s="1" t="s">
        <v>18</v>
      </c>
      <c r="O71" s="1">
        <v>0.12</v>
      </c>
      <c r="P71" s="1" t="s">
        <v>21</v>
      </c>
    </row>
    <row r="72" spans="1:16" x14ac:dyDescent="0.25">
      <c r="A72" s="1">
        <v>70</v>
      </c>
      <c r="B72" s="1" t="s">
        <v>61</v>
      </c>
      <c r="C72" s="1" t="s">
        <v>153</v>
      </c>
      <c r="D72" s="1" t="s">
        <v>162</v>
      </c>
      <c r="E72" s="1" t="s">
        <v>163</v>
      </c>
      <c r="F72" s="1" t="s">
        <v>90</v>
      </c>
      <c r="G72" s="1">
        <v>1890</v>
      </c>
      <c r="H72" s="1">
        <v>2</v>
      </c>
      <c r="I72" s="1">
        <v>4.4000000000000004</v>
      </c>
      <c r="J72" s="9">
        <v>200</v>
      </c>
      <c r="K72" s="1" t="s">
        <v>18</v>
      </c>
      <c r="L72" s="1" t="s">
        <v>31</v>
      </c>
      <c r="M72" s="1" t="s">
        <v>20</v>
      </c>
      <c r="N72" s="1" t="s">
        <v>18</v>
      </c>
      <c r="O72" s="1">
        <v>0.17</v>
      </c>
      <c r="P72" s="1" t="s">
        <v>24</v>
      </c>
    </row>
    <row r="73" spans="1:16" x14ac:dyDescent="0.25">
      <c r="A73" s="1">
        <v>71</v>
      </c>
      <c r="B73" s="1" t="s">
        <v>61</v>
      </c>
      <c r="C73" s="1" t="s">
        <v>153</v>
      </c>
      <c r="D73" s="1" t="s">
        <v>164</v>
      </c>
      <c r="E73" s="1" t="s">
        <v>165</v>
      </c>
      <c r="F73" s="1" t="s">
        <v>26</v>
      </c>
      <c r="G73" s="1">
        <v>1951</v>
      </c>
      <c r="H73" s="1">
        <v>2</v>
      </c>
      <c r="I73" s="1">
        <v>4.8</v>
      </c>
      <c r="J73" s="9">
        <v>0</v>
      </c>
      <c r="K73" s="1" t="s">
        <v>28</v>
      </c>
      <c r="L73" s="1" t="s">
        <v>19</v>
      </c>
      <c r="M73" s="1" t="s">
        <v>27</v>
      </c>
      <c r="N73" s="1" t="s">
        <v>28</v>
      </c>
      <c r="O73" s="1">
        <v>0.39</v>
      </c>
      <c r="P73" s="1" t="s">
        <v>36</v>
      </c>
    </row>
    <row r="74" spans="1:16" ht="30" x14ac:dyDescent="0.25">
      <c r="A74" s="1">
        <v>72</v>
      </c>
      <c r="B74" s="1" t="s">
        <v>61</v>
      </c>
      <c r="C74" s="1" t="s">
        <v>153</v>
      </c>
      <c r="D74" s="1" t="s">
        <v>166</v>
      </c>
      <c r="E74" s="1" t="s">
        <v>167</v>
      </c>
      <c r="F74" s="1" t="s">
        <v>168</v>
      </c>
      <c r="G74" s="1" t="s">
        <v>66</v>
      </c>
      <c r="H74" s="1">
        <v>3</v>
      </c>
      <c r="I74" s="1">
        <v>4.9000000000000004</v>
      </c>
      <c r="J74" s="9">
        <v>7500</v>
      </c>
      <c r="K74" s="1" t="s">
        <v>18</v>
      </c>
      <c r="L74" s="1" t="s">
        <v>19</v>
      </c>
      <c r="M74" s="1" t="s">
        <v>168</v>
      </c>
      <c r="N74" s="1" t="s">
        <v>18</v>
      </c>
      <c r="O74" s="1">
        <v>0.1</v>
      </c>
      <c r="P74" s="1" t="s">
        <v>21</v>
      </c>
    </row>
    <row r="75" spans="1:16" x14ac:dyDescent="0.25">
      <c r="A75" s="1">
        <v>73</v>
      </c>
      <c r="B75" s="1" t="s">
        <v>61</v>
      </c>
      <c r="C75" s="1" t="s">
        <v>153</v>
      </c>
      <c r="D75" s="1" t="s">
        <v>169</v>
      </c>
      <c r="E75" s="1" t="s">
        <v>170</v>
      </c>
      <c r="F75" s="1" t="s">
        <v>58</v>
      </c>
      <c r="G75" s="1">
        <v>2018</v>
      </c>
      <c r="H75" s="1">
        <v>3</v>
      </c>
      <c r="I75" s="1">
        <v>4.5999999999999996</v>
      </c>
      <c r="J75" s="9">
        <v>350</v>
      </c>
      <c r="K75" s="1" t="s">
        <v>28</v>
      </c>
      <c r="L75" s="1" t="s">
        <v>31</v>
      </c>
      <c r="M75" s="1" t="s">
        <v>20</v>
      </c>
      <c r="N75" s="1" t="s">
        <v>18</v>
      </c>
      <c r="O75" s="1">
        <v>0.67</v>
      </c>
      <c r="P75" s="1" t="s">
        <v>50</v>
      </c>
    </row>
    <row r="76" spans="1:16" ht="30" x14ac:dyDescent="0.25">
      <c r="A76" s="1">
        <v>74</v>
      </c>
      <c r="B76" s="1" t="s">
        <v>61</v>
      </c>
      <c r="C76" s="1" t="s">
        <v>153</v>
      </c>
      <c r="D76" s="1" t="s">
        <v>171</v>
      </c>
      <c r="E76" s="1" t="s">
        <v>172</v>
      </c>
      <c r="F76" s="1" t="s">
        <v>52</v>
      </c>
      <c r="G76" s="1">
        <v>2013</v>
      </c>
      <c r="H76" s="1">
        <v>1.5</v>
      </c>
      <c r="I76" s="1">
        <v>4.5</v>
      </c>
      <c r="J76" s="9">
        <v>0</v>
      </c>
      <c r="K76" s="1" t="s">
        <v>28</v>
      </c>
      <c r="L76" s="1" t="s">
        <v>19</v>
      </c>
      <c r="M76" s="1" t="s">
        <v>20</v>
      </c>
      <c r="N76" s="1" t="s">
        <v>18</v>
      </c>
      <c r="O76" s="1">
        <v>0.05</v>
      </c>
      <c r="P76" s="1" t="s">
        <v>50</v>
      </c>
    </row>
    <row r="77" spans="1:16" ht="45" x14ac:dyDescent="0.25">
      <c r="A77" s="1">
        <v>75</v>
      </c>
      <c r="B77" s="1" t="s">
        <v>61</v>
      </c>
      <c r="C77" s="1" t="s">
        <v>153</v>
      </c>
      <c r="D77" s="1" t="s">
        <v>154</v>
      </c>
      <c r="E77" s="1" t="s">
        <v>173</v>
      </c>
      <c r="F77" s="1" t="s">
        <v>174</v>
      </c>
      <c r="G77" s="1">
        <v>2012</v>
      </c>
      <c r="H77" s="1">
        <v>1</v>
      </c>
      <c r="I77" s="1">
        <v>4.5999999999999996</v>
      </c>
      <c r="J77" s="9">
        <v>0</v>
      </c>
      <c r="K77" s="1" t="s">
        <v>18</v>
      </c>
      <c r="L77" s="1" t="s">
        <v>19</v>
      </c>
      <c r="M77" s="1" t="s">
        <v>79</v>
      </c>
      <c r="N77" s="1" t="s">
        <v>18</v>
      </c>
      <c r="O77" s="1">
        <v>0.1</v>
      </c>
      <c r="P77" s="1" t="s">
        <v>21</v>
      </c>
    </row>
    <row r="78" spans="1:16" ht="30" x14ac:dyDescent="0.25">
      <c r="A78" s="1">
        <v>76</v>
      </c>
      <c r="B78" s="1" t="s">
        <v>61</v>
      </c>
      <c r="C78" s="1" t="s">
        <v>153</v>
      </c>
      <c r="D78" s="1" t="s">
        <v>154</v>
      </c>
      <c r="E78" s="1" t="s">
        <v>175</v>
      </c>
      <c r="F78" s="1" t="s">
        <v>38</v>
      </c>
      <c r="G78" s="1" t="s">
        <v>66</v>
      </c>
      <c r="H78" s="1">
        <v>2</v>
      </c>
      <c r="I78" s="1">
        <v>4.4000000000000004</v>
      </c>
      <c r="J78" s="9">
        <v>0</v>
      </c>
      <c r="K78" s="1" t="s">
        <v>18</v>
      </c>
      <c r="L78" s="1" t="s">
        <v>19</v>
      </c>
      <c r="M78" s="1" t="s">
        <v>176</v>
      </c>
      <c r="N78" s="1" t="s">
        <v>18</v>
      </c>
      <c r="O78" s="1">
        <v>0.49</v>
      </c>
      <c r="P78" s="1" t="s">
        <v>177</v>
      </c>
    </row>
    <row r="79" spans="1:16" ht="30" x14ac:dyDescent="0.25">
      <c r="A79" s="1">
        <v>77</v>
      </c>
      <c r="B79" s="1" t="s">
        <v>61</v>
      </c>
      <c r="C79" s="1" t="s">
        <v>153</v>
      </c>
      <c r="D79" s="1" t="s">
        <v>154</v>
      </c>
      <c r="E79" s="1" t="s">
        <v>178</v>
      </c>
      <c r="F79" s="1" t="s">
        <v>105</v>
      </c>
      <c r="G79" s="1">
        <v>1451</v>
      </c>
      <c r="H79" s="1">
        <v>3</v>
      </c>
      <c r="I79" s="1">
        <v>4.5</v>
      </c>
      <c r="J79" s="9">
        <v>10</v>
      </c>
      <c r="K79" s="1" t="s">
        <v>18</v>
      </c>
      <c r="L79" s="1" t="s">
        <v>19</v>
      </c>
      <c r="M79" s="1" t="s">
        <v>79</v>
      </c>
      <c r="N79" s="1" t="s">
        <v>18</v>
      </c>
      <c r="O79" s="1">
        <v>0.3</v>
      </c>
      <c r="P79" s="1" t="s">
        <v>24</v>
      </c>
    </row>
    <row r="80" spans="1:16" ht="30" x14ac:dyDescent="0.25">
      <c r="A80" s="1">
        <v>78</v>
      </c>
      <c r="B80" s="1" t="s">
        <v>61</v>
      </c>
      <c r="C80" s="1" t="s">
        <v>153</v>
      </c>
      <c r="D80" s="1" t="s">
        <v>154</v>
      </c>
      <c r="E80" s="1" t="s">
        <v>179</v>
      </c>
      <c r="F80" s="1" t="s">
        <v>60</v>
      </c>
      <c r="G80" s="1">
        <v>2002</v>
      </c>
      <c r="H80" s="1">
        <v>7</v>
      </c>
      <c r="I80" s="1">
        <v>4.4000000000000004</v>
      </c>
      <c r="J80" s="9">
        <v>500</v>
      </c>
      <c r="K80" s="1" t="s">
        <v>18</v>
      </c>
      <c r="L80" s="1" t="s">
        <v>31</v>
      </c>
      <c r="M80" s="1" t="s">
        <v>131</v>
      </c>
      <c r="N80" s="1" t="s">
        <v>18</v>
      </c>
      <c r="O80" s="1">
        <v>0.11</v>
      </c>
      <c r="P80" s="1" t="s">
        <v>50</v>
      </c>
    </row>
    <row r="81" spans="1:16" x14ac:dyDescent="0.25">
      <c r="A81" s="1">
        <v>79</v>
      </c>
      <c r="B81" s="1" t="s">
        <v>14</v>
      </c>
      <c r="C81" s="1" t="s">
        <v>180</v>
      </c>
      <c r="D81" s="1" t="s">
        <v>181</v>
      </c>
      <c r="E81" s="1" t="s">
        <v>182</v>
      </c>
      <c r="F81" s="1" t="s">
        <v>90</v>
      </c>
      <c r="G81" s="1">
        <v>1799</v>
      </c>
      <c r="H81" s="1">
        <v>1</v>
      </c>
      <c r="I81" s="1">
        <v>4.4000000000000004</v>
      </c>
      <c r="J81" s="9">
        <v>50</v>
      </c>
      <c r="K81" s="1" t="s">
        <v>18</v>
      </c>
      <c r="L81" s="1" t="s">
        <v>19</v>
      </c>
      <c r="M81" s="1" t="s">
        <v>97</v>
      </c>
      <c r="N81" s="1" t="s">
        <v>18</v>
      </c>
      <c r="O81" s="1">
        <v>1.3</v>
      </c>
      <c r="P81" s="1" t="s">
        <v>36</v>
      </c>
    </row>
    <row r="82" spans="1:16" x14ac:dyDescent="0.25">
      <c r="A82" s="1">
        <v>80</v>
      </c>
      <c r="B82" s="1" t="s">
        <v>14</v>
      </c>
      <c r="C82" s="1" t="s">
        <v>180</v>
      </c>
      <c r="D82" s="1" t="s">
        <v>183</v>
      </c>
      <c r="E82" s="1" t="s">
        <v>184</v>
      </c>
      <c r="F82" s="1" t="s">
        <v>90</v>
      </c>
      <c r="G82" s="1">
        <v>1559</v>
      </c>
      <c r="H82" s="1">
        <v>2</v>
      </c>
      <c r="I82" s="1">
        <v>4.4000000000000004</v>
      </c>
      <c r="J82" s="9">
        <v>300</v>
      </c>
      <c r="K82" s="1" t="s">
        <v>18</v>
      </c>
      <c r="L82" s="1" t="s">
        <v>19</v>
      </c>
      <c r="M82" s="1" t="s">
        <v>20</v>
      </c>
      <c r="N82" s="1" t="s">
        <v>18</v>
      </c>
      <c r="O82" s="1">
        <v>0.51</v>
      </c>
      <c r="P82" s="1" t="s">
        <v>50</v>
      </c>
    </row>
    <row r="83" spans="1:16" x14ac:dyDescent="0.25">
      <c r="A83" s="1">
        <v>81</v>
      </c>
      <c r="B83" s="1" t="s">
        <v>14</v>
      </c>
      <c r="C83" s="1" t="s">
        <v>180</v>
      </c>
      <c r="D83" s="1" t="s">
        <v>185</v>
      </c>
      <c r="E83" s="1" t="s">
        <v>186</v>
      </c>
      <c r="F83" s="1" t="s">
        <v>42</v>
      </c>
      <c r="G83" s="1">
        <v>1156</v>
      </c>
      <c r="H83" s="1">
        <v>2.5</v>
      </c>
      <c r="I83" s="1">
        <v>4.4000000000000004</v>
      </c>
      <c r="J83" s="9">
        <v>50</v>
      </c>
      <c r="K83" s="1" t="s">
        <v>28</v>
      </c>
      <c r="L83" s="1" t="s">
        <v>19</v>
      </c>
      <c r="M83" s="1" t="s">
        <v>20</v>
      </c>
      <c r="N83" s="1" t="s">
        <v>18</v>
      </c>
      <c r="O83" s="1">
        <v>0.56000000000000005</v>
      </c>
      <c r="P83" s="1" t="s">
        <v>50</v>
      </c>
    </row>
    <row r="84" spans="1:16" ht="30" x14ac:dyDescent="0.25">
      <c r="A84" s="1">
        <v>82</v>
      </c>
      <c r="B84" s="1" t="s">
        <v>14</v>
      </c>
      <c r="C84" s="1" t="s">
        <v>180</v>
      </c>
      <c r="D84" s="1" t="s">
        <v>187</v>
      </c>
      <c r="E84" s="1" t="s">
        <v>188</v>
      </c>
      <c r="F84" s="1" t="s">
        <v>189</v>
      </c>
      <c r="G84" s="1">
        <v>1980</v>
      </c>
      <c r="H84" s="1">
        <v>3</v>
      </c>
      <c r="I84" s="1">
        <v>4.5999999999999996</v>
      </c>
      <c r="J84" s="9">
        <v>500</v>
      </c>
      <c r="K84" s="1" t="s">
        <v>28</v>
      </c>
      <c r="L84" s="1" t="s">
        <v>19</v>
      </c>
      <c r="M84" s="1" t="s">
        <v>72</v>
      </c>
      <c r="N84" s="1" t="s">
        <v>18</v>
      </c>
      <c r="O84" s="1">
        <v>0.09</v>
      </c>
      <c r="P84" s="1" t="s">
        <v>50</v>
      </c>
    </row>
    <row r="85" spans="1:16" x14ac:dyDescent="0.25">
      <c r="A85" s="1">
        <v>83</v>
      </c>
      <c r="B85" s="1" t="s">
        <v>14</v>
      </c>
      <c r="C85" s="1" t="s">
        <v>180</v>
      </c>
      <c r="D85" s="1" t="s">
        <v>190</v>
      </c>
      <c r="E85" s="1" t="s">
        <v>191</v>
      </c>
      <c r="F85" s="1" t="s">
        <v>26</v>
      </c>
      <c r="G85" s="1">
        <v>1400</v>
      </c>
      <c r="H85" s="1">
        <v>1.5</v>
      </c>
      <c r="I85" s="1">
        <v>4.4000000000000004</v>
      </c>
      <c r="J85" s="9">
        <v>0</v>
      </c>
      <c r="K85" s="1" t="s">
        <v>28</v>
      </c>
      <c r="L85" s="1" t="s">
        <v>19</v>
      </c>
      <c r="M85" s="1" t="s">
        <v>27</v>
      </c>
      <c r="N85" s="1" t="s">
        <v>18</v>
      </c>
      <c r="O85" s="1">
        <v>1.6</v>
      </c>
      <c r="P85" s="1" t="s">
        <v>50</v>
      </c>
    </row>
    <row r="86" spans="1:16" x14ac:dyDescent="0.25">
      <c r="A86" s="1">
        <v>84</v>
      </c>
      <c r="B86" s="1" t="s">
        <v>14</v>
      </c>
      <c r="C86" s="1" t="s">
        <v>180</v>
      </c>
      <c r="D86" s="1" t="s">
        <v>192</v>
      </c>
      <c r="E86" s="1" t="s">
        <v>193</v>
      </c>
      <c r="F86" s="1" t="s">
        <v>194</v>
      </c>
      <c r="G86" s="1">
        <v>1236</v>
      </c>
      <c r="H86" s="1">
        <v>1</v>
      </c>
      <c r="I86" s="1">
        <v>4.5999999999999996</v>
      </c>
      <c r="J86" s="9">
        <v>0</v>
      </c>
      <c r="K86" s="1" t="s">
        <v>18</v>
      </c>
      <c r="L86" s="1" t="s">
        <v>19</v>
      </c>
      <c r="M86" s="1" t="s">
        <v>27</v>
      </c>
      <c r="N86" s="1" t="s">
        <v>28</v>
      </c>
      <c r="O86" s="1">
        <v>0.35</v>
      </c>
      <c r="P86" s="1" t="s">
        <v>50</v>
      </c>
    </row>
    <row r="87" spans="1:16" x14ac:dyDescent="0.25">
      <c r="A87" s="1">
        <v>85</v>
      </c>
      <c r="B87" s="1" t="s">
        <v>14</v>
      </c>
      <c r="C87" s="1" t="s">
        <v>180</v>
      </c>
      <c r="D87" s="1" t="s">
        <v>195</v>
      </c>
      <c r="E87" s="1" t="s">
        <v>196</v>
      </c>
      <c r="F87" s="1" t="s">
        <v>42</v>
      </c>
      <c r="G87" s="1">
        <v>1459</v>
      </c>
      <c r="H87" s="1">
        <v>2</v>
      </c>
      <c r="I87" s="1">
        <v>4.5999999999999996</v>
      </c>
      <c r="J87" s="9">
        <v>100</v>
      </c>
      <c r="K87" s="1" t="s">
        <v>18</v>
      </c>
      <c r="L87" s="1" t="s">
        <v>19</v>
      </c>
      <c r="M87" s="1" t="s">
        <v>20</v>
      </c>
      <c r="N87" s="1" t="s">
        <v>18</v>
      </c>
      <c r="O87" s="1">
        <v>0.64</v>
      </c>
      <c r="P87" s="1" t="s">
        <v>50</v>
      </c>
    </row>
    <row r="88" spans="1:16" x14ac:dyDescent="0.25">
      <c r="A88" s="1">
        <v>86</v>
      </c>
      <c r="B88" s="1" t="s">
        <v>14</v>
      </c>
      <c r="C88" s="1" t="s">
        <v>180</v>
      </c>
      <c r="D88" s="1" t="s">
        <v>197</v>
      </c>
      <c r="E88" s="1" t="s">
        <v>198</v>
      </c>
      <c r="F88" s="1" t="s">
        <v>42</v>
      </c>
      <c r="G88" s="1">
        <v>700</v>
      </c>
      <c r="H88" s="1">
        <v>2</v>
      </c>
      <c r="I88" s="1">
        <v>4.5999999999999996</v>
      </c>
      <c r="J88" s="9">
        <v>40</v>
      </c>
      <c r="K88" s="1" t="s">
        <v>28</v>
      </c>
      <c r="L88" s="1" t="s">
        <v>19</v>
      </c>
      <c r="M88" s="1" t="s">
        <v>20</v>
      </c>
      <c r="N88" s="1" t="s">
        <v>18</v>
      </c>
      <c r="O88" s="1">
        <v>1.9</v>
      </c>
      <c r="P88" s="1" t="s">
        <v>50</v>
      </c>
    </row>
    <row r="89" spans="1:16" x14ac:dyDescent="0.25">
      <c r="A89" s="1">
        <v>87</v>
      </c>
      <c r="B89" s="1" t="s">
        <v>14</v>
      </c>
      <c r="C89" s="1" t="s">
        <v>180</v>
      </c>
      <c r="D89" s="1" t="s">
        <v>199</v>
      </c>
      <c r="E89" s="1" t="s">
        <v>200</v>
      </c>
      <c r="F89" s="1" t="s">
        <v>26</v>
      </c>
      <c r="G89" s="1">
        <v>1100</v>
      </c>
      <c r="H89" s="1">
        <v>1</v>
      </c>
      <c r="I89" s="1">
        <v>4.5999999999999996</v>
      </c>
      <c r="J89" s="9">
        <v>0</v>
      </c>
      <c r="K89" s="1" t="s">
        <v>28</v>
      </c>
      <c r="L89" s="1" t="s">
        <v>19</v>
      </c>
      <c r="M89" s="1" t="s">
        <v>27</v>
      </c>
      <c r="N89" s="1" t="s">
        <v>28</v>
      </c>
      <c r="O89" s="1">
        <v>0.05</v>
      </c>
      <c r="P89" s="1" t="s">
        <v>50</v>
      </c>
    </row>
    <row r="90" spans="1:16" x14ac:dyDescent="0.25">
      <c r="A90" s="1">
        <v>88</v>
      </c>
      <c r="B90" s="1" t="s">
        <v>14</v>
      </c>
      <c r="C90" s="1" t="s">
        <v>180</v>
      </c>
      <c r="D90" s="1" t="s">
        <v>201</v>
      </c>
      <c r="E90" s="1" t="s">
        <v>202</v>
      </c>
      <c r="F90" s="1" t="s">
        <v>42</v>
      </c>
      <c r="G90" s="1">
        <v>1589</v>
      </c>
      <c r="H90" s="1">
        <v>2</v>
      </c>
      <c r="I90" s="1">
        <v>4.5</v>
      </c>
      <c r="J90" s="9">
        <v>50</v>
      </c>
      <c r="K90" s="1" t="s">
        <v>18</v>
      </c>
      <c r="L90" s="1" t="s">
        <v>19</v>
      </c>
      <c r="M90" s="1" t="s">
        <v>20</v>
      </c>
      <c r="N90" s="1" t="s">
        <v>18</v>
      </c>
      <c r="O90" s="1">
        <v>0.32</v>
      </c>
      <c r="P90" s="1" t="s">
        <v>50</v>
      </c>
    </row>
    <row r="91" spans="1:16" x14ac:dyDescent="0.25">
      <c r="A91" s="1">
        <v>89</v>
      </c>
      <c r="B91" s="1" t="s">
        <v>14</v>
      </c>
      <c r="C91" s="1" t="s">
        <v>180</v>
      </c>
      <c r="D91" s="1" t="s">
        <v>181</v>
      </c>
      <c r="E91" s="1" t="s">
        <v>203</v>
      </c>
      <c r="F91" s="1" t="s">
        <v>42</v>
      </c>
      <c r="G91" s="1">
        <v>1592</v>
      </c>
      <c r="H91" s="1">
        <v>2</v>
      </c>
      <c r="I91" s="1">
        <v>4.5999999999999996</v>
      </c>
      <c r="J91" s="9">
        <v>100</v>
      </c>
      <c r="K91" s="1" t="s">
        <v>18</v>
      </c>
      <c r="L91" s="1" t="s">
        <v>19</v>
      </c>
      <c r="M91" s="1" t="s">
        <v>20</v>
      </c>
      <c r="N91" s="1" t="s">
        <v>18</v>
      </c>
      <c r="O91" s="1">
        <v>1.5</v>
      </c>
      <c r="P91" s="1" t="s">
        <v>50</v>
      </c>
    </row>
    <row r="92" spans="1:16" x14ac:dyDescent="0.25">
      <c r="A92" s="1">
        <v>90</v>
      </c>
      <c r="B92" s="1" t="s">
        <v>14</v>
      </c>
      <c r="C92" s="1" t="s">
        <v>180</v>
      </c>
      <c r="D92" s="1" t="s">
        <v>181</v>
      </c>
      <c r="E92" s="1" t="s">
        <v>204</v>
      </c>
      <c r="F92" s="1" t="s">
        <v>42</v>
      </c>
      <c r="G92" s="1">
        <v>1726</v>
      </c>
      <c r="H92" s="1">
        <v>1.5</v>
      </c>
      <c r="I92" s="1">
        <v>4.5</v>
      </c>
      <c r="J92" s="9">
        <v>35</v>
      </c>
      <c r="K92" s="1" t="s">
        <v>18</v>
      </c>
      <c r="L92" s="1" t="s">
        <v>19</v>
      </c>
      <c r="M92" s="1" t="s">
        <v>20</v>
      </c>
      <c r="N92" s="1" t="s">
        <v>18</v>
      </c>
      <c r="O92" s="1">
        <v>0.3</v>
      </c>
      <c r="P92" s="1" t="s">
        <v>50</v>
      </c>
    </row>
    <row r="93" spans="1:16" x14ac:dyDescent="0.25">
      <c r="A93" s="1">
        <v>91</v>
      </c>
      <c r="B93" s="1" t="s">
        <v>14</v>
      </c>
      <c r="C93" s="1" t="s">
        <v>180</v>
      </c>
      <c r="D93" s="1" t="s">
        <v>183</v>
      </c>
      <c r="E93" s="1" t="s">
        <v>205</v>
      </c>
      <c r="F93" s="1" t="s">
        <v>105</v>
      </c>
      <c r="G93" s="1">
        <v>1362</v>
      </c>
      <c r="H93" s="1">
        <v>1</v>
      </c>
      <c r="I93" s="1">
        <v>4.5999999999999996</v>
      </c>
      <c r="J93" s="9">
        <v>0</v>
      </c>
      <c r="K93" s="1" t="s">
        <v>18</v>
      </c>
      <c r="L93" s="1" t="s">
        <v>19</v>
      </c>
      <c r="M93" s="1" t="s">
        <v>93</v>
      </c>
      <c r="N93" s="1" t="s">
        <v>18</v>
      </c>
      <c r="O93" s="1">
        <v>0.5</v>
      </c>
      <c r="P93" s="1" t="s">
        <v>50</v>
      </c>
    </row>
    <row r="94" spans="1:16" ht="30" x14ac:dyDescent="0.25">
      <c r="A94" s="1">
        <v>92</v>
      </c>
      <c r="B94" s="1" t="s">
        <v>14</v>
      </c>
      <c r="C94" s="1" t="s">
        <v>206</v>
      </c>
      <c r="D94" s="1" t="s">
        <v>207</v>
      </c>
      <c r="E94" s="1" t="s">
        <v>208</v>
      </c>
      <c r="F94" s="1" t="s">
        <v>209</v>
      </c>
      <c r="G94" s="1">
        <v>1604</v>
      </c>
      <c r="H94" s="1">
        <v>1.5</v>
      </c>
      <c r="I94" s="1">
        <v>4.9000000000000004</v>
      </c>
      <c r="J94" s="9">
        <v>0</v>
      </c>
      <c r="K94" s="1" t="s">
        <v>18</v>
      </c>
      <c r="L94" s="1" t="s">
        <v>19</v>
      </c>
      <c r="M94" s="1" t="s">
        <v>210</v>
      </c>
      <c r="N94" s="1" t="s">
        <v>18</v>
      </c>
      <c r="O94" s="1">
        <v>1.9</v>
      </c>
      <c r="P94" s="1" t="s">
        <v>50</v>
      </c>
    </row>
    <row r="95" spans="1:16" x14ac:dyDescent="0.25">
      <c r="A95" s="1">
        <v>93</v>
      </c>
      <c r="B95" s="1" t="s">
        <v>14</v>
      </c>
      <c r="C95" s="1" t="s">
        <v>206</v>
      </c>
      <c r="D95" s="1" t="s">
        <v>207</v>
      </c>
      <c r="E95" s="1" t="s">
        <v>211</v>
      </c>
      <c r="F95" s="1" t="s">
        <v>212</v>
      </c>
      <c r="G95" s="1">
        <v>1951</v>
      </c>
      <c r="H95" s="1">
        <v>1</v>
      </c>
      <c r="I95" s="1">
        <v>4.8</v>
      </c>
      <c r="J95" s="9">
        <v>0</v>
      </c>
      <c r="K95" s="1" t="s">
        <v>18</v>
      </c>
      <c r="L95" s="1" t="s">
        <v>19</v>
      </c>
      <c r="M95" s="1" t="s">
        <v>20</v>
      </c>
      <c r="N95" s="1" t="s">
        <v>18</v>
      </c>
      <c r="O95" s="1">
        <v>0.3</v>
      </c>
      <c r="P95" s="1" t="s">
        <v>24</v>
      </c>
    </row>
    <row r="96" spans="1:16" x14ac:dyDescent="0.25">
      <c r="A96" s="1">
        <v>94</v>
      </c>
      <c r="B96" s="1" t="s">
        <v>14</v>
      </c>
      <c r="C96" s="1" t="s">
        <v>206</v>
      </c>
      <c r="D96" s="1" t="s">
        <v>207</v>
      </c>
      <c r="E96" s="1" t="s">
        <v>213</v>
      </c>
      <c r="F96" s="1" t="s">
        <v>214</v>
      </c>
      <c r="G96" s="1">
        <v>1950</v>
      </c>
      <c r="H96" s="1">
        <v>2</v>
      </c>
      <c r="I96" s="1">
        <v>4.8</v>
      </c>
      <c r="J96" s="9">
        <v>0</v>
      </c>
      <c r="K96" s="1" t="s">
        <v>18</v>
      </c>
      <c r="L96" s="1" t="s">
        <v>19</v>
      </c>
      <c r="M96" s="1" t="s">
        <v>168</v>
      </c>
      <c r="N96" s="1" t="s">
        <v>18</v>
      </c>
      <c r="O96" s="1">
        <v>0.17</v>
      </c>
      <c r="P96" s="1" t="s">
        <v>21</v>
      </c>
    </row>
    <row r="97" spans="1:16" ht="30" x14ac:dyDescent="0.25">
      <c r="A97" s="1">
        <v>95</v>
      </c>
      <c r="B97" s="1" t="s">
        <v>14</v>
      </c>
      <c r="C97" s="1" t="s">
        <v>206</v>
      </c>
      <c r="D97" s="1" t="s">
        <v>215</v>
      </c>
      <c r="E97" s="1" t="s">
        <v>216</v>
      </c>
      <c r="F97" s="1" t="s">
        <v>217</v>
      </c>
      <c r="G97" s="1">
        <v>1976</v>
      </c>
      <c r="H97" s="1">
        <v>2</v>
      </c>
      <c r="I97" s="1">
        <v>4.5</v>
      </c>
      <c r="J97" s="9">
        <v>30</v>
      </c>
      <c r="K97" s="1" t="s">
        <v>18</v>
      </c>
      <c r="L97" s="1" t="s">
        <v>19</v>
      </c>
      <c r="M97" s="1" t="s">
        <v>53</v>
      </c>
      <c r="N97" s="1" t="s">
        <v>18</v>
      </c>
      <c r="O97" s="1">
        <v>0.5</v>
      </c>
      <c r="P97" s="1" t="s">
        <v>50</v>
      </c>
    </row>
    <row r="98" spans="1:16" x14ac:dyDescent="0.25">
      <c r="A98" s="1">
        <v>96</v>
      </c>
      <c r="B98" s="1" t="s">
        <v>86</v>
      </c>
      <c r="C98" s="1" t="s">
        <v>218</v>
      </c>
      <c r="D98" s="1" t="s">
        <v>219</v>
      </c>
      <c r="E98" s="1" t="s">
        <v>220</v>
      </c>
      <c r="F98" s="1" t="s">
        <v>78</v>
      </c>
      <c r="G98" s="1" t="s">
        <v>66</v>
      </c>
      <c r="H98" s="1">
        <v>1.5</v>
      </c>
      <c r="I98" s="1">
        <v>4.5</v>
      </c>
      <c r="J98" s="9">
        <v>0</v>
      </c>
      <c r="K98" s="1" t="s">
        <v>18</v>
      </c>
      <c r="L98" s="1" t="s">
        <v>19</v>
      </c>
      <c r="M98" s="1" t="s">
        <v>79</v>
      </c>
      <c r="N98" s="1" t="s">
        <v>18</v>
      </c>
      <c r="O98" s="1">
        <v>0.11</v>
      </c>
      <c r="P98" s="1" t="s">
        <v>50</v>
      </c>
    </row>
    <row r="99" spans="1:16" x14ac:dyDescent="0.25">
      <c r="A99" s="1">
        <v>97</v>
      </c>
      <c r="B99" s="1" t="s">
        <v>86</v>
      </c>
      <c r="C99" s="1" t="s">
        <v>218</v>
      </c>
      <c r="D99" s="1" t="s">
        <v>221</v>
      </c>
      <c r="E99" s="1" t="s">
        <v>222</v>
      </c>
      <c r="F99" s="1" t="s">
        <v>223</v>
      </c>
      <c r="G99" s="1" t="s">
        <v>66</v>
      </c>
      <c r="H99" s="1">
        <v>2</v>
      </c>
      <c r="I99" s="1">
        <v>4.3</v>
      </c>
      <c r="J99" s="9">
        <v>0</v>
      </c>
      <c r="K99" s="1" t="s">
        <v>28</v>
      </c>
      <c r="L99" s="1" t="s">
        <v>19</v>
      </c>
      <c r="M99" s="1" t="s">
        <v>93</v>
      </c>
      <c r="N99" s="1" t="s">
        <v>18</v>
      </c>
      <c r="O99" s="1">
        <v>0.3</v>
      </c>
      <c r="P99" s="1" t="s">
        <v>50</v>
      </c>
    </row>
    <row r="100" spans="1:16" x14ac:dyDescent="0.25">
      <c r="A100" s="1">
        <v>98</v>
      </c>
      <c r="B100" s="1" t="s">
        <v>86</v>
      </c>
      <c r="C100" s="1" t="s">
        <v>218</v>
      </c>
      <c r="D100" s="1" t="s">
        <v>224</v>
      </c>
      <c r="E100" s="1" t="s">
        <v>225</v>
      </c>
      <c r="F100" s="1" t="s">
        <v>133</v>
      </c>
      <c r="G100" s="1">
        <v>1503</v>
      </c>
      <c r="H100" s="1">
        <v>1</v>
      </c>
      <c r="I100" s="1">
        <v>4.4000000000000004</v>
      </c>
      <c r="J100" s="9">
        <v>0</v>
      </c>
      <c r="K100" s="1" t="s">
        <v>18</v>
      </c>
      <c r="L100" s="1" t="s">
        <v>19</v>
      </c>
      <c r="M100" s="1" t="s">
        <v>20</v>
      </c>
      <c r="N100" s="1" t="s">
        <v>18</v>
      </c>
      <c r="O100" s="1">
        <v>0.1</v>
      </c>
      <c r="P100" s="1" t="s">
        <v>50</v>
      </c>
    </row>
    <row r="101" spans="1:16" ht="30" x14ac:dyDescent="0.25">
      <c r="A101" s="1">
        <v>99</v>
      </c>
      <c r="B101" s="1" t="s">
        <v>86</v>
      </c>
      <c r="C101" s="1" t="s">
        <v>218</v>
      </c>
      <c r="D101" s="1" t="s">
        <v>226</v>
      </c>
      <c r="E101" s="1" t="s">
        <v>227</v>
      </c>
      <c r="F101" s="1" t="s">
        <v>26</v>
      </c>
      <c r="G101" s="1" t="s">
        <v>66</v>
      </c>
      <c r="H101" s="1">
        <v>1</v>
      </c>
      <c r="I101" s="1">
        <v>4.7</v>
      </c>
      <c r="J101" s="9">
        <v>0</v>
      </c>
      <c r="K101" s="1" t="s">
        <v>18</v>
      </c>
      <c r="L101" s="1" t="s">
        <v>19</v>
      </c>
      <c r="M101" s="1" t="s">
        <v>27</v>
      </c>
      <c r="N101" s="1" t="s">
        <v>28</v>
      </c>
      <c r="O101" s="1">
        <v>0.46</v>
      </c>
      <c r="P101" s="1" t="s">
        <v>50</v>
      </c>
    </row>
    <row r="102" spans="1:16" x14ac:dyDescent="0.25">
      <c r="A102" s="1">
        <v>100</v>
      </c>
      <c r="B102" s="1" t="s">
        <v>86</v>
      </c>
      <c r="C102" s="1" t="s">
        <v>218</v>
      </c>
      <c r="D102" s="1" t="s">
        <v>228</v>
      </c>
      <c r="E102" s="1" t="s">
        <v>229</v>
      </c>
      <c r="F102" s="1" t="s">
        <v>78</v>
      </c>
      <c r="G102" s="1" t="s">
        <v>66</v>
      </c>
      <c r="H102" s="1">
        <v>1.5</v>
      </c>
      <c r="I102" s="1">
        <v>3.9</v>
      </c>
      <c r="J102" s="9">
        <v>0</v>
      </c>
      <c r="K102" s="1" t="s">
        <v>18</v>
      </c>
      <c r="L102" s="1" t="s">
        <v>19</v>
      </c>
      <c r="M102" s="1" t="s">
        <v>79</v>
      </c>
      <c r="N102" s="1" t="s">
        <v>18</v>
      </c>
      <c r="O102" s="1">
        <v>5.8999999999999997E-2</v>
      </c>
      <c r="P102" s="1" t="s">
        <v>50</v>
      </c>
    </row>
    <row r="103" spans="1:16" ht="30" x14ac:dyDescent="0.25">
      <c r="A103" s="1">
        <v>101</v>
      </c>
      <c r="B103" s="1" t="s">
        <v>86</v>
      </c>
      <c r="C103" s="1" t="s">
        <v>218</v>
      </c>
      <c r="D103" s="1" t="s">
        <v>230</v>
      </c>
      <c r="E103" s="1" t="s">
        <v>231</v>
      </c>
      <c r="F103" s="1" t="s">
        <v>189</v>
      </c>
      <c r="G103" s="1" t="s">
        <v>66</v>
      </c>
      <c r="H103" s="1">
        <v>3</v>
      </c>
      <c r="I103" s="1">
        <v>4.5</v>
      </c>
      <c r="J103" s="9">
        <v>300</v>
      </c>
      <c r="K103" s="1" t="s">
        <v>28</v>
      </c>
      <c r="L103" s="1" t="s">
        <v>19</v>
      </c>
      <c r="M103" s="1" t="s">
        <v>72</v>
      </c>
      <c r="N103" s="1" t="s">
        <v>18</v>
      </c>
      <c r="O103" s="1">
        <v>2.2000000000000002</v>
      </c>
      <c r="P103" s="1" t="s">
        <v>50</v>
      </c>
    </row>
    <row r="104" spans="1:16" x14ac:dyDescent="0.25">
      <c r="A104" s="1">
        <v>102</v>
      </c>
      <c r="B104" s="1" t="s">
        <v>86</v>
      </c>
      <c r="C104" s="1" t="s">
        <v>218</v>
      </c>
      <c r="D104" s="1" t="s">
        <v>232</v>
      </c>
      <c r="E104" s="1" t="s">
        <v>233</v>
      </c>
      <c r="F104" s="1" t="s">
        <v>71</v>
      </c>
      <c r="G104" s="1">
        <v>1982</v>
      </c>
      <c r="H104" s="1">
        <v>3</v>
      </c>
      <c r="I104" s="1">
        <v>4.3</v>
      </c>
      <c r="J104" s="9">
        <v>50</v>
      </c>
      <c r="K104" s="1" t="s">
        <v>28</v>
      </c>
      <c r="L104" s="1" t="s">
        <v>19</v>
      </c>
      <c r="M104" s="1" t="s">
        <v>72</v>
      </c>
      <c r="N104" s="1" t="s">
        <v>18</v>
      </c>
      <c r="O104" s="1">
        <v>0.14000000000000001</v>
      </c>
      <c r="P104" s="1" t="s">
        <v>50</v>
      </c>
    </row>
    <row r="105" spans="1:16" x14ac:dyDescent="0.25">
      <c r="A105" s="1">
        <v>103</v>
      </c>
      <c r="B105" s="1" t="s">
        <v>86</v>
      </c>
      <c r="C105" s="1" t="s">
        <v>218</v>
      </c>
      <c r="D105" s="1" t="s">
        <v>234</v>
      </c>
      <c r="E105" s="1" t="s">
        <v>235</v>
      </c>
      <c r="F105" s="1" t="s">
        <v>152</v>
      </c>
      <c r="G105" s="1">
        <v>1972</v>
      </c>
      <c r="H105" s="1">
        <v>2</v>
      </c>
      <c r="I105" s="1">
        <v>3.8</v>
      </c>
      <c r="J105" s="9">
        <v>50</v>
      </c>
      <c r="K105" s="1" t="s">
        <v>18</v>
      </c>
      <c r="L105" s="1" t="s">
        <v>19</v>
      </c>
      <c r="M105" s="1" t="s">
        <v>72</v>
      </c>
      <c r="N105" s="1" t="s">
        <v>18</v>
      </c>
      <c r="O105" s="1">
        <v>0.1</v>
      </c>
      <c r="P105" s="1" t="s">
        <v>50</v>
      </c>
    </row>
    <row r="106" spans="1:16" x14ac:dyDescent="0.25">
      <c r="A106" s="1">
        <v>104</v>
      </c>
      <c r="B106" s="1" t="s">
        <v>86</v>
      </c>
      <c r="C106" s="1" t="s">
        <v>218</v>
      </c>
      <c r="D106" s="1" t="s">
        <v>236</v>
      </c>
      <c r="E106" s="1" t="s">
        <v>237</v>
      </c>
      <c r="F106" s="1" t="s">
        <v>78</v>
      </c>
      <c r="G106" s="1" t="s">
        <v>66</v>
      </c>
      <c r="H106" s="1">
        <v>2</v>
      </c>
      <c r="I106" s="1">
        <v>4.5999999999999996</v>
      </c>
      <c r="J106" s="9">
        <v>0</v>
      </c>
      <c r="K106" s="1" t="s">
        <v>18</v>
      </c>
      <c r="L106" s="1" t="s">
        <v>19</v>
      </c>
      <c r="M106" s="1" t="s">
        <v>79</v>
      </c>
      <c r="N106" s="1" t="s">
        <v>18</v>
      </c>
      <c r="O106" s="1">
        <v>0.1</v>
      </c>
      <c r="P106" s="1" t="s">
        <v>50</v>
      </c>
    </row>
    <row r="107" spans="1:16" x14ac:dyDescent="0.25">
      <c r="A107" s="1">
        <v>105</v>
      </c>
      <c r="B107" s="1" t="s">
        <v>86</v>
      </c>
      <c r="C107" s="1" t="s">
        <v>218</v>
      </c>
      <c r="D107" s="1" t="s">
        <v>238</v>
      </c>
      <c r="E107" s="1" t="s">
        <v>239</v>
      </c>
      <c r="F107" s="1" t="s">
        <v>42</v>
      </c>
      <c r="G107" s="1">
        <v>1650</v>
      </c>
      <c r="H107" s="1">
        <v>1.5</v>
      </c>
      <c r="I107" s="1">
        <v>4.5</v>
      </c>
      <c r="J107" s="9">
        <v>20</v>
      </c>
      <c r="K107" s="1" t="s">
        <v>28</v>
      </c>
      <c r="L107" s="1" t="s">
        <v>19</v>
      </c>
      <c r="M107" s="1" t="s">
        <v>20</v>
      </c>
      <c r="N107" s="1" t="s">
        <v>18</v>
      </c>
      <c r="O107" s="1">
        <v>0.22</v>
      </c>
      <c r="P107" s="1" t="s">
        <v>50</v>
      </c>
    </row>
    <row r="108" spans="1:16" x14ac:dyDescent="0.25">
      <c r="A108" s="1">
        <v>106</v>
      </c>
      <c r="B108" s="1" t="s">
        <v>86</v>
      </c>
      <c r="C108" s="1" t="s">
        <v>218</v>
      </c>
      <c r="D108" s="1" t="s">
        <v>240</v>
      </c>
      <c r="E108" s="1" t="s">
        <v>241</v>
      </c>
      <c r="F108" s="1" t="s">
        <v>78</v>
      </c>
      <c r="G108" s="1" t="s">
        <v>66</v>
      </c>
      <c r="H108" s="1">
        <v>2</v>
      </c>
      <c r="I108" s="1">
        <v>4.4000000000000004</v>
      </c>
      <c r="J108" s="9">
        <v>0</v>
      </c>
      <c r="K108" s="1" t="s">
        <v>18</v>
      </c>
      <c r="L108" s="1" t="s">
        <v>19</v>
      </c>
      <c r="M108" s="1" t="s">
        <v>79</v>
      </c>
      <c r="N108" s="1" t="s">
        <v>18</v>
      </c>
      <c r="O108" s="1">
        <v>0.68</v>
      </c>
      <c r="P108" s="1" t="s">
        <v>50</v>
      </c>
    </row>
    <row r="109" spans="1:16" x14ac:dyDescent="0.25">
      <c r="A109" s="1">
        <v>107</v>
      </c>
      <c r="B109" s="1" t="s">
        <v>86</v>
      </c>
      <c r="C109" s="1" t="s">
        <v>218</v>
      </c>
      <c r="D109" s="1" t="s">
        <v>242</v>
      </c>
      <c r="E109" s="1" t="s">
        <v>243</v>
      </c>
      <c r="F109" s="1" t="s">
        <v>42</v>
      </c>
      <c r="G109" s="1">
        <v>1505</v>
      </c>
      <c r="H109" s="1">
        <v>1</v>
      </c>
      <c r="I109" s="1">
        <v>4.4000000000000004</v>
      </c>
      <c r="J109" s="9">
        <v>20</v>
      </c>
      <c r="K109" s="1" t="s">
        <v>18</v>
      </c>
      <c r="L109" s="1" t="s">
        <v>19</v>
      </c>
      <c r="M109" s="1" t="s">
        <v>20</v>
      </c>
      <c r="N109" s="1" t="s">
        <v>18</v>
      </c>
      <c r="O109" s="1">
        <v>0.11</v>
      </c>
      <c r="P109" s="1" t="s">
        <v>50</v>
      </c>
    </row>
    <row r="110" spans="1:16" ht="30" x14ac:dyDescent="0.25">
      <c r="A110" s="1">
        <v>108</v>
      </c>
      <c r="B110" s="1" t="s">
        <v>86</v>
      </c>
      <c r="C110" s="1" t="s">
        <v>218</v>
      </c>
      <c r="D110" s="1" t="s">
        <v>244</v>
      </c>
      <c r="E110" s="1" t="s">
        <v>245</v>
      </c>
      <c r="F110" s="1" t="s">
        <v>246</v>
      </c>
      <c r="G110" s="1" t="s">
        <v>66</v>
      </c>
      <c r="H110" s="1">
        <v>1</v>
      </c>
      <c r="I110" s="1">
        <v>4.5</v>
      </c>
      <c r="J110" s="9">
        <v>0</v>
      </c>
      <c r="K110" s="1" t="s">
        <v>28</v>
      </c>
      <c r="L110" s="1" t="s">
        <v>19</v>
      </c>
      <c r="M110" s="1" t="s">
        <v>93</v>
      </c>
      <c r="N110" s="1" t="s">
        <v>18</v>
      </c>
      <c r="O110" s="1">
        <v>0.03</v>
      </c>
      <c r="P110" s="1" t="s">
        <v>36</v>
      </c>
    </row>
    <row r="111" spans="1:16" x14ac:dyDescent="0.25">
      <c r="A111" s="1">
        <v>109</v>
      </c>
      <c r="B111" s="1" t="s">
        <v>86</v>
      </c>
      <c r="C111" s="1" t="s">
        <v>218</v>
      </c>
      <c r="D111" s="1" t="s">
        <v>224</v>
      </c>
      <c r="E111" s="1" t="s">
        <v>247</v>
      </c>
      <c r="F111" s="1" t="s">
        <v>168</v>
      </c>
      <c r="G111" s="1">
        <v>2009</v>
      </c>
      <c r="H111" s="1">
        <v>1.5</v>
      </c>
      <c r="I111" s="1">
        <v>4.4000000000000004</v>
      </c>
      <c r="J111" s="9">
        <v>100</v>
      </c>
      <c r="K111" s="1" t="s">
        <v>18</v>
      </c>
      <c r="L111" s="1" t="s">
        <v>31</v>
      </c>
      <c r="M111" s="1" t="s">
        <v>168</v>
      </c>
      <c r="N111" s="1" t="s">
        <v>18</v>
      </c>
      <c r="O111" s="1">
        <v>0.1</v>
      </c>
      <c r="P111" s="1" t="s">
        <v>50</v>
      </c>
    </row>
    <row r="112" spans="1:16" ht="30" x14ac:dyDescent="0.25">
      <c r="A112" s="1">
        <v>110</v>
      </c>
      <c r="B112" s="1" t="s">
        <v>86</v>
      </c>
      <c r="C112" s="1" t="s">
        <v>218</v>
      </c>
      <c r="D112" s="1" t="s">
        <v>224</v>
      </c>
      <c r="E112" s="1" t="s">
        <v>248</v>
      </c>
      <c r="F112" s="1" t="s">
        <v>81</v>
      </c>
      <c r="G112" s="1">
        <v>2016</v>
      </c>
      <c r="H112" s="1">
        <v>5.5</v>
      </c>
      <c r="I112" s="1">
        <v>4.5999999999999996</v>
      </c>
      <c r="J112" s="9">
        <v>750</v>
      </c>
      <c r="K112" s="1" t="s">
        <v>18</v>
      </c>
      <c r="L112" s="1" t="s">
        <v>19</v>
      </c>
      <c r="M112" s="1" t="s">
        <v>108</v>
      </c>
      <c r="N112" s="1" t="s">
        <v>18</v>
      </c>
      <c r="O112" s="1">
        <v>0.41</v>
      </c>
      <c r="P112" s="1" t="s">
        <v>50</v>
      </c>
    </row>
    <row r="113" spans="1:16" x14ac:dyDescent="0.25">
      <c r="A113" s="1">
        <v>111</v>
      </c>
      <c r="B113" s="1" t="s">
        <v>86</v>
      </c>
      <c r="C113" s="1" t="s">
        <v>87</v>
      </c>
      <c r="D113" s="1" t="s">
        <v>249</v>
      </c>
      <c r="E113" s="1" t="s">
        <v>250</v>
      </c>
      <c r="F113" s="1" t="s">
        <v>90</v>
      </c>
      <c r="G113" s="1">
        <v>1912</v>
      </c>
      <c r="H113" s="1">
        <v>2</v>
      </c>
      <c r="I113" s="1">
        <v>4.5999999999999996</v>
      </c>
      <c r="J113" s="9">
        <v>50</v>
      </c>
      <c r="K113" s="1" t="s">
        <v>18</v>
      </c>
      <c r="L113" s="1" t="s">
        <v>19</v>
      </c>
      <c r="M113" s="1" t="s">
        <v>20</v>
      </c>
      <c r="N113" s="1" t="s">
        <v>18</v>
      </c>
      <c r="O113" s="1">
        <v>2.5</v>
      </c>
      <c r="P113" s="1" t="s">
        <v>50</v>
      </c>
    </row>
    <row r="114" spans="1:16" x14ac:dyDescent="0.25">
      <c r="A114" s="1">
        <v>112</v>
      </c>
      <c r="B114" s="1" t="s">
        <v>86</v>
      </c>
      <c r="C114" s="1" t="s">
        <v>87</v>
      </c>
      <c r="D114" s="1" t="s">
        <v>251</v>
      </c>
      <c r="E114" s="1" t="s">
        <v>252</v>
      </c>
      <c r="F114" s="1" t="s">
        <v>133</v>
      </c>
      <c r="G114" s="1" t="s">
        <v>66</v>
      </c>
      <c r="H114" s="1">
        <v>3</v>
      </c>
      <c r="I114" s="1">
        <v>4.7</v>
      </c>
      <c r="J114" s="9">
        <v>0</v>
      </c>
      <c r="K114" s="1" t="s">
        <v>28</v>
      </c>
      <c r="L114" s="1" t="s">
        <v>19</v>
      </c>
      <c r="M114" s="1" t="s">
        <v>20</v>
      </c>
      <c r="N114" s="1" t="s">
        <v>18</v>
      </c>
      <c r="O114" s="1">
        <v>0.05</v>
      </c>
      <c r="P114" s="1" t="s">
        <v>50</v>
      </c>
    </row>
    <row r="115" spans="1:16" x14ac:dyDescent="0.25">
      <c r="A115" s="1">
        <v>113</v>
      </c>
      <c r="B115" s="1" t="s">
        <v>86</v>
      </c>
      <c r="C115" s="1" t="s">
        <v>87</v>
      </c>
      <c r="D115" s="1" t="s">
        <v>253</v>
      </c>
      <c r="E115" s="1" t="s">
        <v>254</v>
      </c>
      <c r="F115" s="1" t="s">
        <v>141</v>
      </c>
      <c r="G115" s="1" t="s">
        <v>66</v>
      </c>
      <c r="H115" s="1">
        <v>1</v>
      </c>
      <c r="I115" s="1">
        <v>4.0999999999999996</v>
      </c>
      <c r="J115" s="9">
        <v>0</v>
      </c>
      <c r="K115" s="1" t="s">
        <v>28</v>
      </c>
      <c r="L115" s="1" t="s">
        <v>19</v>
      </c>
      <c r="M115" s="1" t="s">
        <v>93</v>
      </c>
      <c r="N115" s="1" t="s">
        <v>18</v>
      </c>
      <c r="O115" s="1">
        <v>0.03</v>
      </c>
      <c r="P115" s="1" t="s">
        <v>36</v>
      </c>
    </row>
    <row r="116" spans="1:16" x14ac:dyDescent="0.25">
      <c r="A116" s="1">
        <v>114</v>
      </c>
      <c r="B116" s="1" t="s">
        <v>86</v>
      </c>
      <c r="C116" s="1" t="s">
        <v>87</v>
      </c>
      <c r="D116" s="1" t="s">
        <v>255</v>
      </c>
      <c r="E116" s="1" t="s">
        <v>256</v>
      </c>
      <c r="F116" s="1" t="s">
        <v>78</v>
      </c>
      <c r="G116" s="1" t="s">
        <v>66</v>
      </c>
      <c r="H116" s="1">
        <v>2</v>
      </c>
      <c r="I116" s="1">
        <v>4.5</v>
      </c>
      <c r="J116" s="9">
        <v>0</v>
      </c>
      <c r="K116" s="1" t="s">
        <v>28</v>
      </c>
      <c r="L116" s="1" t="s">
        <v>19</v>
      </c>
      <c r="M116" s="1" t="s">
        <v>93</v>
      </c>
      <c r="N116" s="1" t="s">
        <v>18</v>
      </c>
      <c r="O116" s="1">
        <v>0.09</v>
      </c>
      <c r="P116" s="1" t="s">
        <v>50</v>
      </c>
    </row>
    <row r="117" spans="1:16" ht="30" x14ac:dyDescent="0.25">
      <c r="A117" s="1">
        <v>115</v>
      </c>
      <c r="B117" s="1" t="s">
        <v>86</v>
      </c>
      <c r="C117" s="1" t="s">
        <v>87</v>
      </c>
      <c r="D117" s="1" t="s">
        <v>257</v>
      </c>
      <c r="E117" s="1" t="s">
        <v>258</v>
      </c>
      <c r="F117" s="1" t="s">
        <v>259</v>
      </c>
      <c r="G117" s="1" t="s">
        <v>66</v>
      </c>
      <c r="H117" s="1">
        <v>3</v>
      </c>
      <c r="I117" s="1">
        <v>4.5</v>
      </c>
      <c r="J117" s="9">
        <v>0</v>
      </c>
      <c r="K117" s="1" t="s">
        <v>28</v>
      </c>
      <c r="L117" s="1" t="s">
        <v>19</v>
      </c>
      <c r="M117" s="1" t="s">
        <v>93</v>
      </c>
      <c r="N117" s="1" t="s">
        <v>18</v>
      </c>
      <c r="O117" s="1">
        <v>0.05</v>
      </c>
      <c r="P117" s="1" t="s">
        <v>50</v>
      </c>
    </row>
    <row r="118" spans="1:16" x14ac:dyDescent="0.25">
      <c r="A118" s="1">
        <v>116</v>
      </c>
      <c r="B118" s="1" t="s">
        <v>86</v>
      </c>
      <c r="C118" s="1" t="s">
        <v>87</v>
      </c>
      <c r="D118" s="1" t="s">
        <v>260</v>
      </c>
      <c r="E118" s="1" t="s">
        <v>261</v>
      </c>
      <c r="F118" s="1" t="s">
        <v>262</v>
      </c>
      <c r="G118" s="1">
        <v>600</v>
      </c>
      <c r="H118" s="1">
        <v>1.5</v>
      </c>
      <c r="I118" s="1">
        <v>4.5999999999999996</v>
      </c>
      <c r="J118" s="9">
        <v>30</v>
      </c>
      <c r="K118" s="1" t="s">
        <v>28</v>
      </c>
      <c r="L118" s="1" t="s">
        <v>19</v>
      </c>
      <c r="M118" s="1" t="s">
        <v>27</v>
      </c>
      <c r="N118" s="1" t="s">
        <v>28</v>
      </c>
      <c r="O118" s="1">
        <v>0.2</v>
      </c>
      <c r="P118" s="1" t="s">
        <v>50</v>
      </c>
    </row>
    <row r="119" spans="1:16" x14ac:dyDescent="0.25">
      <c r="A119" s="1">
        <v>117</v>
      </c>
      <c r="B119" s="1" t="s">
        <v>86</v>
      </c>
      <c r="C119" s="1" t="s">
        <v>87</v>
      </c>
      <c r="D119" s="1" t="s">
        <v>263</v>
      </c>
      <c r="E119" s="1" t="s">
        <v>264</v>
      </c>
      <c r="F119" s="1" t="s">
        <v>141</v>
      </c>
      <c r="G119" s="1">
        <v>1900</v>
      </c>
      <c r="H119" s="1">
        <v>1.5</v>
      </c>
      <c r="I119" s="1">
        <v>4.5999999999999996</v>
      </c>
      <c r="J119" s="9">
        <v>30</v>
      </c>
      <c r="K119" s="1" t="s">
        <v>28</v>
      </c>
      <c r="L119" s="1" t="s">
        <v>19</v>
      </c>
      <c r="M119" s="1" t="s">
        <v>93</v>
      </c>
      <c r="N119" s="1" t="s">
        <v>18</v>
      </c>
      <c r="O119" s="1">
        <v>0.23</v>
      </c>
      <c r="P119" s="1" t="s">
        <v>36</v>
      </c>
    </row>
    <row r="120" spans="1:16" x14ac:dyDescent="0.25">
      <c r="A120" s="1">
        <v>118</v>
      </c>
      <c r="B120" s="1" t="s">
        <v>86</v>
      </c>
      <c r="C120" s="1" t="s">
        <v>87</v>
      </c>
      <c r="D120" s="1" t="s">
        <v>265</v>
      </c>
      <c r="E120" s="1" t="s">
        <v>266</v>
      </c>
      <c r="F120" s="1" t="s">
        <v>78</v>
      </c>
      <c r="G120" s="1" t="s">
        <v>66</v>
      </c>
      <c r="H120" s="1">
        <v>1.5</v>
      </c>
      <c r="I120" s="1">
        <v>4.5</v>
      </c>
      <c r="J120" s="9">
        <v>0</v>
      </c>
      <c r="K120" s="1" t="s">
        <v>18</v>
      </c>
      <c r="L120" s="1" t="s">
        <v>19</v>
      </c>
      <c r="M120" s="1" t="s">
        <v>79</v>
      </c>
      <c r="N120" s="1" t="s">
        <v>18</v>
      </c>
      <c r="O120" s="1">
        <v>0.1</v>
      </c>
      <c r="P120" s="1" t="s">
        <v>50</v>
      </c>
    </row>
    <row r="121" spans="1:16" ht="30" x14ac:dyDescent="0.25">
      <c r="A121" s="1">
        <v>119</v>
      </c>
      <c r="B121" s="1" t="s">
        <v>86</v>
      </c>
      <c r="C121" s="1" t="s">
        <v>87</v>
      </c>
      <c r="D121" s="1" t="s">
        <v>267</v>
      </c>
      <c r="E121" s="1" t="s">
        <v>268</v>
      </c>
      <c r="F121" s="1" t="s">
        <v>26</v>
      </c>
      <c r="G121" s="1" t="s">
        <v>66</v>
      </c>
      <c r="H121" s="1">
        <v>1</v>
      </c>
      <c r="I121" s="1">
        <v>4.7</v>
      </c>
      <c r="J121" s="9">
        <v>0</v>
      </c>
      <c r="K121" s="1" t="s">
        <v>18</v>
      </c>
      <c r="L121" s="1" t="s">
        <v>19</v>
      </c>
      <c r="M121" s="1" t="s">
        <v>27</v>
      </c>
      <c r="N121" s="1" t="s">
        <v>28</v>
      </c>
      <c r="O121" s="1">
        <v>0.49</v>
      </c>
      <c r="P121" s="1" t="s">
        <v>50</v>
      </c>
    </row>
    <row r="122" spans="1:16" x14ac:dyDescent="0.25">
      <c r="A122" s="1">
        <v>120</v>
      </c>
      <c r="B122" s="1" t="s">
        <v>86</v>
      </c>
      <c r="C122" s="1" t="s">
        <v>87</v>
      </c>
      <c r="D122" s="1" t="s">
        <v>269</v>
      </c>
      <c r="E122" s="1" t="s">
        <v>270</v>
      </c>
      <c r="F122" s="1" t="s">
        <v>271</v>
      </c>
      <c r="G122" s="1">
        <v>1656</v>
      </c>
      <c r="H122" s="1">
        <v>1.5</v>
      </c>
      <c r="I122" s="1">
        <v>4.5</v>
      </c>
      <c r="J122" s="9">
        <v>20</v>
      </c>
      <c r="K122" s="1" t="s">
        <v>28</v>
      </c>
      <c r="L122" s="1" t="s">
        <v>19</v>
      </c>
      <c r="M122" s="1" t="s">
        <v>20</v>
      </c>
      <c r="N122" s="1" t="s">
        <v>18</v>
      </c>
      <c r="O122" s="1">
        <v>0.25</v>
      </c>
      <c r="P122" s="1" t="s">
        <v>50</v>
      </c>
    </row>
    <row r="123" spans="1:16" x14ac:dyDescent="0.25">
      <c r="A123" s="1">
        <v>121</v>
      </c>
      <c r="B123" s="1" t="s">
        <v>86</v>
      </c>
      <c r="C123" s="1" t="s">
        <v>87</v>
      </c>
      <c r="D123" s="1" t="s">
        <v>272</v>
      </c>
      <c r="E123" s="1" t="s">
        <v>273</v>
      </c>
      <c r="F123" s="1" t="s">
        <v>71</v>
      </c>
      <c r="G123" s="1">
        <v>1974</v>
      </c>
      <c r="H123" s="1">
        <v>3</v>
      </c>
      <c r="I123" s="1">
        <v>4.4000000000000004</v>
      </c>
      <c r="J123" s="9">
        <v>300</v>
      </c>
      <c r="K123" s="1" t="s">
        <v>28</v>
      </c>
      <c r="L123" s="1" t="s">
        <v>19</v>
      </c>
      <c r="M123" s="1" t="s">
        <v>72</v>
      </c>
      <c r="N123" s="1" t="s">
        <v>18</v>
      </c>
      <c r="O123" s="1">
        <v>0.15</v>
      </c>
      <c r="P123" s="1" t="s">
        <v>36</v>
      </c>
    </row>
    <row r="124" spans="1:16" x14ac:dyDescent="0.25">
      <c r="A124" s="1">
        <v>122</v>
      </c>
      <c r="B124" s="1" t="s">
        <v>86</v>
      </c>
      <c r="C124" s="1" t="s">
        <v>87</v>
      </c>
      <c r="D124" s="1" t="s">
        <v>274</v>
      </c>
      <c r="E124" s="1" t="s">
        <v>275</v>
      </c>
      <c r="F124" s="1" t="s">
        <v>26</v>
      </c>
      <c r="G124" s="1">
        <v>1121</v>
      </c>
      <c r="H124" s="1">
        <v>1</v>
      </c>
      <c r="I124" s="1">
        <v>4.7</v>
      </c>
      <c r="J124" s="9">
        <v>15</v>
      </c>
      <c r="K124" s="1" t="s">
        <v>28</v>
      </c>
      <c r="L124" s="1" t="s">
        <v>19</v>
      </c>
      <c r="M124" s="1" t="s">
        <v>27</v>
      </c>
      <c r="N124" s="1" t="s">
        <v>28</v>
      </c>
      <c r="O124" s="1">
        <v>0.11</v>
      </c>
      <c r="P124" s="1" t="s">
        <v>50</v>
      </c>
    </row>
    <row r="125" spans="1:16" x14ac:dyDescent="0.25">
      <c r="A125" s="1">
        <v>123</v>
      </c>
      <c r="B125" s="1" t="s">
        <v>61</v>
      </c>
      <c r="C125" s="1" t="s">
        <v>62</v>
      </c>
      <c r="D125" s="1" t="s">
        <v>276</v>
      </c>
      <c r="E125" s="1" t="s">
        <v>277</v>
      </c>
      <c r="F125" s="1" t="s">
        <v>42</v>
      </c>
      <c r="G125" s="1">
        <v>1732</v>
      </c>
      <c r="H125" s="1">
        <v>2</v>
      </c>
      <c r="I125" s="1">
        <v>4.4000000000000004</v>
      </c>
      <c r="J125" s="9">
        <v>50</v>
      </c>
      <c r="K125" s="1" t="s">
        <v>18</v>
      </c>
      <c r="L125" s="1" t="s">
        <v>19</v>
      </c>
      <c r="M125" s="1" t="s">
        <v>20</v>
      </c>
      <c r="N125" s="1" t="s">
        <v>18</v>
      </c>
      <c r="O125" s="1">
        <v>1.2</v>
      </c>
      <c r="P125" s="1" t="s">
        <v>50</v>
      </c>
    </row>
    <row r="126" spans="1:16" x14ac:dyDescent="0.25">
      <c r="A126" s="1">
        <v>124</v>
      </c>
      <c r="B126" s="1" t="s">
        <v>61</v>
      </c>
      <c r="C126" s="1" t="s">
        <v>62</v>
      </c>
      <c r="D126" s="1" t="s">
        <v>278</v>
      </c>
      <c r="E126" s="1" t="s">
        <v>279</v>
      </c>
      <c r="F126" s="1" t="s">
        <v>262</v>
      </c>
      <c r="G126" s="1">
        <v>200</v>
      </c>
      <c r="H126" s="1">
        <v>3</v>
      </c>
      <c r="I126" s="1">
        <v>4.5999999999999996</v>
      </c>
      <c r="J126" s="9">
        <v>30</v>
      </c>
      <c r="K126" s="1" t="s">
        <v>18</v>
      </c>
      <c r="L126" s="1" t="s">
        <v>31</v>
      </c>
      <c r="M126" s="1" t="s">
        <v>20</v>
      </c>
      <c r="N126" s="1" t="s">
        <v>18</v>
      </c>
      <c r="O126" s="1">
        <v>0.21</v>
      </c>
      <c r="P126" s="1" t="s">
        <v>24</v>
      </c>
    </row>
    <row r="127" spans="1:16" x14ac:dyDescent="0.25">
      <c r="A127" s="1">
        <v>125</v>
      </c>
      <c r="B127" s="1" t="s">
        <v>61</v>
      </c>
      <c r="C127" s="1" t="s">
        <v>62</v>
      </c>
      <c r="D127" s="1" t="s">
        <v>280</v>
      </c>
      <c r="E127" s="1" t="s">
        <v>281</v>
      </c>
      <c r="F127" s="1" t="s">
        <v>282</v>
      </c>
      <c r="G127" s="1">
        <v>1999</v>
      </c>
      <c r="H127" s="1">
        <v>2</v>
      </c>
      <c r="I127" s="1">
        <v>4.0999999999999996</v>
      </c>
      <c r="J127" s="9">
        <v>300</v>
      </c>
      <c r="K127" s="1" t="s">
        <v>18</v>
      </c>
      <c r="L127" s="1" t="s">
        <v>19</v>
      </c>
      <c r="M127" s="1" t="s">
        <v>79</v>
      </c>
      <c r="N127" s="1" t="s">
        <v>18</v>
      </c>
      <c r="O127" s="1">
        <v>0.1</v>
      </c>
      <c r="P127" s="1" t="s">
        <v>24</v>
      </c>
    </row>
    <row r="128" spans="1:16" x14ac:dyDescent="0.25">
      <c r="A128" s="1">
        <v>126</v>
      </c>
      <c r="B128" s="1" t="s">
        <v>61</v>
      </c>
      <c r="C128" s="1" t="s">
        <v>62</v>
      </c>
      <c r="D128" s="1" t="s">
        <v>283</v>
      </c>
      <c r="E128" s="1" t="s">
        <v>284</v>
      </c>
      <c r="F128" s="1" t="s">
        <v>26</v>
      </c>
      <c r="G128" s="1">
        <v>1922</v>
      </c>
      <c r="H128" s="1">
        <v>1.5</v>
      </c>
      <c r="I128" s="1">
        <v>4.7</v>
      </c>
      <c r="J128" s="9">
        <v>0</v>
      </c>
      <c r="K128" s="1" t="s">
        <v>18</v>
      </c>
      <c r="L128" s="1" t="s">
        <v>19</v>
      </c>
      <c r="M128" s="1" t="s">
        <v>27</v>
      </c>
      <c r="N128" s="1" t="s">
        <v>28</v>
      </c>
      <c r="O128" s="1">
        <v>0.69</v>
      </c>
      <c r="P128" s="1" t="s">
        <v>50</v>
      </c>
    </row>
    <row r="129" spans="1:16" x14ac:dyDescent="0.25">
      <c r="A129" s="1">
        <v>127</v>
      </c>
      <c r="B129" s="1" t="s">
        <v>61</v>
      </c>
      <c r="C129" s="1" t="s">
        <v>62</v>
      </c>
      <c r="D129" s="1" t="s">
        <v>285</v>
      </c>
      <c r="E129" s="1" t="s">
        <v>286</v>
      </c>
      <c r="F129" s="1" t="s">
        <v>78</v>
      </c>
      <c r="G129" s="1" t="s">
        <v>66</v>
      </c>
      <c r="H129" s="1">
        <v>1.5</v>
      </c>
      <c r="I129" s="1">
        <v>4.2</v>
      </c>
      <c r="J129" s="9">
        <v>0</v>
      </c>
      <c r="K129" s="1" t="s">
        <v>18</v>
      </c>
      <c r="L129" s="1" t="s">
        <v>19</v>
      </c>
      <c r="M129" s="1" t="s">
        <v>79</v>
      </c>
      <c r="N129" s="1" t="s">
        <v>18</v>
      </c>
      <c r="O129" s="1">
        <v>0.05</v>
      </c>
      <c r="P129" s="1" t="s">
        <v>21</v>
      </c>
    </row>
    <row r="130" spans="1:16" x14ac:dyDescent="0.25">
      <c r="A130" s="1">
        <v>128</v>
      </c>
      <c r="B130" s="1" t="s">
        <v>61</v>
      </c>
      <c r="C130" s="1" t="s">
        <v>62</v>
      </c>
      <c r="D130" s="1" t="s">
        <v>287</v>
      </c>
      <c r="E130" s="1" t="s">
        <v>288</v>
      </c>
      <c r="F130" s="1" t="s">
        <v>26</v>
      </c>
      <c r="G130" s="1">
        <v>1600</v>
      </c>
      <c r="H130" s="1">
        <v>1</v>
      </c>
      <c r="I130" s="1">
        <v>4.7</v>
      </c>
      <c r="J130" s="9">
        <v>0</v>
      </c>
      <c r="K130" s="1" t="s">
        <v>28</v>
      </c>
      <c r="L130" s="1" t="s">
        <v>19</v>
      </c>
      <c r="M130" s="1" t="s">
        <v>27</v>
      </c>
      <c r="N130" s="1" t="s">
        <v>28</v>
      </c>
      <c r="O130" s="1">
        <v>0.1</v>
      </c>
      <c r="P130" s="1" t="s">
        <v>50</v>
      </c>
    </row>
    <row r="131" spans="1:16" x14ac:dyDescent="0.25">
      <c r="A131" s="1">
        <v>129</v>
      </c>
      <c r="B131" s="1" t="s">
        <v>61</v>
      </c>
      <c r="C131" s="1" t="s">
        <v>62</v>
      </c>
      <c r="D131" s="1" t="s">
        <v>289</v>
      </c>
      <c r="E131" s="1" t="s">
        <v>290</v>
      </c>
      <c r="F131" s="1" t="s">
        <v>58</v>
      </c>
      <c r="G131" s="1">
        <v>2001</v>
      </c>
      <c r="H131" s="1">
        <v>1</v>
      </c>
      <c r="I131" s="1">
        <v>4.5</v>
      </c>
      <c r="J131" s="9">
        <v>0</v>
      </c>
      <c r="K131" s="1" t="s">
        <v>18</v>
      </c>
      <c r="L131" s="1" t="s">
        <v>19</v>
      </c>
      <c r="M131" s="1" t="s">
        <v>27</v>
      </c>
      <c r="N131" s="1" t="s">
        <v>18</v>
      </c>
      <c r="O131" s="1">
        <v>0.11</v>
      </c>
      <c r="P131" s="1" t="s">
        <v>24</v>
      </c>
    </row>
    <row r="132" spans="1:16" x14ac:dyDescent="0.25">
      <c r="A132" s="1">
        <v>130</v>
      </c>
      <c r="B132" s="1" t="s">
        <v>61</v>
      </c>
      <c r="C132" s="1" t="s">
        <v>62</v>
      </c>
      <c r="D132" s="1" t="s">
        <v>291</v>
      </c>
      <c r="E132" s="1" t="s">
        <v>292</v>
      </c>
      <c r="F132" s="1" t="s">
        <v>26</v>
      </c>
      <c r="G132" s="1">
        <v>700</v>
      </c>
      <c r="H132" s="1">
        <v>1</v>
      </c>
      <c r="I132" s="1">
        <v>4.8</v>
      </c>
      <c r="J132" s="9">
        <v>0</v>
      </c>
      <c r="K132" s="1" t="s">
        <v>18</v>
      </c>
      <c r="L132" s="1" t="s">
        <v>19</v>
      </c>
      <c r="M132" s="1" t="s">
        <v>27</v>
      </c>
      <c r="N132" s="1" t="s">
        <v>28</v>
      </c>
      <c r="O132" s="1">
        <v>0.9</v>
      </c>
      <c r="P132" s="1" t="s">
        <v>50</v>
      </c>
    </row>
    <row r="133" spans="1:16" x14ac:dyDescent="0.25">
      <c r="A133" s="1">
        <v>131</v>
      </c>
      <c r="B133" s="1" t="s">
        <v>61</v>
      </c>
      <c r="C133" s="1" t="s">
        <v>62</v>
      </c>
      <c r="D133" s="1" t="s">
        <v>84</v>
      </c>
      <c r="E133" s="1" t="s">
        <v>293</v>
      </c>
      <c r="F133" s="1" t="s">
        <v>262</v>
      </c>
      <c r="G133" s="1">
        <v>200</v>
      </c>
      <c r="H133" s="1">
        <v>1.5</v>
      </c>
      <c r="I133" s="1">
        <v>4.4000000000000004</v>
      </c>
      <c r="J133" s="9">
        <v>25</v>
      </c>
      <c r="K133" s="1" t="s">
        <v>18</v>
      </c>
      <c r="L133" s="1" t="s">
        <v>18</v>
      </c>
      <c r="M133" s="1" t="s">
        <v>20</v>
      </c>
      <c r="N133" s="1" t="s">
        <v>18</v>
      </c>
      <c r="O133" s="1">
        <v>0.27</v>
      </c>
      <c r="P133" s="1" t="s">
        <v>24</v>
      </c>
    </row>
    <row r="134" spans="1:16" ht="30" x14ac:dyDescent="0.25">
      <c r="A134" s="1">
        <v>132</v>
      </c>
      <c r="B134" s="1" t="s">
        <v>61</v>
      </c>
      <c r="C134" s="1" t="s">
        <v>294</v>
      </c>
      <c r="D134" s="1" t="s">
        <v>295</v>
      </c>
      <c r="E134" s="1" t="s">
        <v>296</v>
      </c>
      <c r="F134" s="1" t="s">
        <v>78</v>
      </c>
      <c r="G134" s="1" t="s">
        <v>66</v>
      </c>
      <c r="H134" s="1">
        <v>2</v>
      </c>
      <c r="I134" s="1">
        <v>4.5999999999999996</v>
      </c>
      <c r="J134" s="9">
        <v>0</v>
      </c>
      <c r="K134" s="1" t="s">
        <v>28</v>
      </c>
      <c r="L134" s="1" t="s">
        <v>19</v>
      </c>
      <c r="M134" s="1" t="s">
        <v>79</v>
      </c>
      <c r="N134" s="1" t="s">
        <v>18</v>
      </c>
      <c r="O134" s="1">
        <v>6.5000000000000002E-2</v>
      </c>
      <c r="P134" s="1" t="s">
        <v>21</v>
      </c>
    </row>
    <row r="135" spans="1:16" ht="30" x14ac:dyDescent="0.25">
      <c r="A135" s="1">
        <v>133</v>
      </c>
      <c r="B135" s="1" t="s">
        <v>61</v>
      </c>
      <c r="C135" s="1" t="s">
        <v>294</v>
      </c>
      <c r="D135" s="1" t="s">
        <v>297</v>
      </c>
      <c r="E135" s="1" t="s">
        <v>298</v>
      </c>
      <c r="F135" s="1" t="s">
        <v>299</v>
      </c>
      <c r="G135" s="1" t="s">
        <v>66</v>
      </c>
      <c r="H135" s="1">
        <v>2</v>
      </c>
      <c r="I135" s="1">
        <v>4.4000000000000004</v>
      </c>
      <c r="J135" s="9">
        <v>300</v>
      </c>
      <c r="K135" s="1" t="s">
        <v>28</v>
      </c>
      <c r="L135" s="1" t="s">
        <v>19</v>
      </c>
      <c r="M135" s="1" t="s">
        <v>93</v>
      </c>
      <c r="N135" s="1" t="s">
        <v>18</v>
      </c>
      <c r="O135" s="1">
        <v>0.05</v>
      </c>
      <c r="P135" s="1" t="s">
        <v>24</v>
      </c>
    </row>
    <row r="136" spans="1:16" ht="30" x14ac:dyDescent="0.25">
      <c r="A136" s="1">
        <v>134</v>
      </c>
      <c r="B136" s="1" t="s">
        <v>61</v>
      </c>
      <c r="C136" s="1" t="s">
        <v>294</v>
      </c>
      <c r="D136" s="1" t="s">
        <v>300</v>
      </c>
      <c r="E136" s="1" t="s">
        <v>301</v>
      </c>
      <c r="F136" s="1" t="s">
        <v>246</v>
      </c>
      <c r="G136" s="1">
        <v>1828</v>
      </c>
      <c r="H136" s="1">
        <v>1.5</v>
      </c>
      <c r="I136" s="1">
        <v>4.4000000000000004</v>
      </c>
      <c r="J136" s="9">
        <v>0</v>
      </c>
      <c r="K136" s="1" t="s">
        <v>18</v>
      </c>
      <c r="L136" s="1" t="s">
        <v>19</v>
      </c>
      <c r="M136" s="1" t="s">
        <v>93</v>
      </c>
      <c r="N136" s="1" t="s">
        <v>18</v>
      </c>
      <c r="O136" s="1">
        <v>0.02</v>
      </c>
      <c r="P136" s="1" t="s">
        <v>36</v>
      </c>
    </row>
    <row r="137" spans="1:16" ht="30" x14ac:dyDescent="0.25">
      <c r="A137" s="1">
        <v>135</v>
      </c>
      <c r="B137" s="1" t="s">
        <v>61</v>
      </c>
      <c r="C137" s="1" t="s">
        <v>294</v>
      </c>
      <c r="D137" s="1" t="s">
        <v>302</v>
      </c>
      <c r="E137" s="1" t="s">
        <v>303</v>
      </c>
      <c r="F137" s="1" t="s">
        <v>262</v>
      </c>
      <c r="G137" s="1">
        <v>600</v>
      </c>
      <c r="H137" s="1">
        <v>3</v>
      </c>
      <c r="I137" s="1">
        <v>4.7</v>
      </c>
      <c r="J137" s="9">
        <v>30</v>
      </c>
      <c r="K137" s="1" t="s">
        <v>18</v>
      </c>
      <c r="L137" s="1" t="s">
        <v>304</v>
      </c>
      <c r="M137" s="1" t="s">
        <v>20</v>
      </c>
      <c r="N137" s="1" t="s">
        <v>18</v>
      </c>
      <c r="O137" s="1">
        <v>0.49</v>
      </c>
      <c r="P137" s="1" t="s">
        <v>24</v>
      </c>
    </row>
    <row r="138" spans="1:16" ht="30" x14ac:dyDescent="0.25">
      <c r="A138" s="1">
        <v>136</v>
      </c>
      <c r="B138" s="1" t="s">
        <v>305</v>
      </c>
      <c r="C138" s="1" t="s">
        <v>306</v>
      </c>
      <c r="D138" s="1" t="s">
        <v>307</v>
      </c>
      <c r="E138" s="1" t="s">
        <v>308</v>
      </c>
      <c r="F138" s="1" t="s">
        <v>309</v>
      </c>
      <c r="G138" s="1">
        <v>-850</v>
      </c>
      <c r="H138" s="1">
        <v>2</v>
      </c>
      <c r="I138" s="1">
        <v>4.7</v>
      </c>
      <c r="J138" s="9">
        <v>40</v>
      </c>
      <c r="K138" s="1" t="s">
        <v>28</v>
      </c>
      <c r="L138" s="1" t="s">
        <v>19</v>
      </c>
      <c r="M138" s="1" t="s">
        <v>168</v>
      </c>
      <c r="N138" s="1" t="s">
        <v>18</v>
      </c>
      <c r="O138" s="1">
        <v>0.09</v>
      </c>
      <c r="P138" s="1" t="s">
        <v>24</v>
      </c>
    </row>
    <row r="139" spans="1:16" ht="30" x14ac:dyDescent="0.25">
      <c r="A139" s="1">
        <v>137</v>
      </c>
      <c r="B139" s="1" t="s">
        <v>305</v>
      </c>
      <c r="C139" s="1" t="s">
        <v>306</v>
      </c>
      <c r="D139" s="1" t="s">
        <v>310</v>
      </c>
      <c r="E139" s="1" t="s">
        <v>311</v>
      </c>
      <c r="F139" s="1" t="s">
        <v>58</v>
      </c>
      <c r="G139" s="1">
        <v>-300</v>
      </c>
      <c r="H139" s="1">
        <v>1.5</v>
      </c>
      <c r="I139" s="1">
        <v>4.7</v>
      </c>
      <c r="J139" s="9">
        <v>30</v>
      </c>
      <c r="K139" s="1" t="s">
        <v>18</v>
      </c>
      <c r="L139" s="1" t="s">
        <v>19</v>
      </c>
      <c r="M139" s="1" t="s">
        <v>20</v>
      </c>
      <c r="N139" s="1" t="s">
        <v>18</v>
      </c>
      <c r="O139" s="1">
        <v>0.01</v>
      </c>
      <c r="P139" s="1" t="s">
        <v>24</v>
      </c>
    </row>
    <row r="140" spans="1:16" ht="30" x14ac:dyDescent="0.25">
      <c r="A140" s="1">
        <v>138</v>
      </c>
      <c r="B140" s="1" t="s">
        <v>305</v>
      </c>
      <c r="C140" s="1" t="s">
        <v>306</v>
      </c>
      <c r="D140" s="1" t="s">
        <v>312</v>
      </c>
      <c r="E140" s="1" t="s">
        <v>313</v>
      </c>
      <c r="F140" s="1" t="s">
        <v>90</v>
      </c>
      <c r="G140" s="1">
        <v>1747</v>
      </c>
      <c r="H140" s="1">
        <v>1</v>
      </c>
      <c r="I140" s="1">
        <v>4.4000000000000004</v>
      </c>
      <c r="J140" s="9">
        <v>10</v>
      </c>
      <c r="K140" s="1" t="s">
        <v>18</v>
      </c>
      <c r="L140" s="1" t="s">
        <v>19</v>
      </c>
      <c r="M140" s="1" t="s">
        <v>20</v>
      </c>
      <c r="N140" s="1" t="s">
        <v>18</v>
      </c>
      <c r="O140" s="1">
        <v>0.63</v>
      </c>
      <c r="P140" s="1" t="s">
        <v>24</v>
      </c>
    </row>
    <row r="141" spans="1:16" ht="30" x14ac:dyDescent="0.25">
      <c r="A141" s="1">
        <v>139</v>
      </c>
      <c r="B141" s="1" t="s">
        <v>305</v>
      </c>
      <c r="C141" s="1" t="s">
        <v>306</v>
      </c>
      <c r="D141" s="1" t="s">
        <v>314</v>
      </c>
      <c r="E141" s="1" t="s">
        <v>315</v>
      </c>
      <c r="F141" s="1" t="s">
        <v>42</v>
      </c>
      <c r="G141" s="1">
        <v>900</v>
      </c>
      <c r="H141" s="1">
        <v>2.5</v>
      </c>
      <c r="I141" s="1">
        <v>4.5</v>
      </c>
      <c r="J141" s="9">
        <v>75</v>
      </c>
      <c r="K141" s="1" t="s">
        <v>18</v>
      </c>
      <c r="L141" s="1" t="s">
        <v>19</v>
      </c>
      <c r="M141" s="1" t="s">
        <v>20</v>
      </c>
      <c r="N141" s="1" t="s">
        <v>18</v>
      </c>
      <c r="O141" s="1">
        <v>0.4</v>
      </c>
      <c r="P141" s="1" t="s">
        <v>36</v>
      </c>
    </row>
    <row r="142" spans="1:16" ht="30" x14ac:dyDescent="0.25">
      <c r="A142" s="1">
        <v>140</v>
      </c>
      <c r="B142" s="1" t="s">
        <v>305</v>
      </c>
      <c r="C142" s="1" t="s">
        <v>306</v>
      </c>
      <c r="D142" s="1" t="s">
        <v>316</v>
      </c>
      <c r="E142" s="1" t="s">
        <v>317</v>
      </c>
      <c r="F142" s="1" t="s">
        <v>26</v>
      </c>
      <c r="G142" s="1">
        <v>-3500</v>
      </c>
      <c r="H142" s="1">
        <v>1.5</v>
      </c>
      <c r="I142" s="1">
        <v>4.8</v>
      </c>
      <c r="J142" s="9">
        <v>0</v>
      </c>
      <c r="K142" s="1" t="s">
        <v>18</v>
      </c>
      <c r="L142" s="1" t="s">
        <v>19</v>
      </c>
      <c r="M142" s="1" t="s">
        <v>27</v>
      </c>
      <c r="N142" s="1" t="s">
        <v>28</v>
      </c>
      <c r="O142" s="1">
        <v>1.2</v>
      </c>
      <c r="P142" s="1" t="s">
        <v>50</v>
      </c>
    </row>
    <row r="143" spans="1:16" ht="30" x14ac:dyDescent="0.25">
      <c r="A143" s="1">
        <v>141</v>
      </c>
      <c r="B143" s="1" t="s">
        <v>305</v>
      </c>
      <c r="C143" s="1" t="s">
        <v>306</v>
      </c>
      <c r="D143" s="1" t="s">
        <v>318</v>
      </c>
      <c r="E143" s="1" t="s">
        <v>319</v>
      </c>
      <c r="F143" s="1" t="s">
        <v>141</v>
      </c>
      <c r="G143" s="1" t="s">
        <v>66</v>
      </c>
      <c r="H143" s="1">
        <v>1</v>
      </c>
      <c r="I143" s="1">
        <v>4.5</v>
      </c>
      <c r="J143" s="9">
        <v>0</v>
      </c>
      <c r="K143" s="1" t="s">
        <v>28</v>
      </c>
      <c r="L143" s="1" t="s">
        <v>19</v>
      </c>
      <c r="M143" s="1" t="s">
        <v>93</v>
      </c>
      <c r="N143" s="1" t="s">
        <v>18</v>
      </c>
      <c r="O143" s="1">
        <v>0.01</v>
      </c>
      <c r="P143" s="1" t="s">
        <v>36</v>
      </c>
    </row>
    <row r="144" spans="1:16" ht="30" x14ac:dyDescent="0.25">
      <c r="A144" s="1">
        <v>142</v>
      </c>
      <c r="B144" s="1" t="s">
        <v>305</v>
      </c>
      <c r="C144" s="1" t="s">
        <v>306</v>
      </c>
      <c r="D144" s="1" t="s">
        <v>320</v>
      </c>
      <c r="E144" s="1" t="s">
        <v>321</v>
      </c>
      <c r="F144" s="1" t="s">
        <v>141</v>
      </c>
      <c r="G144" s="1" t="s">
        <v>66</v>
      </c>
      <c r="H144" s="1">
        <v>1.5</v>
      </c>
      <c r="I144" s="1">
        <v>4.5999999999999996</v>
      </c>
      <c r="J144" s="9">
        <v>15</v>
      </c>
      <c r="K144" s="1" t="s">
        <v>28</v>
      </c>
      <c r="L144" s="1" t="s">
        <v>19</v>
      </c>
      <c r="M144" s="1" t="s">
        <v>93</v>
      </c>
      <c r="N144" s="1" t="s">
        <v>18</v>
      </c>
      <c r="O144" s="1">
        <v>6.5000000000000002E-2</v>
      </c>
      <c r="P144" s="1" t="s">
        <v>36</v>
      </c>
    </row>
    <row r="145" spans="1:16" ht="30" x14ac:dyDescent="0.25">
      <c r="A145" s="1">
        <v>143</v>
      </c>
      <c r="B145" s="1" t="s">
        <v>305</v>
      </c>
      <c r="C145" s="1" t="s">
        <v>306</v>
      </c>
      <c r="D145" s="1" t="s">
        <v>322</v>
      </c>
      <c r="E145" s="1" t="s">
        <v>323</v>
      </c>
      <c r="F145" s="1" t="s">
        <v>189</v>
      </c>
      <c r="G145" s="1">
        <v>1955</v>
      </c>
      <c r="H145" s="1">
        <v>3</v>
      </c>
      <c r="I145" s="1">
        <v>4.5</v>
      </c>
      <c r="J145" s="9">
        <v>100</v>
      </c>
      <c r="K145" s="1" t="s">
        <v>28</v>
      </c>
      <c r="L145" s="1" t="s">
        <v>19</v>
      </c>
      <c r="M145" s="1" t="s">
        <v>72</v>
      </c>
      <c r="N145" s="1" t="s">
        <v>18</v>
      </c>
      <c r="O145" s="1">
        <v>0.1</v>
      </c>
      <c r="P145" s="1" t="s">
        <v>36</v>
      </c>
    </row>
    <row r="146" spans="1:16" ht="30" x14ac:dyDescent="0.25">
      <c r="A146" s="1">
        <v>144</v>
      </c>
      <c r="B146" s="1" t="s">
        <v>305</v>
      </c>
      <c r="C146" s="1" t="s">
        <v>306</v>
      </c>
      <c r="D146" s="1" t="s">
        <v>324</v>
      </c>
      <c r="E146" s="1" t="s">
        <v>325</v>
      </c>
      <c r="F146" s="1" t="s">
        <v>71</v>
      </c>
      <c r="G146" s="1">
        <v>1968</v>
      </c>
      <c r="H146" s="1">
        <v>3</v>
      </c>
      <c r="I146" s="1">
        <v>4.5</v>
      </c>
      <c r="J146" s="9">
        <v>50</v>
      </c>
      <c r="K146" s="1" t="s">
        <v>28</v>
      </c>
      <c r="L146" s="1" t="s">
        <v>19</v>
      </c>
      <c r="M146" s="1" t="s">
        <v>72</v>
      </c>
      <c r="N146" s="1" t="s">
        <v>18</v>
      </c>
      <c r="O146" s="1">
        <v>0.05</v>
      </c>
      <c r="P146" s="1" t="s">
        <v>36</v>
      </c>
    </row>
    <row r="147" spans="1:16" ht="30" x14ac:dyDescent="0.25">
      <c r="A147" s="1">
        <v>145</v>
      </c>
      <c r="B147" s="1" t="s">
        <v>305</v>
      </c>
      <c r="C147" s="1" t="s">
        <v>306</v>
      </c>
      <c r="D147" s="1" t="s">
        <v>326</v>
      </c>
      <c r="E147" s="1" t="s">
        <v>327</v>
      </c>
      <c r="F147" s="1" t="s">
        <v>42</v>
      </c>
      <c r="G147" s="1">
        <v>1500</v>
      </c>
      <c r="H147" s="1">
        <v>1.5</v>
      </c>
      <c r="I147" s="1">
        <v>4.8</v>
      </c>
      <c r="J147" s="9">
        <v>10</v>
      </c>
      <c r="K147" s="1" t="s">
        <v>28</v>
      </c>
      <c r="L147" s="1" t="s">
        <v>19</v>
      </c>
      <c r="M147" s="1" t="s">
        <v>20</v>
      </c>
      <c r="N147" s="1" t="s">
        <v>18</v>
      </c>
      <c r="O147" s="1">
        <v>0.1</v>
      </c>
      <c r="P147" s="1" t="s">
        <v>24</v>
      </c>
    </row>
    <row r="148" spans="1:16" ht="30" x14ac:dyDescent="0.25">
      <c r="A148" s="1">
        <v>146</v>
      </c>
      <c r="B148" s="1" t="s">
        <v>305</v>
      </c>
      <c r="C148" s="1" t="s">
        <v>306</v>
      </c>
      <c r="D148" s="1" t="s">
        <v>328</v>
      </c>
      <c r="E148" s="1" t="s">
        <v>329</v>
      </c>
      <c r="F148" s="1" t="s">
        <v>133</v>
      </c>
      <c r="G148" s="1">
        <v>1500</v>
      </c>
      <c r="H148" s="1">
        <v>1</v>
      </c>
      <c r="I148" s="1">
        <v>3.9</v>
      </c>
      <c r="J148" s="9">
        <v>50</v>
      </c>
      <c r="K148" s="1" t="s">
        <v>28</v>
      </c>
      <c r="L148" s="1" t="s">
        <v>19</v>
      </c>
      <c r="M148" s="1" t="s">
        <v>20</v>
      </c>
      <c r="N148" s="1" t="s">
        <v>18</v>
      </c>
      <c r="O148" s="1">
        <v>0.03</v>
      </c>
      <c r="P148" s="1" t="s">
        <v>24</v>
      </c>
    </row>
    <row r="149" spans="1:16" ht="30" x14ac:dyDescent="0.25">
      <c r="A149" s="1">
        <v>147</v>
      </c>
      <c r="B149" s="1" t="s">
        <v>305</v>
      </c>
      <c r="C149" s="1" t="s">
        <v>306</v>
      </c>
      <c r="D149" s="1" t="s">
        <v>330</v>
      </c>
      <c r="E149" s="1" t="s">
        <v>331</v>
      </c>
      <c r="F149" s="1" t="s">
        <v>332</v>
      </c>
      <c r="G149" s="1">
        <v>1958</v>
      </c>
      <c r="H149" s="1">
        <v>2</v>
      </c>
      <c r="I149" s="1">
        <v>4.5999999999999996</v>
      </c>
      <c r="J149" s="9">
        <v>25</v>
      </c>
      <c r="K149" s="1" t="s">
        <v>28</v>
      </c>
      <c r="L149" s="1" t="s">
        <v>19</v>
      </c>
      <c r="M149" s="1" t="s">
        <v>333</v>
      </c>
      <c r="N149" s="1" t="s">
        <v>18</v>
      </c>
      <c r="O149" s="1">
        <v>7.0000000000000007E-2</v>
      </c>
      <c r="P149" s="1" t="s">
        <v>24</v>
      </c>
    </row>
    <row r="150" spans="1:16" ht="30" x14ac:dyDescent="0.25">
      <c r="A150" s="1">
        <v>148</v>
      </c>
      <c r="B150" s="1" t="s">
        <v>305</v>
      </c>
      <c r="C150" s="1" t="s">
        <v>306</v>
      </c>
      <c r="D150" s="1" t="s">
        <v>334</v>
      </c>
      <c r="E150" s="1" t="s">
        <v>335</v>
      </c>
      <c r="F150" s="1" t="s">
        <v>26</v>
      </c>
      <c r="G150" s="1">
        <v>1200</v>
      </c>
      <c r="H150" s="1">
        <v>1</v>
      </c>
      <c r="I150" s="1">
        <v>4.4000000000000004</v>
      </c>
      <c r="J150" s="9">
        <v>0</v>
      </c>
      <c r="K150" s="1" t="s">
        <v>28</v>
      </c>
      <c r="L150" s="1" t="s">
        <v>19</v>
      </c>
      <c r="M150" s="1" t="s">
        <v>27</v>
      </c>
      <c r="N150" s="1" t="s">
        <v>18</v>
      </c>
      <c r="O150" s="1">
        <v>0.01</v>
      </c>
      <c r="P150" s="1" t="s">
        <v>50</v>
      </c>
    </row>
    <row r="151" spans="1:16" ht="30" x14ac:dyDescent="0.25">
      <c r="A151" s="1">
        <v>149</v>
      </c>
      <c r="B151" s="1" t="s">
        <v>305</v>
      </c>
      <c r="C151" s="1" t="s">
        <v>306</v>
      </c>
      <c r="D151" s="1" t="s">
        <v>336</v>
      </c>
      <c r="E151" s="1" t="s">
        <v>337</v>
      </c>
      <c r="F151" s="1" t="s">
        <v>141</v>
      </c>
      <c r="G151" s="1" t="s">
        <v>66</v>
      </c>
      <c r="H151" s="1">
        <v>1.5</v>
      </c>
      <c r="I151" s="1">
        <v>4.4000000000000004</v>
      </c>
      <c r="J151" s="9">
        <v>0</v>
      </c>
      <c r="K151" s="1" t="s">
        <v>28</v>
      </c>
      <c r="L151" s="1" t="s">
        <v>19</v>
      </c>
      <c r="M151" s="1" t="s">
        <v>93</v>
      </c>
      <c r="N151" s="1" t="s">
        <v>18</v>
      </c>
      <c r="O151" s="1">
        <v>0.1</v>
      </c>
      <c r="P151" s="1" t="s">
        <v>36</v>
      </c>
    </row>
    <row r="152" spans="1:16" ht="30" x14ac:dyDescent="0.25">
      <c r="A152" s="1">
        <v>150</v>
      </c>
      <c r="B152" s="1" t="s">
        <v>14</v>
      </c>
      <c r="C152" s="1" t="s">
        <v>338</v>
      </c>
      <c r="D152" s="1" t="s">
        <v>339</v>
      </c>
      <c r="E152" s="1" t="s">
        <v>340</v>
      </c>
      <c r="F152" s="1" t="s">
        <v>341</v>
      </c>
      <c r="G152" s="1" t="s">
        <v>66</v>
      </c>
      <c r="H152" s="1">
        <v>1</v>
      </c>
      <c r="I152" s="1">
        <v>4.7</v>
      </c>
      <c r="J152" s="9">
        <v>0</v>
      </c>
      <c r="K152" s="1" t="s">
        <v>18</v>
      </c>
      <c r="L152" s="1" t="s">
        <v>19</v>
      </c>
      <c r="M152" s="1" t="s">
        <v>79</v>
      </c>
      <c r="N152" s="1" t="s">
        <v>18</v>
      </c>
      <c r="O152" s="1">
        <v>0.03</v>
      </c>
      <c r="P152" s="1" t="s">
        <v>36</v>
      </c>
    </row>
    <row r="153" spans="1:16" ht="30" x14ac:dyDescent="0.25">
      <c r="A153" s="1">
        <v>151</v>
      </c>
      <c r="B153" s="1" t="s">
        <v>14</v>
      </c>
      <c r="C153" s="1" t="s">
        <v>338</v>
      </c>
      <c r="D153" s="1" t="s">
        <v>342</v>
      </c>
      <c r="E153" s="1" t="s">
        <v>343</v>
      </c>
      <c r="F153" s="1" t="s">
        <v>299</v>
      </c>
      <c r="G153" s="1" t="s">
        <v>66</v>
      </c>
      <c r="H153" s="1">
        <v>2</v>
      </c>
      <c r="I153" s="1">
        <v>4.0999999999999996</v>
      </c>
      <c r="J153" s="9">
        <v>0</v>
      </c>
      <c r="K153" s="1" t="s">
        <v>28</v>
      </c>
      <c r="L153" s="1" t="s">
        <v>19</v>
      </c>
      <c r="M153" s="1" t="s">
        <v>344</v>
      </c>
      <c r="N153" s="1" t="s">
        <v>18</v>
      </c>
      <c r="O153" s="1">
        <v>0.05</v>
      </c>
      <c r="P153" s="1" t="s">
        <v>36</v>
      </c>
    </row>
    <row r="154" spans="1:16" ht="30" x14ac:dyDescent="0.25">
      <c r="A154" s="1">
        <v>152</v>
      </c>
      <c r="B154" s="1" t="s">
        <v>14</v>
      </c>
      <c r="C154" s="1" t="s">
        <v>338</v>
      </c>
      <c r="D154" s="1" t="s">
        <v>345</v>
      </c>
      <c r="E154" s="1" t="s">
        <v>346</v>
      </c>
      <c r="F154" s="1" t="s">
        <v>26</v>
      </c>
      <c r="G154" s="1">
        <v>1959</v>
      </c>
      <c r="H154" s="1">
        <v>1.5</v>
      </c>
      <c r="I154" s="1">
        <v>4.7</v>
      </c>
      <c r="J154" s="9">
        <v>0</v>
      </c>
      <c r="K154" s="1" t="s">
        <v>18</v>
      </c>
      <c r="L154" s="1" t="s">
        <v>19</v>
      </c>
      <c r="M154" s="1" t="s">
        <v>27</v>
      </c>
      <c r="N154" s="1" t="s">
        <v>28</v>
      </c>
      <c r="O154" s="1">
        <v>0.15</v>
      </c>
      <c r="P154" s="1" t="s">
        <v>50</v>
      </c>
    </row>
    <row r="155" spans="1:16" ht="30" x14ac:dyDescent="0.25">
      <c r="A155" s="1">
        <v>153</v>
      </c>
      <c r="B155" s="1" t="s">
        <v>14</v>
      </c>
      <c r="C155" s="1" t="s">
        <v>338</v>
      </c>
      <c r="D155" s="1" t="s">
        <v>347</v>
      </c>
      <c r="E155" s="1" t="s">
        <v>348</v>
      </c>
      <c r="F155" s="1" t="s">
        <v>105</v>
      </c>
      <c r="G155" s="1" t="s">
        <v>66</v>
      </c>
      <c r="H155" s="1">
        <v>1.5</v>
      </c>
      <c r="I155" s="1">
        <v>4.5</v>
      </c>
      <c r="J155" s="9">
        <v>0</v>
      </c>
      <c r="K155" s="1" t="s">
        <v>28</v>
      </c>
      <c r="L155" s="1" t="s">
        <v>19</v>
      </c>
      <c r="M155" s="1" t="s">
        <v>93</v>
      </c>
      <c r="N155" s="1" t="s">
        <v>18</v>
      </c>
      <c r="O155" s="1">
        <v>0.1</v>
      </c>
      <c r="P155" s="1" t="s">
        <v>36</v>
      </c>
    </row>
    <row r="156" spans="1:16" ht="30" x14ac:dyDescent="0.25">
      <c r="A156" s="1">
        <v>154</v>
      </c>
      <c r="B156" s="1" t="s">
        <v>14</v>
      </c>
      <c r="C156" s="1" t="s">
        <v>338</v>
      </c>
      <c r="D156" s="1" t="s">
        <v>349</v>
      </c>
      <c r="E156" s="1" t="s">
        <v>350</v>
      </c>
      <c r="F156" s="1" t="s">
        <v>351</v>
      </c>
      <c r="G156" s="1">
        <v>1100</v>
      </c>
      <c r="H156" s="1">
        <v>1</v>
      </c>
      <c r="I156" s="1">
        <v>4.8</v>
      </c>
      <c r="J156" s="9">
        <v>0</v>
      </c>
      <c r="K156" s="1" t="s">
        <v>28</v>
      </c>
      <c r="L156" s="1" t="s">
        <v>19</v>
      </c>
      <c r="M156" s="1" t="s">
        <v>27</v>
      </c>
      <c r="N156" s="1" t="s">
        <v>18</v>
      </c>
      <c r="O156" s="1">
        <v>2.5000000000000001E-2</v>
      </c>
      <c r="P156" s="1" t="s">
        <v>36</v>
      </c>
    </row>
    <row r="157" spans="1:16" ht="30" x14ac:dyDescent="0.25">
      <c r="A157" s="1">
        <v>155</v>
      </c>
      <c r="B157" s="1" t="s">
        <v>14</v>
      </c>
      <c r="C157" s="1" t="s">
        <v>338</v>
      </c>
      <c r="D157" s="1" t="s">
        <v>352</v>
      </c>
      <c r="E157" s="1" t="s">
        <v>353</v>
      </c>
      <c r="F157" s="1" t="s">
        <v>71</v>
      </c>
      <c r="G157" s="1">
        <v>1984</v>
      </c>
      <c r="H157" s="1">
        <v>3</v>
      </c>
      <c r="I157" s="1">
        <v>4.5</v>
      </c>
      <c r="J157" s="9">
        <v>50</v>
      </c>
      <c r="K157" s="1" t="s">
        <v>28</v>
      </c>
      <c r="L157" s="1" t="s">
        <v>19</v>
      </c>
      <c r="M157" s="1" t="s">
        <v>72</v>
      </c>
      <c r="N157" s="1" t="s">
        <v>18</v>
      </c>
      <c r="O157" s="1">
        <v>0.2</v>
      </c>
      <c r="P157" s="1" t="s">
        <v>50</v>
      </c>
    </row>
    <row r="158" spans="1:16" ht="30" x14ac:dyDescent="0.25">
      <c r="A158" s="1">
        <v>156</v>
      </c>
      <c r="B158" s="1" t="s">
        <v>14</v>
      </c>
      <c r="C158" s="1" t="s">
        <v>338</v>
      </c>
      <c r="D158" s="1" t="s">
        <v>354</v>
      </c>
      <c r="E158" s="1" t="s">
        <v>355</v>
      </c>
      <c r="F158" s="1" t="s">
        <v>105</v>
      </c>
      <c r="G158" s="1" t="s">
        <v>66</v>
      </c>
      <c r="H158" s="1">
        <v>2</v>
      </c>
      <c r="I158" s="1">
        <v>4.4000000000000004</v>
      </c>
      <c r="J158" s="9">
        <v>0</v>
      </c>
      <c r="K158" s="1" t="s">
        <v>28</v>
      </c>
      <c r="L158" s="1" t="s">
        <v>19</v>
      </c>
      <c r="M158" s="1" t="s">
        <v>79</v>
      </c>
      <c r="N158" s="1" t="s">
        <v>18</v>
      </c>
      <c r="O158" s="1">
        <v>0.01</v>
      </c>
      <c r="P158" s="1" t="s">
        <v>36</v>
      </c>
    </row>
    <row r="159" spans="1:16" ht="30" x14ac:dyDescent="0.25">
      <c r="A159" s="1">
        <v>157</v>
      </c>
      <c r="B159" s="1" t="s">
        <v>14</v>
      </c>
      <c r="C159" s="1" t="s">
        <v>338</v>
      </c>
      <c r="D159" s="1" t="s">
        <v>356</v>
      </c>
      <c r="E159" s="1" t="s">
        <v>357</v>
      </c>
      <c r="F159" s="1" t="s">
        <v>299</v>
      </c>
      <c r="G159" s="1" t="s">
        <v>66</v>
      </c>
      <c r="H159" s="1">
        <v>2</v>
      </c>
      <c r="I159" s="1">
        <v>4.5</v>
      </c>
      <c r="J159" s="9">
        <v>0</v>
      </c>
      <c r="K159" s="1" t="s">
        <v>28</v>
      </c>
      <c r="L159" s="1" t="s">
        <v>19</v>
      </c>
      <c r="M159" s="1" t="s">
        <v>93</v>
      </c>
      <c r="N159" s="1" t="s">
        <v>18</v>
      </c>
      <c r="O159" s="1">
        <v>0.01</v>
      </c>
      <c r="P159" s="1" t="s">
        <v>36</v>
      </c>
    </row>
    <row r="160" spans="1:16" ht="30" x14ac:dyDescent="0.25">
      <c r="A160" s="1">
        <v>158</v>
      </c>
      <c r="B160" s="1" t="s">
        <v>14</v>
      </c>
      <c r="C160" s="1" t="s">
        <v>338</v>
      </c>
      <c r="D160" s="1" t="s">
        <v>358</v>
      </c>
      <c r="E160" s="1" t="s">
        <v>359</v>
      </c>
      <c r="F160" s="1" t="s">
        <v>42</v>
      </c>
      <c r="G160" s="1">
        <v>400</v>
      </c>
      <c r="H160" s="1">
        <v>2</v>
      </c>
      <c r="I160" s="1">
        <v>4.4000000000000004</v>
      </c>
      <c r="J160" s="9">
        <v>150</v>
      </c>
      <c r="K160" s="1" t="s">
        <v>18</v>
      </c>
      <c r="L160" s="1" t="s">
        <v>19</v>
      </c>
      <c r="M160" s="1" t="s">
        <v>20</v>
      </c>
      <c r="N160" s="1" t="s">
        <v>18</v>
      </c>
      <c r="O160" s="1">
        <v>0.1</v>
      </c>
      <c r="P160" s="1" t="s">
        <v>50</v>
      </c>
    </row>
    <row r="161" spans="1:16" ht="30" x14ac:dyDescent="0.25">
      <c r="A161" s="1">
        <v>159</v>
      </c>
      <c r="B161" s="1" t="s">
        <v>14</v>
      </c>
      <c r="C161" s="1" t="s">
        <v>338</v>
      </c>
      <c r="D161" s="1" t="s">
        <v>360</v>
      </c>
      <c r="E161" s="1" t="s">
        <v>361</v>
      </c>
      <c r="F161" s="1" t="s">
        <v>362</v>
      </c>
      <c r="G161" s="1">
        <v>1950</v>
      </c>
      <c r="H161" s="1">
        <v>1.5</v>
      </c>
      <c r="I161" s="1">
        <v>4.5999999999999996</v>
      </c>
      <c r="J161" s="9">
        <v>0</v>
      </c>
      <c r="K161" s="1" t="s">
        <v>18</v>
      </c>
      <c r="L161" s="1" t="s">
        <v>19</v>
      </c>
      <c r="M161" s="1" t="s">
        <v>363</v>
      </c>
      <c r="N161" s="1" t="s">
        <v>18</v>
      </c>
      <c r="O161" s="1">
        <v>1.4999999999999999E-2</v>
      </c>
      <c r="P161" s="1" t="s">
        <v>36</v>
      </c>
    </row>
    <row r="162" spans="1:16" ht="30" x14ac:dyDescent="0.25">
      <c r="A162" s="1">
        <v>160</v>
      </c>
      <c r="B162" s="1" t="s">
        <v>14</v>
      </c>
      <c r="C162" s="1" t="s">
        <v>338</v>
      </c>
      <c r="D162" s="1" t="s">
        <v>364</v>
      </c>
      <c r="E162" s="1" t="s">
        <v>365</v>
      </c>
      <c r="F162" s="1" t="s">
        <v>105</v>
      </c>
      <c r="G162" s="1">
        <v>1400</v>
      </c>
      <c r="H162" s="1">
        <v>1.5</v>
      </c>
      <c r="I162" s="1">
        <v>4.5999999999999996</v>
      </c>
      <c r="J162" s="9">
        <v>0</v>
      </c>
      <c r="K162" s="1" t="s">
        <v>28</v>
      </c>
      <c r="L162" s="1" t="s">
        <v>19</v>
      </c>
      <c r="M162" s="1" t="s">
        <v>93</v>
      </c>
      <c r="N162" s="1" t="s">
        <v>18</v>
      </c>
      <c r="O162" s="1">
        <v>0.01</v>
      </c>
      <c r="P162" s="1" t="s">
        <v>36</v>
      </c>
    </row>
    <row r="163" spans="1:16" ht="30" x14ac:dyDescent="0.25">
      <c r="A163" s="1">
        <v>161</v>
      </c>
      <c r="B163" s="1" t="s">
        <v>14</v>
      </c>
      <c r="C163" s="1" t="s">
        <v>338</v>
      </c>
      <c r="D163" s="1" t="s">
        <v>366</v>
      </c>
      <c r="E163" s="1" t="s">
        <v>367</v>
      </c>
      <c r="F163" s="1" t="s">
        <v>368</v>
      </c>
      <c r="G163" s="1">
        <v>2005</v>
      </c>
      <c r="H163" s="1">
        <v>2</v>
      </c>
      <c r="I163" s="1">
        <v>4.8</v>
      </c>
      <c r="J163" s="9">
        <v>2500</v>
      </c>
      <c r="K163" s="1" t="s">
        <v>28</v>
      </c>
      <c r="L163" s="1" t="s">
        <v>19</v>
      </c>
      <c r="M163" s="1" t="s">
        <v>344</v>
      </c>
      <c r="N163" s="1" t="s">
        <v>18</v>
      </c>
      <c r="O163" s="1">
        <v>0.01</v>
      </c>
      <c r="P163" s="1" t="s">
        <v>50</v>
      </c>
    </row>
    <row r="164" spans="1:16" ht="30" x14ac:dyDescent="0.25">
      <c r="A164" s="1">
        <v>162</v>
      </c>
      <c r="B164" s="1" t="s">
        <v>14</v>
      </c>
      <c r="C164" s="1" t="s">
        <v>338</v>
      </c>
      <c r="D164" s="1" t="s">
        <v>369</v>
      </c>
      <c r="E164" s="1" t="s">
        <v>370</v>
      </c>
      <c r="F164" s="1" t="s">
        <v>371</v>
      </c>
      <c r="G164" s="1" t="s">
        <v>66</v>
      </c>
      <c r="H164" s="1">
        <v>5</v>
      </c>
      <c r="I164" s="1">
        <v>4.8</v>
      </c>
      <c r="J164" s="9">
        <v>0</v>
      </c>
      <c r="K164" s="1" t="s">
        <v>18</v>
      </c>
      <c r="L164" s="1" t="s">
        <v>19</v>
      </c>
      <c r="M164" s="1" t="s">
        <v>344</v>
      </c>
      <c r="N164" s="1" t="s">
        <v>18</v>
      </c>
      <c r="O164" s="1">
        <v>0.01</v>
      </c>
      <c r="P164" s="1" t="s">
        <v>36</v>
      </c>
    </row>
    <row r="165" spans="1:16" ht="30" x14ac:dyDescent="0.25">
      <c r="A165" s="1">
        <v>163</v>
      </c>
      <c r="B165" s="1" t="s">
        <v>14</v>
      </c>
      <c r="C165" s="1" t="s">
        <v>338</v>
      </c>
      <c r="D165" s="1" t="s">
        <v>372</v>
      </c>
      <c r="E165" s="1" t="s">
        <v>373</v>
      </c>
      <c r="F165" s="1" t="s">
        <v>374</v>
      </c>
      <c r="G165" s="1">
        <v>1980</v>
      </c>
      <c r="H165" s="1">
        <v>1</v>
      </c>
      <c r="I165" s="1">
        <v>4.5999999999999996</v>
      </c>
      <c r="J165" s="9">
        <v>0</v>
      </c>
      <c r="K165" s="1" t="s">
        <v>28</v>
      </c>
      <c r="L165" s="1" t="s">
        <v>19</v>
      </c>
      <c r="M165" s="1" t="s">
        <v>27</v>
      </c>
      <c r="N165" s="1" t="s">
        <v>18</v>
      </c>
      <c r="O165" s="1">
        <v>1.3</v>
      </c>
      <c r="P165" s="1" t="s">
        <v>36</v>
      </c>
    </row>
    <row r="166" spans="1:16" ht="30" x14ac:dyDescent="0.25">
      <c r="A166" s="1">
        <v>164</v>
      </c>
      <c r="B166" s="1" t="s">
        <v>14</v>
      </c>
      <c r="C166" s="1" t="s">
        <v>338</v>
      </c>
      <c r="D166" s="1" t="s">
        <v>375</v>
      </c>
      <c r="E166" s="1" t="s">
        <v>376</v>
      </c>
      <c r="F166" s="1" t="s">
        <v>246</v>
      </c>
      <c r="G166" s="1" t="s">
        <v>66</v>
      </c>
      <c r="H166" s="1">
        <v>2</v>
      </c>
      <c r="I166" s="1">
        <v>4.5</v>
      </c>
      <c r="J166" s="9">
        <v>0</v>
      </c>
      <c r="K166" s="1" t="s">
        <v>18</v>
      </c>
      <c r="L166" s="1" t="s">
        <v>19</v>
      </c>
      <c r="M166" s="1" t="s">
        <v>93</v>
      </c>
      <c r="N166" s="1" t="s">
        <v>18</v>
      </c>
      <c r="O166" s="1">
        <v>1.1000000000000001</v>
      </c>
      <c r="P166" s="1" t="s">
        <v>50</v>
      </c>
    </row>
    <row r="167" spans="1:16" ht="30" x14ac:dyDescent="0.25">
      <c r="A167" s="1">
        <v>165</v>
      </c>
      <c r="B167" s="1" t="s">
        <v>14</v>
      </c>
      <c r="C167" s="1" t="s">
        <v>338</v>
      </c>
      <c r="D167" s="1" t="s">
        <v>377</v>
      </c>
      <c r="E167" s="1" t="s">
        <v>378</v>
      </c>
      <c r="F167" s="1" t="s">
        <v>299</v>
      </c>
      <c r="G167" s="1" t="s">
        <v>66</v>
      </c>
      <c r="H167" s="1">
        <v>2</v>
      </c>
      <c r="I167" s="1">
        <v>4.7</v>
      </c>
      <c r="J167" s="9">
        <v>0</v>
      </c>
      <c r="K167" s="1" t="s">
        <v>28</v>
      </c>
      <c r="L167" s="1" t="s">
        <v>19</v>
      </c>
      <c r="M167" s="1" t="s">
        <v>93</v>
      </c>
      <c r="N167" s="1" t="s">
        <v>18</v>
      </c>
      <c r="O167" s="1">
        <v>1.2</v>
      </c>
      <c r="P167" s="1" t="s">
        <v>36</v>
      </c>
    </row>
    <row r="168" spans="1:16" ht="30" x14ac:dyDescent="0.25">
      <c r="A168" s="1">
        <v>166</v>
      </c>
      <c r="B168" s="1" t="s">
        <v>14</v>
      </c>
      <c r="C168" s="1" t="s">
        <v>338</v>
      </c>
      <c r="D168" s="1" t="s">
        <v>379</v>
      </c>
      <c r="E168" s="1" t="s">
        <v>380</v>
      </c>
      <c r="F168" s="1" t="s">
        <v>105</v>
      </c>
      <c r="G168" s="1" t="s">
        <v>66</v>
      </c>
      <c r="H168" s="1">
        <v>2.5</v>
      </c>
      <c r="I168" s="1">
        <v>4.4000000000000004</v>
      </c>
      <c r="J168" s="9">
        <v>0</v>
      </c>
      <c r="K168" s="1" t="s">
        <v>28</v>
      </c>
      <c r="L168" s="1" t="s">
        <v>19</v>
      </c>
      <c r="M168" s="1" t="s">
        <v>93</v>
      </c>
      <c r="N168" s="1" t="s">
        <v>18</v>
      </c>
      <c r="O168" s="1">
        <v>0.9</v>
      </c>
      <c r="P168" s="1" t="s">
        <v>36</v>
      </c>
    </row>
    <row r="169" spans="1:16" ht="30" x14ac:dyDescent="0.25">
      <c r="A169" s="1">
        <v>167</v>
      </c>
      <c r="B169" s="1" t="s">
        <v>14</v>
      </c>
      <c r="C169" s="1" t="s">
        <v>338</v>
      </c>
      <c r="D169" s="1" t="s">
        <v>381</v>
      </c>
      <c r="E169" s="1" t="s">
        <v>382</v>
      </c>
      <c r="F169" s="1" t="s">
        <v>383</v>
      </c>
      <c r="G169" s="1">
        <v>1975</v>
      </c>
      <c r="H169" s="1">
        <v>5</v>
      </c>
      <c r="I169" s="1">
        <v>3.8</v>
      </c>
      <c r="J169" s="9">
        <v>1500</v>
      </c>
      <c r="K169" s="1" t="s">
        <v>18</v>
      </c>
      <c r="L169" s="1" t="s">
        <v>19</v>
      </c>
      <c r="M169" s="1" t="s">
        <v>79</v>
      </c>
      <c r="N169" s="1" t="s">
        <v>18</v>
      </c>
      <c r="O169" s="1">
        <v>0.1</v>
      </c>
      <c r="P169" s="1" t="s">
        <v>50</v>
      </c>
    </row>
    <row r="170" spans="1:16" ht="30" x14ac:dyDescent="0.25">
      <c r="A170" s="1">
        <v>168</v>
      </c>
      <c r="B170" s="1" t="s">
        <v>14</v>
      </c>
      <c r="C170" s="1" t="s">
        <v>384</v>
      </c>
      <c r="D170" s="1" t="s">
        <v>385</v>
      </c>
      <c r="E170" s="1" t="s">
        <v>386</v>
      </c>
      <c r="F170" s="1" t="s">
        <v>105</v>
      </c>
      <c r="G170" s="1" t="s">
        <v>66</v>
      </c>
      <c r="H170" s="1">
        <v>1.5</v>
      </c>
      <c r="I170" s="1">
        <v>4.2</v>
      </c>
      <c r="J170" s="9">
        <v>0</v>
      </c>
      <c r="K170" s="1" t="s">
        <v>18</v>
      </c>
      <c r="L170" s="1" t="s">
        <v>19</v>
      </c>
      <c r="M170" s="1" t="s">
        <v>93</v>
      </c>
      <c r="N170" s="1" t="s">
        <v>18</v>
      </c>
      <c r="O170" s="1">
        <v>0.01</v>
      </c>
      <c r="P170" s="1" t="s">
        <v>36</v>
      </c>
    </row>
    <row r="171" spans="1:16" ht="30" x14ac:dyDescent="0.25">
      <c r="A171" s="1">
        <v>169</v>
      </c>
      <c r="B171" s="1" t="s">
        <v>14</v>
      </c>
      <c r="C171" s="1" t="s">
        <v>384</v>
      </c>
      <c r="D171" s="1" t="s">
        <v>387</v>
      </c>
      <c r="E171" s="1" t="s">
        <v>388</v>
      </c>
      <c r="F171" s="1" t="s">
        <v>389</v>
      </c>
      <c r="G171" s="1">
        <v>1939</v>
      </c>
      <c r="H171" s="1">
        <v>1</v>
      </c>
      <c r="I171" s="1">
        <v>4.4000000000000004</v>
      </c>
      <c r="J171" s="9">
        <v>0</v>
      </c>
      <c r="K171" s="1" t="s">
        <v>18</v>
      </c>
      <c r="L171" s="1" t="s">
        <v>19</v>
      </c>
      <c r="M171" s="1" t="s">
        <v>168</v>
      </c>
      <c r="N171" s="1" t="s">
        <v>18</v>
      </c>
      <c r="O171" s="1">
        <v>0.03</v>
      </c>
      <c r="P171" s="1" t="s">
        <v>36</v>
      </c>
    </row>
    <row r="172" spans="1:16" ht="30" x14ac:dyDescent="0.25">
      <c r="A172" s="1">
        <v>170</v>
      </c>
      <c r="B172" s="1" t="s">
        <v>14</v>
      </c>
      <c r="C172" s="1" t="s">
        <v>384</v>
      </c>
      <c r="D172" s="1" t="s">
        <v>390</v>
      </c>
      <c r="E172" s="1" t="s">
        <v>391</v>
      </c>
      <c r="F172" s="1" t="s">
        <v>392</v>
      </c>
      <c r="G172" s="1" t="s">
        <v>66</v>
      </c>
      <c r="H172" s="1">
        <v>1</v>
      </c>
      <c r="I172" s="1">
        <v>4.5</v>
      </c>
      <c r="J172" s="9">
        <v>0</v>
      </c>
      <c r="K172" s="1" t="s">
        <v>18</v>
      </c>
      <c r="L172" s="1" t="s">
        <v>19</v>
      </c>
      <c r="M172" s="1" t="s">
        <v>27</v>
      </c>
      <c r="N172" s="1" t="s">
        <v>18</v>
      </c>
      <c r="O172" s="1">
        <v>2.5000000000000001E-2</v>
      </c>
      <c r="P172" s="1" t="s">
        <v>50</v>
      </c>
    </row>
    <row r="173" spans="1:16" ht="30" x14ac:dyDescent="0.25">
      <c r="A173" s="1">
        <v>171</v>
      </c>
      <c r="B173" s="1" t="s">
        <v>14</v>
      </c>
      <c r="C173" s="1" t="s">
        <v>384</v>
      </c>
      <c r="D173" s="1" t="s">
        <v>393</v>
      </c>
      <c r="E173" s="1" t="s">
        <v>394</v>
      </c>
      <c r="F173" s="1" t="s">
        <v>262</v>
      </c>
      <c r="G173" s="1" t="s">
        <v>66</v>
      </c>
      <c r="H173" s="1">
        <v>1.5</v>
      </c>
      <c r="I173" s="1">
        <v>4.5</v>
      </c>
      <c r="J173" s="9">
        <v>25</v>
      </c>
      <c r="K173" s="1" t="s">
        <v>18</v>
      </c>
      <c r="L173" s="1" t="s">
        <v>19</v>
      </c>
      <c r="M173" s="1" t="s">
        <v>93</v>
      </c>
      <c r="N173" s="1" t="s">
        <v>18</v>
      </c>
      <c r="O173" s="1">
        <v>0.01</v>
      </c>
      <c r="P173" s="1" t="s">
        <v>36</v>
      </c>
    </row>
    <row r="174" spans="1:16" ht="30" x14ac:dyDescent="0.25">
      <c r="A174" s="1">
        <v>172</v>
      </c>
      <c r="B174" s="1" t="s">
        <v>14</v>
      </c>
      <c r="C174" s="1" t="s">
        <v>384</v>
      </c>
      <c r="D174" s="1" t="s">
        <v>395</v>
      </c>
      <c r="E174" s="1" t="s">
        <v>396</v>
      </c>
      <c r="F174" s="1" t="s">
        <v>141</v>
      </c>
      <c r="G174" s="1" t="s">
        <v>66</v>
      </c>
      <c r="H174" s="1">
        <v>1.5</v>
      </c>
      <c r="I174" s="1">
        <v>4.2</v>
      </c>
      <c r="J174" s="9">
        <v>15</v>
      </c>
      <c r="K174" s="1" t="s">
        <v>18</v>
      </c>
      <c r="L174" s="1" t="s">
        <v>19</v>
      </c>
      <c r="M174" s="1" t="s">
        <v>93</v>
      </c>
      <c r="N174" s="1" t="s">
        <v>18</v>
      </c>
      <c r="O174" s="1">
        <v>0.55000000000000004</v>
      </c>
      <c r="P174" s="1" t="s">
        <v>36</v>
      </c>
    </row>
    <row r="175" spans="1:16" ht="30" x14ac:dyDescent="0.25">
      <c r="A175" s="1">
        <v>173</v>
      </c>
      <c r="B175" s="1" t="s">
        <v>14</v>
      </c>
      <c r="C175" s="1" t="s">
        <v>384</v>
      </c>
      <c r="D175" s="1" t="s">
        <v>397</v>
      </c>
      <c r="E175" s="1" t="s">
        <v>398</v>
      </c>
      <c r="F175" s="1" t="s">
        <v>383</v>
      </c>
      <c r="G175" s="1">
        <v>1990</v>
      </c>
      <c r="H175" s="1">
        <v>3</v>
      </c>
      <c r="I175" s="1">
        <v>4.5</v>
      </c>
      <c r="J175" s="9">
        <v>0</v>
      </c>
      <c r="K175" s="1" t="s">
        <v>28</v>
      </c>
      <c r="L175" s="1" t="s">
        <v>19</v>
      </c>
      <c r="M175" s="1" t="s">
        <v>344</v>
      </c>
      <c r="N175" s="1" t="s">
        <v>18</v>
      </c>
      <c r="O175" s="1">
        <v>0.01</v>
      </c>
      <c r="P175" s="1" t="s">
        <v>36</v>
      </c>
    </row>
    <row r="176" spans="1:16" ht="30" x14ac:dyDescent="0.25">
      <c r="A176" s="1">
        <v>174</v>
      </c>
      <c r="B176" s="1" t="s">
        <v>14</v>
      </c>
      <c r="C176" s="1" t="s">
        <v>384</v>
      </c>
      <c r="D176" s="1" t="s">
        <v>399</v>
      </c>
      <c r="E176" s="1" t="s">
        <v>400</v>
      </c>
      <c r="F176" s="1" t="s">
        <v>26</v>
      </c>
      <c r="G176" s="1">
        <v>-820</v>
      </c>
      <c r="H176" s="1">
        <v>1</v>
      </c>
      <c r="I176" s="1">
        <v>4.8</v>
      </c>
      <c r="J176" s="9">
        <v>0</v>
      </c>
      <c r="K176" s="1" t="s">
        <v>28</v>
      </c>
      <c r="L176" s="1" t="s">
        <v>19</v>
      </c>
      <c r="M176" s="1" t="s">
        <v>27</v>
      </c>
      <c r="N176" s="1" t="s">
        <v>28</v>
      </c>
      <c r="O176" s="1">
        <v>0.28999999999999998</v>
      </c>
      <c r="P176" s="1" t="s">
        <v>50</v>
      </c>
    </row>
    <row r="177" spans="1:16" ht="30" x14ac:dyDescent="0.25">
      <c r="A177" s="1">
        <v>175</v>
      </c>
      <c r="B177" s="1" t="s">
        <v>14</v>
      </c>
      <c r="C177" s="1" t="s">
        <v>384</v>
      </c>
      <c r="D177" s="1" t="s">
        <v>401</v>
      </c>
      <c r="E177" s="1" t="s">
        <v>402</v>
      </c>
      <c r="F177" s="1" t="s">
        <v>189</v>
      </c>
      <c r="G177" s="1">
        <v>1988</v>
      </c>
      <c r="H177" s="1">
        <v>2</v>
      </c>
      <c r="I177" s="1">
        <v>4.3</v>
      </c>
      <c r="J177" s="9">
        <v>150</v>
      </c>
      <c r="K177" s="1" t="s">
        <v>28</v>
      </c>
      <c r="L177" s="1" t="s">
        <v>19</v>
      </c>
      <c r="M177" s="1" t="s">
        <v>72</v>
      </c>
      <c r="N177" s="1" t="s">
        <v>18</v>
      </c>
      <c r="O177" s="1">
        <v>0.01</v>
      </c>
      <c r="P177" s="1" t="s">
        <v>50</v>
      </c>
    </row>
    <row r="178" spans="1:16" ht="30" x14ac:dyDescent="0.25">
      <c r="A178" s="1">
        <v>176</v>
      </c>
      <c r="B178" s="1" t="s">
        <v>14</v>
      </c>
      <c r="C178" s="1" t="s">
        <v>384</v>
      </c>
      <c r="D178" s="1" t="s">
        <v>403</v>
      </c>
      <c r="E178" s="1" t="s">
        <v>404</v>
      </c>
      <c r="F178" s="1" t="s">
        <v>405</v>
      </c>
      <c r="G178" s="1">
        <v>1868</v>
      </c>
      <c r="H178" s="1">
        <v>1</v>
      </c>
      <c r="I178" s="1">
        <v>4</v>
      </c>
      <c r="J178" s="9">
        <v>50</v>
      </c>
      <c r="K178" s="1" t="s">
        <v>28</v>
      </c>
      <c r="L178" s="1" t="s">
        <v>19</v>
      </c>
      <c r="M178" s="1" t="s">
        <v>79</v>
      </c>
      <c r="N178" s="1" t="s">
        <v>18</v>
      </c>
      <c r="O178" s="1">
        <v>2.5000000000000001E-2</v>
      </c>
      <c r="P178" s="1" t="s">
        <v>50</v>
      </c>
    </row>
    <row r="179" spans="1:16" ht="30" x14ac:dyDescent="0.25">
      <c r="A179" s="1">
        <v>177</v>
      </c>
      <c r="B179" s="1" t="s">
        <v>14</v>
      </c>
      <c r="C179" s="1" t="s">
        <v>384</v>
      </c>
      <c r="D179" s="1" t="s">
        <v>406</v>
      </c>
      <c r="E179" s="1" t="s">
        <v>407</v>
      </c>
      <c r="F179" s="1" t="s">
        <v>71</v>
      </c>
      <c r="G179" s="1">
        <v>1936</v>
      </c>
      <c r="H179" s="1">
        <v>3</v>
      </c>
      <c r="I179" s="1">
        <v>4.4000000000000004</v>
      </c>
      <c r="J179" s="9">
        <v>100</v>
      </c>
      <c r="K179" s="1" t="s">
        <v>18</v>
      </c>
      <c r="L179" s="1" t="s">
        <v>19</v>
      </c>
      <c r="M179" s="1" t="s">
        <v>72</v>
      </c>
      <c r="N179" s="1" t="s">
        <v>18</v>
      </c>
      <c r="O179" s="1">
        <v>0.3</v>
      </c>
      <c r="P179" s="1" t="s">
        <v>50</v>
      </c>
    </row>
    <row r="180" spans="1:16" ht="30" x14ac:dyDescent="0.25">
      <c r="A180" s="1">
        <v>178</v>
      </c>
      <c r="B180" s="1" t="s">
        <v>14</v>
      </c>
      <c r="C180" s="1" t="s">
        <v>384</v>
      </c>
      <c r="D180" s="1" t="s">
        <v>408</v>
      </c>
      <c r="E180" s="1" t="s">
        <v>409</v>
      </c>
      <c r="F180" s="1" t="s">
        <v>26</v>
      </c>
      <c r="G180" s="1">
        <v>1751</v>
      </c>
      <c r="H180" s="1">
        <v>1</v>
      </c>
      <c r="I180" s="1">
        <v>4.8</v>
      </c>
      <c r="J180" s="9">
        <v>0</v>
      </c>
      <c r="K180" s="1" t="s">
        <v>28</v>
      </c>
      <c r="L180" s="1" t="s">
        <v>19</v>
      </c>
      <c r="M180" s="1" t="s">
        <v>27</v>
      </c>
      <c r="N180" s="1" t="s">
        <v>28</v>
      </c>
      <c r="O180" s="1">
        <v>0.05</v>
      </c>
      <c r="P180" s="1" t="s">
        <v>50</v>
      </c>
    </row>
    <row r="181" spans="1:16" ht="30" x14ac:dyDescent="0.25">
      <c r="A181" s="1">
        <v>179</v>
      </c>
      <c r="B181" s="1" t="s">
        <v>14</v>
      </c>
      <c r="C181" s="1" t="s">
        <v>384</v>
      </c>
      <c r="D181" s="1" t="s">
        <v>410</v>
      </c>
      <c r="E181" s="1" t="s">
        <v>411</v>
      </c>
      <c r="F181" s="1" t="s">
        <v>26</v>
      </c>
      <c r="G181" s="1">
        <v>751</v>
      </c>
      <c r="H181" s="1">
        <v>2</v>
      </c>
      <c r="I181" s="1">
        <v>4.8</v>
      </c>
      <c r="J181" s="9">
        <v>0</v>
      </c>
      <c r="K181" s="1" t="s">
        <v>28</v>
      </c>
      <c r="L181" s="1" t="s">
        <v>19</v>
      </c>
      <c r="M181" s="1" t="s">
        <v>27</v>
      </c>
      <c r="N181" s="1" t="s">
        <v>28</v>
      </c>
      <c r="O181" s="1">
        <v>0.09</v>
      </c>
      <c r="P181" s="1" t="s">
        <v>50</v>
      </c>
    </row>
    <row r="182" spans="1:16" ht="30" x14ac:dyDescent="0.25">
      <c r="A182" s="1">
        <v>180</v>
      </c>
      <c r="B182" s="1" t="s">
        <v>14</v>
      </c>
      <c r="C182" s="1" t="s">
        <v>384</v>
      </c>
      <c r="D182" s="1" t="s">
        <v>412</v>
      </c>
      <c r="E182" s="1" t="s">
        <v>413</v>
      </c>
      <c r="F182" s="1" t="s">
        <v>71</v>
      </c>
      <c r="G182" s="1">
        <v>1982</v>
      </c>
      <c r="H182" s="1">
        <v>5</v>
      </c>
      <c r="I182" s="1">
        <v>4.7</v>
      </c>
      <c r="J182" s="9">
        <v>150</v>
      </c>
      <c r="K182" s="1" t="s">
        <v>28</v>
      </c>
      <c r="L182" s="1" t="s">
        <v>19</v>
      </c>
      <c r="M182" s="1" t="s">
        <v>93</v>
      </c>
      <c r="N182" s="1" t="s">
        <v>18</v>
      </c>
      <c r="O182" s="1">
        <v>3.5000000000000003E-2</v>
      </c>
      <c r="P182" s="1" t="s">
        <v>36</v>
      </c>
    </row>
    <row r="183" spans="1:16" ht="30" x14ac:dyDescent="0.25">
      <c r="A183" s="1">
        <v>181</v>
      </c>
      <c r="B183" s="1" t="s">
        <v>305</v>
      </c>
      <c r="C183" s="1" t="s">
        <v>414</v>
      </c>
      <c r="D183" s="1" t="s">
        <v>415</v>
      </c>
      <c r="E183" s="1" t="s">
        <v>416</v>
      </c>
      <c r="F183" s="1" t="s">
        <v>271</v>
      </c>
      <c r="G183" s="1">
        <v>1632</v>
      </c>
      <c r="H183" s="1">
        <v>2</v>
      </c>
      <c r="I183" s="1">
        <v>4.5999999999999996</v>
      </c>
      <c r="J183" s="9">
        <v>50</v>
      </c>
      <c r="K183" s="1" t="s">
        <v>18</v>
      </c>
      <c r="L183" s="1" t="s">
        <v>56</v>
      </c>
      <c r="M183" s="1" t="s">
        <v>20</v>
      </c>
      <c r="N183" s="1" t="s">
        <v>18</v>
      </c>
      <c r="O183" s="1">
        <v>2.25</v>
      </c>
      <c r="P183" s="1" t="s">
        <v>36</v>
      </c>
    </row>
    <row r="184" spans="1:16" ht="30" x14ac:dyDescent="0.25">
      <c r="A184" s="1">
        <v>182</v>
      </c>
      <c r="B184" s="1" t="s">
        <v>305</v>
      </c>
      <c r="C184" s="1" t="s">
        <v>414</v>
      </c>
      <c r="D184" s="1" t="s">
        <v>417</v>
      </c>
      <c r="E184" s="1" t="s">
        <v>418</v>
      </c>
      <c r="F184" s="1" t="s">
        <v>26</v>
      </c>
      <c r="G184" s="1" t="s">
        <v>66</v>
      </c>
      <c r="H184" s="1">
        <v>1</v>
      </c>
      <c r="I184" s="1">
        <v>4.7</v>
      </c>
      <c r="J184" s="9">
        <v>0</v>
      </c>
      <c r="K184" s="1" t="s">
        <v>18</v>
      </c>
      <c r="L184" s="1" t="s">
        <v>19</v>
      </c>
      <c r="M184" s="1" t="s">
        <v>27</v>
      </c>
      <c r="N184" s="1" t="s">
        <v>28</v>
      </c>
      <c r="O184" s="1">
        <v>0.9</v>
      </c>
      <c r="P184" s="1" t="s">
        <v>50</v>
      </c>
    </row>
    <row r="185" spans="1:16" ht="30" x14ac:dyDescent="0.25">
      <c r="A185" s="1">
        <v>183</v>
      </c>
      <c r="B185" s="1" t="s">
        <v>305</v>
      </c>
      <c r="C185" s="1" t="s">
        <v>414</v>
      </c>
      <c r="D185" s="1" t="s">
        <v>419</v>
      </c>
      <c r="E185" s="1" t="s">
        <v>420</v>
      </c>
      <c r="F185" s="1" t="s">
        <v>58</v>
      </c>
      <c r="G185" s="1">
        <v>1784</v>
      </c>
      <c r="H185" s="1">
        <v>1.5</v>
      </c>
      <c r="I185" s="1">
        <v>4.4000000000000004</v>
      </c>
      <c r="J185" s="9">
        <v>50</v>
      </c>
      <c r="K185" s="1" t="s">
        <v>18</v>
      </c>
      <c r="L185" s="1" t="s">
        <v>31</v>
      </c>
      <c r="M185" s="1" t="s">
        <v>20</v>
      </c>
      <c r="N185" s="1" t="s">
        <v>28</v>
      </c>
      <c r="O185" s="1">
        <v>0.45</v>
      </c>
      <c r="P185" s="1" t="s">
        <v>50</v>
      </c>
    </row>
    <row r="186" spans="1:16" ht="30" x14ac:dyDescent="0.25">
      <c r="A186" s="1">
        <v>184</v>
      </c>
      <c r="B186" s="1" t="s">
        <v>305</v>
      </c>
      <c r="C186" s="1" t="s">
        <v>414</v>
      </c>
      <c r="D186" s="1" t="s">
        <v>421</v>
      </c>
      <c r="E186" s="1" t="s">
        <v>422</v>
      </c>
      <c r="F186" s="1" t="s">
        <v>26</v>
      </c>
      <c r="G186" s="1" t="s">
        <v>66</v>
      </c>
      <c r="H186" s="1">
        <v>1</v>
      </c>
      <c r="I186" s="1">
        <v>4.7</v>
      </c>
      <c r="J186" s="9">
        <v>0</v>
      </c>
      <c r="K186" s="1" t="s">
        <v>18</v>
      </c>
      <c r="L186" s="1" t="s">
        <v>19</v>
      </c>
      <c r="M186" s="1" t="s">
        <v>27</v>
      </c>
      <c r="N186" s="1" t="s">
        <v>28</v>
      </c>
      <c r="O186" s="1">
        <v>0.13</v>
      </c>
      <c r="P186" s="1" t="s">
        <v>50</v>
      </c>
    </row>
    <row r="187" spans="1:16" ht="30" x14ac:dyDescent="0.25">
      <c r="A187" s="1">
        <v>185</v>
      </c>
      <c r="B187" s="1" t="s">
        <v>305</v>
      </c>
      <c r="C187" s="1" t="s">
        <v>414</v>
      </c>
      <c r="D187" s="1" t="s">
        <v>423</v>
      </c>
      <c r="E187" s="1" t="s">
        <v>424</v>
      </c>
      <c r="F187" s="1" t="s">
        <v>209</v>
      </c>
      <c r="G187" s="1" t="s">
        <v>66</v>
      </c>
      <c r="H187" s="1">
        <v>1</v>
      </c>
      <c r="I187" s="1">
        <v>4.8</v>
      </c>
      <c r="J187" s="9">
        <v>0</v>
      </c>
      <c r="K187" s="1" t="s">
        <v>18</v>
      </c>
      <c r="L187" s="1" t="s">
        <v>19</v>
      </c>
      <c r="M187" s="1" t="s">
        <v>27</v>
      </c>
      <c r="N187" s="1" t="s">
        <v>28</v>
      </c>
      <c r="O187" s="1">
        <v>2.5000000000000001E-2</v>
      </c>
      <c r="P187" s="1" t="s">
        <v>50</v>
      </c>
    </row>
    <row r="188" spans="1:16" ht="30" x14ac:dyDescent="0.25">
      <c r="A188" s="1">
        <v>186</v>
      </c>
      <c r="B188" s="1" t="s">
        <v>305</v>
      </c>
      <c r="C188" s="1" t="s">
        <v>414</v>
      </c>
      <c r="D188" s="1" t="s">
        <v>425</v>
      </c>
      <c r="E188" s="1" t="s">
        <v>426</v>
      </c>
      <c r="F188" s="1" t="s">
        <v>26</v>
      </c>
      <c r="G188" s="1">
        <v>1864</v>
      </c>
      <c r="H188" s="1">
        <v>1</v>
      </c>
      <c r="I188" s="1">
        <v>4.8</v>
      </c>
      <c r="J188" s="9">
        <v>0</v>
      </c>
      <c r="K188" s="1" t="s">
        <v>18</v>
      </c>
      <c r="L188" s="1" t="s">
        <v>19</v>
      </c>
      <c r="M188" s="1" t="s">
        <v>27</v>
      </c>
      <c r="N188" s="1" t="s">
        <v>28</v>
      </c>
      <c r="O188" s="1">
        <v>0.37</v>
      </c>
      <c r="P188" s="1" t="s">
        <v>50</v>
      </c>
    </row>
    <row r="189" spans="1:16" ht="30" x14ac:dyDescent="0.25">
      <c r="A189" s="1">
        <v>187</v>
      </c>
      <c r="B189" s="1" t="s">
        <v>305</v>
      </c>
      <c r="C189" s="1" t="s">
        <v>414</v>
      </c>
      <c r="D189" s="1" t="s">
        <v>427</v>
      </c>
      <c r="E189" s="1" t="s">
        <v>428</v>
      </c>
      <c r="F189" s="1" t="s">
        <v>429</v>
      </c>
      <c r="G189" s="1" t="s">
        <v>66</v>
      </c>
      <c r="H189" s="1">
        <v>1</v>
      </c>
      <c r="I189" s="1">
        <v>4.5</v>
      </c>
      <c r="J189" s="9">
        <v>0</v>
      </c>
      <c r="K189" s="1" t="s">
        <v>18</v>
      </c>
      <c r="L189" s="1" t="s">
        <v>19</v>
      </c>
      <c r="M189" s="1" t="s">
        <v>27</v>
      </c>
      <c r="N189" s="1" t="s">
        <v>18</v>
      </c>
      <c r="O189" s="1">
        <v>0.09</v>
      </c>
      <c r="P189" s="1" t="s">
        <v>36</v>
      </c>
    </row>
    <row r="190" spans="1:16" ht="30" x14ac:dyDescent="0.25">
      <c r="A190" s="1">
        <v>188</v>
      </c>
      <c r="B190" s="1" t="s">
        <v>305</v>
      </c>
      <c r="C190" s="1" t="s">
        <v>414</v>
      </c>
      <c r="D190" s="1" t="s">
        <v>430</v>
      </c>
      <c r="E190" s="1" t="s">
        <v>431</v>
      </c>
      <c r="F190" s="1" t="s">
        <v>42</v>
      </c>
      <c r="G190" s="1">
        <v>1613</v>
      </c>
      <c r="H190" s="1">
        <v>1.5</v>
      </c>
      <c r="I190" s="1">
        <v>4.4000000000000004</v>
      </c>
      <c r="J190" s="9">
        <v>15</v>
      </c>
      <c r="K190" s="1" t="s">
        <v>18</v>
      </c>
      <c r="L190" s="1" t="s">
        <v>19</v>
      </c>
      <c r="M190" s="1" t="s">
        <v>20</v>
      </c>
      <c r="N190" s="1" t="s">
        <v>18</v>
      </c>
      <c r="O190" s="1">
        <v>0.25</v>
      </c>
      <c r="P190" s="1" t="s">
        <v>50</v>
      </c>
    </row>
    <row r="191" spans="1:16" ht="30" x14ac:dyDescent="0.25">
      <c r="A191" s="1">
        <v>189</v>
      </c>
      <c r="B191" s="1" t="s">
        <v>305</v>
      </c>
      <c r="C191" s="1" t="s">
        <v>414</v>
      </c>
      <c r="D191" s="1" t="s">
        <v>432</v>
      </c>
      <c r="E191" s="1" t="s">
        <v>433</v>
      </c>
      <c r="F191" s="1" t="s">
        <v>58</v>
      </c>
      <c r="G191" s="1">
        <v>-500</v>
      </c>
      <c r="H191" s="1">
        <v>1</v>
      </c>
      <c r="I191" s="1">
        <v>4.5999999999999996</v>
      </c>
      <c r="J191" s="9">
        <v>5</v>
      </c>
      <c r="K191" s="1" t="s">
        <v>18</v>
      </c>
      <c r="L191" s="1" t="s">
        <v>19</v>
      </c>
      <c r="M191" s="1" t="s">
        <v>20</v>
      </c>
      <c r="N191" s="1" t="s">
        <v>18</v>
      </c>
      <c r="O191" s="1">
        <v>6.5000000000000002E-2</v>
      </c>
      <c r="P191" s="1" t="s">
        <v>50</v>
      </c>
    </row>
    <row r="192" spans="1:16" ht="30" x14ac:dyDescent="0.25">
      <c r="A192" s="1">
        <v>190</v>
      </c>
      <c r="B192" s="1" t="s">
        <v>305</v>
      </c>
      <c r="C192" s="1" t="s">
        <v>414</v>
      </c>
      <c r="D192" s="1" t="s">
        <v>434</v>
      </c>
      <c r="E192" s="1" t="s">
        <v>435</v>
      </c>
      <c r="F192" s="1" t="s">
        <v>58</v>
      </c>
      <c r="G192" s="1">
        <v>1571</v>
      </c>
      <c r="H192" s="1">
        <v>2</v>
      </c>
      <c r="I192" s="1">
        <v>4.4000000000000004</v>
      </c>
      <c r="J192" s="9">
        <v>40</v>
      </c>
      <c r="K192" s="1" t="s">
        <v>18</v>
      </c>
      <c r="L192" s="1" t="s">
        <v>19</v>
      </c>
      <c r="M192" s="1" t="s">
        <v>20</v>
      </c>
      <c r="N192" s="1" t="s">
        <v>18</v>
      </c>
      <c r="O192" s="1">
        <v>7.0000000000000007E-2</v>
      </c>
      <c r="P192" s="1" t="s">
        <v>24</v>
      </c>
    </row>
    <row r="193" spans="1:16" ht="30" x14ac:dyDescent="0.25">
      <c r="A193" s="1">
        <v>191</v>
      </c>
      <c r="B193" s="1" t="s">
        <v>305</v>
      </c>
      <c r="C193" s="1" t="s">
        <v>414</v>
      </c>
      <c r="D193" s="1" t="s">
        <v>436</v>
      </c>
      <c r="E193" s="1" t="s">
        <v>437</v>
      </c>
      <c r="F193" s="1" t="s">
        <v>152</v>
      </c>
      <c r="G193" s="1">
        <v>1990</v>
      </c>
      <c r="H193" s="1">
        <v>1.5</v>
      </c>
      <c r="I193" s="1">
        <v>4.3</v>
      </c>
      <c r="J193" s="9">
        <v>30</v>
      </c>
      <c r="K193" s="1" t="s">
        <v>18</v>
      </c>
      <c r="L193" s="1" t="s">
        <v>19</v>
      </c>
      <c r="M193" s="1" t="s">
        <v>72</v>
      </c>
      <c r="N193" s="1" t="s">
        <v>18</v>
      </c>
      <c r="O193" s="1">
        <v>3.5000000000000003E-2</v>
      </c>
      <c r="P193" s="1" t="s">
        <v>50</v>
      </c>
    </row>
    <row r="194" spans="1:16" ht="30" x14ac:dyDescent="0.25">
      <c r="A194" s="1">
        <v>192</v>
      </c>
      <c r="B194" s="1" t="s">
        <v>305</v>
      </c>
      <c r="C194" s="1" t="s">
        <v>414</v>
      </c>
      <c r="D194" s="1" t="s">
        <v>438</v>
      </c>
      <c r="E194" s="1" t="s">
        <v>439</v>
      </c>
      <c r="F194" s="1" t="s">
        <v>42</v>
      </c>
      <c r="G194" s="1">
        <v>1524</v>
      </c>
      <c r="H194" s="1">
        <v>1</v>
      </c>
      <c r="I194" s="1">
        <v>4.0999999999999996</v>
      </c>
      <c r="J194" s="9">
        <v>20</v>
      </c>
      <c r="K194" s="1" t="s">
        <v>18</v>
      </c>
      <c r="L194" s="1" t="s">
        <v>19</v>
      </c>
      <c r="M194" s="1" t="s">
        <v>20</v>
      </c>
      <c r="N194" s="1" t="s">
        <v>18</v>
      </c>
      <c r="O194" s="1">
        <v>1.6500000000000001E-2</v>
      </c>
      <c r="P194" s="1" t="s">
        <v>24</v>
      </c>
    </row>
    <row r="195" spans="1:16" ht="30" x14ac:dyDescent="0.25">
      <c r="A195" s="1">
        <v>193</v>
      </c>
      <c r="B195" s="1" t="s">
        <v>305</v>
      </c>
      <c r="C195" s="1" t="s">
        <v>414</v>
      </c>
      <c r="D195" s="1" t="s">
        <v>440</v>
      </c>
      <c r="E195" s="1" t="s">
        <v>441</v>
      </c>
      <c r="F195" s="1" t="s">
        <v>26</v>
      </c>
      <c r="G195" s="1" t="s">
        <v>66</v>
      </c>
      <c r="H195" s="1">
        <v>1</v>
      </c>
      <c r="I195" s="1">
        <v>4.8</v>
      </c>
      <c r="J195" s="9">
        <v>0</v>
      </c>
      <c r="K195" s="1" t="s">
        <v>18</v>
      </c>
      <c r="L195" s="1" t="s">
        <v>19</v>
      </c>
      <c r="M195" s="1" t="s">
        <v>27</v>
      </c>
      <c r="N195" s="1" t="s">
        <v>28</v>
      </c>
      <c r="O195" s="1">
        <v>4.4999999999999998E-2</v>
      </c>
      <c r="P195" s="1" t="s">
        <v>50</v>
      </c>
    </row>
    <row r="196" spans="1:16" ht="30" x14ac:dyDescent="0.25">
      <c r="A196" s="1">
        <v>194</v>
      </c>
      <c r="B196" s="1" t="s">
        <v>305</v>
      </c>
      <c r="C196" s="1" t="s">
        <v>414</v>
      </c>
      <c r="D196" s="1" t="s">
        <v>442</v>
      </c>
      <c r="E196" s="1" t="s">
        <v>443</v>
      </c>
      <c r="F196" s="1" t="s">
        <v>55</v>
      </c>
      <c r="G196" s="1">
        <v>1971</v>
      </c>
      <c r="H196" s="1">
        <v>2</v>
      </c>
      <c r="I196" s="1">
        <v>4.2</v>
      </c>
      <c r="J196" s="9">
        <v>150</v>
      </c>
      <c r="K196" s="1" t="s">
        <v>18</v>
      </c>
      <c r="L196" s="1" t="s">
        <v>31</v>
      </c>
      <c r="M196" s="1" t="s">
        <v>72</v>
      </c>
      <c r="N196" s="1" t="s">
        <v>18</v>
      </c>
      <c r="O196" s="1">
        <v>0.21</v>
      </c>
      <c r="P196" s="1" t="s">
        <v>50</v>
      </c>
    </row>
    <row r="197" spans="1:16" ht="30" x14ac:dyDescent="0.25">
      <c r="A197" s="1">
        <v>195</v>
      </c>
      <c r="B197" s="1" t="s">
        <v>14</v>
      </c>
      <c r="C197" s="1" t="s">
        <v>444</v>
      </c>
      <c r="D197" s="1" t="s">
        <v>445</v>
      </c>
      <c r="E197" s="1" t="s">
        <v>446</v>
      </c>
      <c r="F197" s="1" t="s">
        <v>105</v>
      </c>
      <c r="G197" s="1" t="s">
        <v>66</v>
      </c>
      <c r="H197" s="1">
        <v>2</v>
      </c>
      <c r="I197" s="1">
        <v>4.5999999999999996</v>
      </c>
      <c r="J197" s="9">
        <v>0</v>
      </c>
      <c r="K197" s="1" t="s">
        <v>18</v>
      </c>
      <c r="L197" s="1" t="s">
        <v>19</v>
      </c>
      <c r="M197" s="1" t="s">
        <v>93</v>
      </c>
      <c r="N197" s="1" t="s">
        <v>18</v>
      </c>
      <c r="O197" s="1">
        <v>0.15</v>
      </c>
      <c r="P197" s="1" t="s">
        <v>36</v>
      </c>
    </row>
    <row r="198" spans="1:16" x14ac:dyDescent="0.25">
      <c r="A198" s="1">
        <v>196</v>
      </c>
      <c r="B198" s="1" t="s">
        <v>14</v>
      </c>
      <c r="C198" s="1" t="s">
        <v>447</v>
      </c>
      <c r="D198" s="1" t="s">
        <v>448</v>
      </c>
      <c r="E198" s="1" t="s">
        <v>449</v>
      </c>
      <c r="F198" s="1" t="s">
        <v>105</v>
      </c>
      <c r="G198" s="1" t="s">
        <v>66</v>
      </c>
      <c r="H198" s="1">
        <v>2</v>
      </c>
      <c r="I198" s="1">
        <v>4.9000000000000004</v>
      </c>
      <c r="J198" s="9">
        <v>20</v>
      </c>
      <c r="K198" s="1" t="s">
        <v>18</v>
      </c>
      <c r="L198" s="1" t="s">
        <v>19</v>
      </c>
      <c r="M198" s="1" t="s">
        <v>93</v>
      </c>
      <c r="N198" s="1" t="s">
        <v>18</v>
      </c>
      <c r="O198" s="1">
        <v>0.15</v>
      </c>
      <c r="P198" s="1" t="s">
        <v>36</v>
      </c>
    </row>
    <row r="199" spans="1:16" ht="30" x14ac:dyDescent="0.25">
      <c r="A199" s="1">
        <v>197</v>
      </c>
      <c r="B199" s="1" t="s">
        <v>14</v>
      </c>
      <c r="C199" s="1" t="s">
        <v>444</v>
      </c>
      <c r="D199" s="1" t="s">
        <v>450</v>
      </c>
      <c r="E199" s="1" t="s">
        <v>451</v>
      </c>
      <c r="F199" s="1" t="s">
        <v>299</v>
      </c>
      <c r="G199" s="1" t="s">
        <v>66</v>
      </c>
      <c r="H199" s="1">
        <v>2</v>
      </c>
      <c r="I199" s="1">
        <v>4.5999999999999996</v>
      </c>
      <c r="J199" s="9">
        <v>100</v>
      </c>
      <c r="K199" s="1" t="s">
        <v>28</v>
      </c>
      <c r="L199" s="1" t="s">
        <v>19</v>
      </c>
      <c r="M199" s="1" t="s">
        <v>93</v>
      </c>
      <c r="N199" s="1" t="s">
        <v>18</v>
      </c>
      <c r="O199" s="1">
        <v>0.11</v>
      </c>
      <c r="P199" s="1" t="s">
        <v>50</v>
      </c>
    </row>
    <row r="200" spans="1:16" ht="30" x14ac:dyDescent="0.25">
      <c r="A200" s="1">
        <v>198</v>
      </c>
      <c r="B200" s="1" t="s">
        <v>14</v>
      </c>
      <c r="C200" s="1" t="s">
        <v>444</v>
      </c>
      <c r="D200" s="1" t="s">
        <v>452</v>
      </c>
      <c r="E200" s="1" t="s">
        <v>453</v>
      </c>
      <c r="F200" s="1" t="s">
        <v>26</v>
      </c>
      <c r="G200" s="1" t="s">
        <v>66</v>
      </c>
      <c r="H200" s="1">
        <v>5</v>
      </c>
      <c r="I200" s="1">
        <v>4.7</v>
      </c>
      <c r="J200" s="9">
        <v>0</v>
      </c>
      <c r="K200" s="1" t="s">
        <v>18</v>
      </c>
      <c r="L200" s="1" t="s">
        <v>19</v>
      </c>
      <c r="M200" s="1" t="s">
        <v>27</v>
      </c>
      <c r="N200" s="1" t="s">
        <v>28</v>
      </c>
      <c r="O200" s="1">
        <v>0.55000000000000004</v>
      </c>
      <c r="P200" s="1" t="s">
        <v>50</v>
      </c>
    </row>
    <row r="201" spans="1:16" ht="30" x14ac:dyDescent="0.25">
      <c r="A201" s="1">
        <v>199</v>
      </c>
      <c r="B201" s="1" t="s">
        <v>14</v>
      </c>
      <c r="C201" s="1" t="s">
        <v>444</v>
      </c>
      <c r="D201" s="1" t="s">
        <v>454</v>
      </c>
      <c r="E201" s="1" t="s">
        <v>455</v>
      </c>
      <c r="F201" s="1" t="s">
        <v>456</v>
      </c>
      <c r="G201" s="1" t="s">
        <v>66</v>
      </c>
      <c r="H201" s="1">
        <v>2</v>
      </c>
      <c r="I201" s="1">
        <v>4.0999999999999996</v>
      </c>
      <c r="J201" s="9">
        <v>0</v>
      </c>
      <c r="K201" s="1" t="s">
        <v>28</v>
      </c>
      <c r="L201" s="1" t="s">
        <v>19</v>
      </c>
      <c r="M201" s="1" t="s">
        <v>79</v>
      </c>
      <c r="N201" s="1" t="s">
        <v>18</v>
      </c>
      <c r="O201" s="1">
        <v>0.01</v>
      </c>
      <c r="P201" s="1" t="s">
        <v>50</v>
      </c>
    </row>
    <row r="202" spans="1:16" ht="30" x14ac:dyDescent="0.25">
      <c r="A202" s="1">
        <v>200</v>
      </c>
      <c r="B202" s="1" t="s">
        <v>14</v>
      </c>
      <c r="C202" s="1" t="s">
        <v>444</v>
      </c>
      <c r="D202" s="1" t="s">
        <v>457</v>
      </c>
      <c r="E202" s="1" t="s">
        <v>458</v>
      </c>
      <c r="F202" s="1" t="s">
        <v>26</v>
      </c>
      <c r="G202" s="1" t="s">
        <v>66</v>
      </c>
      <c r="H202" s="1">
        <v>6</v>
      </c>
      <c r="I202" s="1">
        <v>4.5</v>
      </c>
      <c r="J202" s="9">
        <v>0</v>
      </c>
      <c r="K202" s="1" t="s">
        <v>28</v>
      </c>
      <c r="L202" s="1" t="s">
        <v>19</v>
      </c>
      <c r="M202" s="1" t="s">
        <v>27</v>
      </c>
      <c r="N202" s="1" t="s">
        <v>18</v>
      </c>
      <c r="O202" s="1">
        <v>0.11</v>
      </c>
      <c r="P202" s="1" t="s">
        <v>50</v>
      </c>
    </row>
    <row r="203" spans="1:16" x14ac:dyDescent="0.25">
      <c r="A203" s="1">
        <v>201</v>
      </c>
      <c r="B203" s="1" t="s">
        <v>14</v>
      </c>
      <c r="C203" s="1" t="s">
        <v>447</v>
      </c>
      <c r="D203" s="1" t="s">
        <v>448</v>
      </c>
      <c r="E203" s="1" t="s">
        <v>459</v>
      </c>
      <c r="F203" s="1" t="s">
        <v>351</v>
      </c>
      <c r="G203" s="1">
        <v>1430</v>
      </c>
      <c r="H203" s="1">
        <v>1.5</v>
      </c>
      <c r="I203" s="1">
        <v>4.7</v>
      </c>
      <c r="J203" s="9">
        <v>20</v>
      </c>
      <c r="K203" s="1" t="s">
        <v>18</v>
      </c>
      <c r="L203" s="1" t="s">
        <v>19</v>
      </c>
      <c r="M203" s="1" t="s">
        <v>27</v>
      </c>
      <c r="N203" s="1" t="s">
        <v>28</v>
      </c>
      <c r="O203" s="1">
        <v>0.05</v>
      </c>
      <c r="P203" s="1" t="s">
        <v>50</v>
      </c>
    </row>
    <row r="204" spans="1:16" ht="30" x14ac:dyDescent="0.25">
      <c r="A204" s="1">
        <v>202</v>
      </c>
      <c r="B204" s="1" t="s">
        <v>14</v>
      </c>
      <c r="C204" s="1" t="s">
        <v>447</v>
      </c>
      <c r="D204" s="1" t="s">
        <v>460</v>
      </c>
      <c r="E204" s="1" t="s">
        <v>460</v>
      </c>
      <c r="F204" s="1" t="s">
        <v>299</v>
      </c>
      <c r="G204" s="1" t="s">
        <v>66</v>
      </c>
      <c r="H204" s="1">
        <v>2</v>
      </c>
      <c r="I204" s="1">
        <v>4.5</v>
      </c>
      <c r="J204" s="9">
        <v>0</v>
      </c>
      <c r="K204" s="1" t="s">
        <v>28</v>
      </c>
      <c r="L204" s="1" t="s">
        <v>19</v>
      </c>
      <c r="M204" s="1" t="s">
        <v>93</v>
      </c>
      <c r="N204" s="1" t="s">
        <v>18</v>
      </c>
      <c r="O204" s="1">
        <v>0.1</v>
      </c>
      <c r="P204" s="1" t="s">
        <v>50</v>
      </c>
    </row>
    <row r="205" spans="1:16" x14ac:dyDescent="0.25">
      <c r="A205" s="1">
        <v>203</v>
      </c>
      <c r="B205" s="1" t="s">
        <v>14</v>
      </c>
      <c r="C205" s="1" t="s">
        <v>447</v>
      </c>
      <c r="D205" s="1" t="s">
        <v>461</v>
      </c>
      <c r="E205" s="1" t="s">
        <v>462</v>
      </c>
      <c r="F205" s="1" t="s">
        <v>17</v>
      </c>
      <c r="G205" s="1">
        <v>24</v>
      </c>
      <c r="H205" s="1">
        <v>1</v>
      </c>
      <c r="I205" s="1">
        <v>4.8</v>
      </c>
      <c r="J205" s="9">
        <v>0</v>
      </c>
      <c r="K205" s="1" t="s">
        <v>28</v>
      </c>
      <c r="L205" s="1" t="s">
        <v>19</v>
      </c>
      <c r="M205" s="1" t="s">
        <v>20</v>
      </c>
      <c r="N205" s="1" t="s">
        <v>18</v>
      </c>
      <c r="O205" s="1">
        <v>1.0999999999999999E-2</v>
      </c>
      <c r="P205" s="1" t="s">
        <v>50</v>
      </c>
    </row>
    <row r="206" spans="1:16" x14ac:dyDescent="0.25">
      <c r="A206" s="1">
        <v>204</v>
      </c>
      <c r="B206" s="1" t="s">
        <v>14</v>
      </c>
      <c r="C206" s="1" t="s">
        <v>447</v>
      </c>
      <c r="D206" s="1" t="s">
        <v>463</v>
      </c>
      <c r="E206" s="1" t="s">
        <v>464</v>
      </c>
      <c r="F206" s="1" t="s">
        <v>351</v>
      </c>
      <c r="G206" s="1">
        <v>1351</v>
      </c>
      <c r="H206" s="1">
        <v>1</v>
      </c>
      <c r="I206" s="1">
        <v>4.7</v>
      </c>
      <c r="J206" s="9">
        <v>20</v>
      </c>
      <c r="K206" s="1" t="s">
        <v>28</v>
      </c>
      <c r="L206" s="1" t="s">
        <v>19</v>
      </c>
      <c r="M206" s="1" t="s">
        <v>27</v>
      </c>
      <c r="N206" s="1" t="s">
        <v>28</v>
      </c>
      <c r="O206" s="1">
        <v>1.4999999999999999E-2</v>
      </c>
      <c r="P206" s="1" t="s">
        <v>36</v>
      </c>
    </row>
    <row r="207" spans="1:16" ht="30" x14ac:dyDescent="0.25">
      <c r="A207" s="1">
        <v>205</v>
      </c>
      <c r="B207" s="1" t="s">
        <v>14</v>
      </c>
      <c r="C207" s="1" t="s">
        <v>444</v>
      </c>
      <c r="D207" s="1" t="s">
        <v>465</v>
      </c>
      <c r="E207" s="1" t="s">
        <v>466</v>
      </c>
      <c r="F207" s="1" t="s">
        <v>71</v>
      </c>
      <c r="G207" s="1">
        <v>1981</v>
      </c>
      <c r="H207" s="1">
        <v>3</v>
      </c>
      <c r="I207" s="1">
        <v>4.3</v>
      </c>
      <c r="J207" s="9">
        <v>100</v>
      </c>
      <c r="K207" s="1" t="s">
        <v>28</v>
      </c>
      <c r="L207" s="1" t="s">
        <v>19</v>
      </c>
      <c r="M207" s="1" t="s">
        <v>72</v>
      </c>
      <c r="N207" s="1" t="s">
        <v>18</v>
      </c>
      <c r="O207" s="1">
        <v>0.01</v>
      </c>
      <c r="P207" s="1" t="s">
        <v>50</v>
      </c>
    </row>
    <row r="208" spans="1:16" x14ac:dyDescent="0.25">
      <c r="A208" s="1">
        <v>206</v>
      </c>
      <c r="B208" s="1" t="s">
        <v>14</v>
      </c>
      <c r="C208" s="1" t="s">
        <v>447</v>
      </c>
      <c r="D208" s="1" t="s">
        <v>467</v>
      </c>
      <c r="E208" s="1" t="s">
        <v>468</v>
      </c>
      <c r="F208" s="1" t="s">
        <v>71</v>
      </c>
      <c r="G208" s="1">
        <v>1981</v>
      </c>
      <c r="H208" s="1">
        <v>4</v>
      </c>
      <c r="I208" s="1">
        <v>4.4000000000000004</v>
      </c>
      <c r="J208" s="9">
        <v>20</v>
      </c>
      <c r="K208" s="1" t="s">
        <v>28</v>
      </c>
      <c r="L208" s="1" t="s">
        <v>19</v>
      </c>
      <c r="M208" s="1" t="s">
        <v>72</v>
      </c>
      <c r="N208" s="1" t="s">
        <v>18</v>
      </c>
      <c r="O208" s="1">
        <v>0.02</v>
      </c>
      <c r="P208" s="1" t="s">
        <v>50</v>
      </c>
    </row>
    <row r="209" spans="1:16" x14ac:dyDescent="0.25">
      <c r="A209" s="1">
        <v>207</v>
      </c>
      <c r="B209" s="1" t="s">
        <v>14</v>
      </c>
      <c r="C209" s="1" t="s">
        <v>447</v>
      </c>
      <c r="D209" s="1" t="s">
        <v>469</v>
      </c>
      <c r="E209" s="1" t="s">
        <v>470</v>
      </c>
      <c r="F209" s="1" t="s">
        <v>17</v>
      </c>
      <c r="G209" s="1" t="s">
        <v>66</v>
      </c>
      <c r="H209" s="1">
        <v>1</v>
      </c>
      <c r="I209" s="1">
        <v>4.8</v>
      </c>
      <c r="J209" s="9">
        <v>0</v>
      </c>
      <c r="K209" s="1" t="s">
        <v>28</v>
      </c>
      <c r="L209" s="1" t="s">
        <v>19</v>
      </c>
      <c r="M209" s="1" t="s">
        <v>20</v>
      </c>
      <c r="N209" s="1" t="s">
        <v>18</v>
      </c>
      <c r="O209" s="1">
        <v>1.2E-2</v>
      </c>
      <c r="P209" s="1" t="s">
        <v>50</v>
      </c>
    </row>
    <row r="210" spans="1:16" x14ac:dyDescent="0.25">
      <c r="A210" s="1">
        <v>208</v>
      </c>
      <c r="B210" s="1" t="s">
        <v>14</v>
      </c>
      <c r="C210" s="1" t="s">
        <v>447</v>
      </c>
      <c r="D210" s="1" t="s">
        <v>448</v>
      </c>
      <c r="E210" s="1" t="s">
        <v>471</v>
      </c>
      <c r="F210" s="1" t="s">
        <v>472</v>
      </c>
      <c r="G210" s="1" t="s">
        <v>66</v>
      </c>
      <c r="H210" s="1">
        <v>0.5</v>
      </c>
      <c r="I210" s="1">
        <v>3.7</v>
      </c>
      <c r="J210" s="9">
        <v>0</v>
      </c>
      <c r="K210" s="1" t="s">
        <v>18</v>
      </c>
      <c r="L210" s="1" t="s">
        <v>19</v>
      </c>
      <c r="M210" s="1" t="s">
        <v>93</v>
      </c>
      <c r="N210" s="1" t="s">
        <v>18</v>
      </c>
      <c r="O210" s="1">
        <v>0.1</v>
      </c>
      <c r="P210" s="1" t="s">
        <v>50</v>
      </c>
    </row>
    <row r="211" spans="1:16" x14ac:dyDescent="0.25">
      <c r="A211" s="1">
        <v>209</v>
      </c>
      <c r="B211" s="1" t="s">
        <v>14</v>
      </c>
      <c r="C211" s="1" t="s">
        <v>447</v>
      </c>
      <c r="D211" s="1" t="s">
        <v>448</v>
      </c>
      <c r="E211" s="1" t="s">
        <v>473</v>
      </c>
      <c r="F211" s="1" t="s">
        <v>456</v>
      </c>
      <c r="G211" s="1" t="s">
        <v>66</v>
      </c>
      <c r="H211" s="1">
        <v>1</v>
      </c>
      <c r="I211" s="1">
        <v>4.5</v>
      </c>
      <c r="J211" s="9">
        <v>0</v>
      </c>
      <c r="K211" s="1" t="s">
        <v>18</v>
      </c>
      <c r="L211" s="1" t="s">
        <v>19</v>
      </c>
      <c r="M211" s="1" t="s">
        <v>344</v>
      </c>
      <c r="N211" s="1" t="s">
        <v>18</v>
      </c>
      <c r="O211" s="1">
        <v>0.05</v>
      </c>
      <c r="P211" s="1" t="s">
        <v>24</v>
      </c>
    </row>
    <row r="212" spans="1:16" x14ac:dyDescent="0.25">
      <c r="A212" s="1">
        <v>210</v>
      </c>
      <c r="B212" s="1" t="s">
        <v>14</v>
      </c>
      <c r="C212" s="1" t="s">
        <v>447</v>
      </c>
      <c r="D212" s="1" t="s">
        <v>448</v>
      </c>
      <c r="E212" s="1" t="s">
        <v>459</v>
      </c>
      <c r="F212" s="1" t="s">
        <v>351</v>
      </c>
      <c r="G212" s="1">
        <v>1430</v>
      </c>
      <c r="H212" s="1">
        <v>1.5</v>
      </c>
      <c r="I212" s="1">
        <v>4.7</v>
      </c>
      <c r="J212" s="9">
        <v>30</v>
      </c>
      <c r="K212" s="1" t="s">
        <v>18</v>
      </c>
      <c r="L212" s="1" t="s">
        <v>19</v>
      </c>
      <c r="M212" s="1" t="s">
        <v>27</v>
      </c>
      <c r="N212" s="1" t="s">
        <v>28</v>
      </c>
      <c r="O212" s="1">
        <v>0.05</v>
      </c>
      <c r="P212" s="1" t="s">
        <v>50</v>
      </c>
    </row>
    <row r="213" spans="1:16" ht="30" x14ac:dyDescent="0.25">
      <c r="A213" s="1">
        <v>211</v>
      </c>
      <c r="B213" s="1" t="s">
        <v>305</v>
      </c>
      <c r="C213" s="1" t="s">
        <v>414</v>
      </c>
      <c r="D213" s="1" t="s">
        <v>425</v>
      </c>
      <c r="E213" s="1" t="s">
        <v>474</v>
      </c>
      <c r="F213" s="1" t="s">
        <v>26</v>
      </c>
      <c r="G213" s="1">
        <v>2012</v>
      </c>
      <c r="H213" s="1">
        <v>1.5</v>
      </c>
      <c r="I213" s="1">
        <v>4.8</v>
      </c>
      <c r="J213" s="9">
        <v>0</v>
      </c>
      <c r="K213" s="1" t="s">
        <v>18</v>
      </c>
      <c r="L213" s="1" t="s">
        <v>19</v>
      </c>
      <c r="M213" s="1" t="s">
        <v>27</v>
      </c>
      <c r="N213" s="1" t="s">
        <v>18</v>
      </c>
      <c r="O213" s="1">
        <v>0.49</v>
      </c>
      <c r="P213" s="1" t="s">
        <v>21</v>
      </c>
    </row>
    <row r="214" spans="1:16" ht="30" x14ac:dyDescent="0.25">
      <c r="A214" s="1">
        <v>212</v>
      </c>
      <c r="B214" s="1" t="s">
        <v>305</v>
      </c>
      <c r="C214" s="1" t="s">
        <v>414</v>
      </c>
      <c r="D214" s="1" t="s">
        <v>475</v>
      </c>
      <c r="E214" s="1" t="s">
        <v>476</v>
      </c>
      <c r="F214" s="1" t="s">
        <v>212</v>
      </c>
      <c r="G214" s="1">
        <v>1950</v>
      </c>
      <c r="H214" s="1">
        <v>1</v>
      </c>
      <c r="I214" s="1">
        <v>4.8</v>
      </c>
      <c r="J214" s="9">
        <v>0</v>
      </c>
      <c r="K214" s="1" t="s">
        <v>18</v>
      </c>
      <c r="L214" s="1" t="s">
        <v>19</v>
      </c>
      <c r="M214" s="1" t="s">
        <v>20</v>
      </c>
      <c r="N214" s="1" t="s">
        <v>18</v>
      </c>
      <c r="O214" s="1">
        <v>0.03</v>
      </c>
      <c r="P214" s="1" t="s">
        <v>36</v>
      </c>
    </row>
    <row r="215" spans="1:16" ht="30" x14ac:dyDescent="0.25">
      <c r="A215" s="1">
        <v>213</v>
      </c>
      <c r="B215" s="1" t="s">
        <v>305</v>
      </c>
      <c r="C215" s="1" t="s">
        <v>414</v>
      </c>
      <c r="D215" s="1" t="s">
        <v>421</v>
      </c>
      <c r="E215" s="1" t="s">
        <v>477</v>
      </c>
      <c r="F215" s="1" t="s">
        <v>478</v>
      </c>
      <c r="G215" s="1" t="s">
        <v>66</v>
      </c>
      <c r="H215" s="1">
        <v>1</v>
      </c>
      <c r="I215" s="1">
        <v>4.0999999999999996</v>
      </c>
      <c r="J215" s="9">
        <v>0</v>
      </c>
      <c r="K215" s="1" t="s">
        <v>18</v>
      </c>
      <c r="L215" s="1" t="s">
        <v>19</v>
      </c>
      <c r="M215" s="1" t="s">
        <v>168</v>
      </c>
      <c r="N215" s="1" t="s">
        <v>18</v>
      </c>
      <c r="O215" s="1">
        <v>0.01</v>
      </c>
      <c r="P215" s="1" t="s">
        <v>36</v>
      </c>
    </row>
    <row r="216" spans="1:16" ht="30" x14ac:dyDescent="0.25">
      <c r="A216" s="1">
        <v>214</v>
      </c>
      <c r="B216" s="1" t="s">
        <v>305</v>
      </c>
      <c r="C216" s="1" t="s">
        <v>414</v>
      </c>
      <c r="D216" s="1" t="s">
        <v>421</v>
      </c>
      <c r="E216" s="1" t="s">
        <v>479</v>
      </c>
      <c r="F216" s="1" t="s">
        <v>26</v>
      </c>
      <c r="G216" s="1" t="s">
        <v>66</v>
      </c>
      <c r="H216" s="1">
        <v>1</v>
      </c>
      <c r="I216" s="1">
        <v>4.8</v>
      </c>
      <c r="J216" s="9">
        <v>0</v>
      </c>
      <c r="K216" s="1" t="s">
        <v>18</v>
      </c>
      <c r="L216" s="1" t="s">
        <v>19</v>
      </c>
      <c r="M216" s="1" t="s">
        <v>27</v>
      </c>
      <c r="N216" s="1" t="s">
        <v>18</v>
      </c>
      <c r="O216" s="1">
        <v>0.1</v>
      </c>
      <c r="P216" s="1" t="s">
        <v>36</v>
      </c>
    </row>
    <row r="217" spans="1:16" ht="30" x14ac:dyDescent="0.25">
      <c r="A217" s="1">
        <v>215</v>
      </c>
      <c r="B217" s="1" t="s">
        <v>116</v>
      </c>
      <c r="C217" s="1" t="s">
        <v>117</v>
      </c>
      <c r="D217" s="1" t="s">
        <v>480</v>
      </c>
      <c r="E217" s="1" t="s">
        <v>481</v>
      </c>
      <c r="F217" s="1" t="s">
        <v>482</v>
      </c>
      <c r="G217" s="1" t="s">
        <v>66</v>
      </c>
      <c r="H217" s="1">
        <v>1</v>
      </c>
      <c r="I217" s="1">
        <v>4.5</v>
      </c>
      <c r="J217" s="9">
        <v>0</v>
      </c>
      <c r="K217" s="1" t="s">
        <v>28</v>
      </c>
      <c r="L217" s="1" t="s">
        <v>19</v>
      </c>
      <c r="M217" s="1" t="s">
        <v>93</v>
      </c>
      <c r="N217" s="1" t="s">
        <v>18</v>
      </c>
      <c r="O217" s="1">
        <v>2.5000000000000001E-2</v>
      </c>
      <c r="P217" s="1" t="s">
        <v>50</v>
      </c>
    </row>
    <row r="218" spans="1:16" ht="30" x14ac:dyDescent="0.25">
      <c r="A218" s="1">
        <v>216</v>
      </c>
      <c r="B218" s="1" t="s">
        <v>116</v>
      </c>
      <c r="C218" s="1" t="s">
        <v>117</v>
      </c>
      <c r="D218" s="1" t="s">
        <v>483</v>
      </c>
      <c r="E218" s="1" t="s">
        <v>484</v>
      </c>
      <c r="F218" s="1" t="s">
        <v>189</v>
      </c>
      <c r="G218" s="1">
        <v>1941</v>
      </c>
      <c r="H218" s="1">
        <v>3</v>
      </c>
      <c r="I218" s="1">
        <v>4.4000000000000004</v>
      </c>
      <c r="J218" s="9">
        <v>250</v>
      </c>
      <c r="K218" s="1" t="s">
        <v>18</v>
      </c>
      <c r="L218" s="1" t="s">
        <v>19</v>
      </c>
      <c r="M218" s="1" t="s">
        <v>72</v>
      </c>
      <c r="N218" s="1" t="s">
        <v>18</v>
      </c>
      <c r="O218" s="1">
        <v>3.5000000000000003E-2</v>
      </c>
      <c r="P218" s="1" t="s">
        <v>50</v>
      </c>
    </row>
    <row r="219" spans="1:16" ht="30" x14ac:dyDescent="0.25">
      <c r="A219" s="1">
        <v>217</v>
      </c>
      <c r="B219" s="1" t="s">
        <v>116</v>
      </c>
      <c r="C219" s="1" t="s">
        <v>117</v>
      </c>
      <c r="D219" s="1" t="s">
        <v>485</v>
      </c>
      <c r="E219" s="1" t="s">
        <v>486</v>
      </c>
      <c r="F219" s="1" t="s">
        <v>71</v>
      </c>
      <c r="G219" s="1">
        <v>1984</v>
      </c>
      <c r="H219" s="1">
        <v>4</v>
      </c>
      <c r="I219" s="1">
        <v>4.4000000000000004</v>
      </c>
      <c r="J219" s="9">
        <v>60</v>
      </c>
      <c r="K219" s="1" t="s">
        <v>28</v>
      </c>
      <c r="L219" s="1" t="s">
        <v>19</v>
      </c>
      <c r="M219" s="1" t="s">
        <v>72</v>
      </c>
      <c r="N219" s="1" t="s">
        <v>18</v>
      </c>
      <c r="O219" s="1">
        <v>6.5000000000000002E-2</v>
      </c>
      <c r="P219" s="1" t="s">
        <v>50</v>
      </c>
    </row>
    <row r="220" spans="1:16" ht="30" x14ac:dyDescent="0.25">
      <c r="A220" s="1">
        <v>218</v>
      </c>
      <c r="B220" s="1" t="s">
        <v>116</v>
      </c>
      <c r="C220" s="1" t="s">
        <v>117</v>
      </c>
      <c r="D220" s="1" t="s">
        <v>487</v>
      </c>
      <c r="E220" s="1" t="s">
        <v>488</v>
      </c>
      <c r="F220" s="1" t="s">
        <v>78</v>
      </c>
      <c r="G220" s="1" t="s">
        <v>66</v>
      </c>
      <c r="H220" s="1">
        <v>1.5</v>
      </c>
      <c r="I220" s="1">
        <v>4.5</v>
      </c>
      <c r="J220" s="9">
        <v>0</v>
      </c>
      <c r="K220" s="1" t="s">
        <v>28</v>
      </c>
      <c r="L220" s="1" t="s">
        <v>19</v>
      </c>
      <c r="M220" s="1" t="s">
        <v>79</v>
      </c>
      <c r="N220" s="1" t="s">
        <v>18</v>
      </c>
      <c r="O220" s="1">
        <v>0.09</v>
      </c>
      <c r="P220" s="1" t="s">
        <v>36</v>
      </c>
    </row>
    <row r="221" spans="1:16" ht="30" x14ac:dyDescent="0.25">
      <c r="A221" s="1">
        <v>219</v>
      </c>
      <c r="B221" s="1" t="s">
        <v>116</v>
      </c>
      <c r="C221" s="1" t="s">
        <v>117</v>
      </c>
      <c r="D221" s="1" t="s">
        <v>489</v>
      </c>
      <c r="E221" s="1" t="s">
        <v>490</v>
      </c>
      <c r="F221" s="1" t="s">
        <v>90</v>
      </c>
      <c r="G221" s="1">
        <v>1837</v>
      </c>
      <c r="H221" s="1">
        <v>1.5</v>
      </c>
      <c r="I221" s="1">
        <v>4.5</v>
      </c>
      <c r="J221" s="9">
        <v>10</v>
      </c>
      <c r="K221" s="1" t="s">
        <v>18</v>
      </c>
      <c r="L221" s="1" t="s">
        <v>56</v>
      </c>
      <c r="M221" s="1" t="s">
        <v>20</v>
      </c>
      <c r="N221" s="1" t="s">
        <v>18</v>
      </c>
      <c r="O221" s="1">
        <v>0.18</v>
      </c>
      <c r="P221" s="1" t="s">
        <v>36</v>
      </c>
    </row>
    <row r="222" spans="1:16" ht="30" x14ac:dyDescent="0.25">
      <c r="A222" s="1">
        <v>220</v>
      </c>
      <c r="B222" s="1" t="s">
        <v>116</v>
      </c>
      <c r="C222" s="1" t="s">
        <v>117</v>
      </c>
      <c r="D222" s="1" t="s">
        <v>491</v>
      </c>
      <c r="E222" s="1" t="s">
        <v>492</v>
      </c>
      <c r="F222" s="1" t="s">
        <v>26</v>
      </c>
      <c r="G222" s="1" t="s">
        <v>66</v>
      </c>
      <c r="H222" s="1">
        <v>0.5</v>
      </c>
      <c r="I222" s="1">
        <v>4.7</v>
      </c>
      <c r="J222" s="9">
        <v>0</v>
      </c>
      <c r="K222" s="1" t="s">
        <v>18</v>
      </c>
      <c r="L222" s="1" t="s">
        <v>19</v>
      </c>
      <c r="M222" s="1" t="s">
        <v>27</v>
      </c>
      <c r="N222" s="1" t="s">
        <v>28</v>
      </c>
      <c r="O222" s="1">
        <v>4.4999999999999998E-2</v>
      </c>
      <c r="P222" s="1" t="s">
        <v>50</v>
      </c>
    </row>
    <row r="223" spans="1:16" ht="30" x14ac:dyDescent="0.25">
      <c r="A223" s="1">
        <v>221</v>
      </c>
      <c r="B223" s="1" t="s">
        <v>116</v>
      </c>
      <c r="C223" s="1" t="s">
        <v>117</v>
      </c>
      <c r="D223" s="1" t="s">
        <v>493</v>
      </c>
      <c r="E223" s="1" t="s">
        <v>494</v>
      </c>
      <c r="F223" s="1" t="s">
        <v>26</v>
      </c>
      <c r="G223" s="1">
        <v>1814</v>
      </c>
      <c r="H223" s="1">
        <v>0.5</v>
      </c>
      <c r="I223" s="1">
        <v>4.5999999999999996</v>
      </c>
      <c r="J223" s="9">
        <v>0</v>
      </c>
      <c r="K223" s="1" t="s">
        <v>18</v>
      </c>
      <c r="L223" s="1" t="s">
        <v>19</v>
      </c>
      <c r="M223" s="1" t="s">
        <v>97</v>
      </c>
      <c r="N223" s="1" t="s">
        <v>28</v>
      </c>
      <c r="O223" s="1">
        <v>7.0000000000000007E-2</v>
      </c>
      <c r="P223" s="1" t="s">
        <v>50</v>
      </c>
    </row>
    <row r="224" spans="1:16" ht="30" x14ac:dyDescent="0.25">
      <c r="A224" s="1">
        <v>222</v>
      </c>
      <c r="B224" s="1" t="s">
        <v>116</v>
      </c>
      <c r="C224" s="1" t="s">
        <v>117</v>
      </c>
      <c r="D224" s="1" t="s">
        <v>495</v>
      </c>
      <c r="E224" s="1" t="s">
        <v>496</v>
      </c>
      <c r="F224" s="1" t="s">
        <v>71</v>
      </c>
      <c r="G224" s="1">
        <v>1949</v>
      </c>
      <c r="H224" s="1">
        <v>3</v>
      </c>
      <c r="I224" s="1">
        <v>4.4000000000000004</v>
      </c>
      <c r="J224" s="9">
        <v>100</v>
      </c>
      <c r="K224" s="1" t="s">
        <v>18</v>
      </c>
      <c r="L224" s="1" t="s">
        <v>19</v>
      </c>
      <c r="M224" s="1" t="s">
        <v>72</v>
      </c>
      <c r="N224" s="1" t="s">
        <v>18</v>
      </c>
      <c r="O224" s="1">
        <v>7.0000000000000007E-2</v>
      </c>
      <c r="P224" s="1" t="s">
        <v>50</v>
      </c>
    </row>
    <row r="225" spans="1:16" ht="30" x14ac:dyDescent="0.25">
      <c r="A225" s="1">
        <v>223</v>
      </c>
      <c r="B225" s="1" t="s">
        <v>116</v>
      </c>
      <c r="C225" s="1" t="s">
        <v>117</v>
      </c>
      <c r="D225" s="1" t="s">
        <v>497</v>
      </c>
      <c r="E225" s="1" t="s">
        <v>498</v>
      </c>
      <c r="F225" s="1" t="s">
        <v>90</v>
      </c>
      <c r="G225" s="1">
        <v>1887</v>
      </c>
      <c r="H225" s="1">
        <v>1</v>
      </c>
      <c r="I225" s="1">
        <v>4.5</v>
      </c>
      <c r="J225" s="9">
        <v>20</v>
      </c>
      <c r="K225" s="1" t="s">
        <v>18</v>
      </c>
      <c r="L225" s="1" t="s">
        <v>56</v>
      </c>
      <c r="M225" s="1" t="s">
        <v>20</v>
      </c>
      <c r="N225" s="1" t="s">
        <v>18</v>
      </c>
      <c r="O225" s="1">
        <v>0.09</v>
      </c>
      <c r="P225" s="1" t="s">
        <v>50</v>
      </c>
    </row>
    <row r="226" spans="1:16" ht="30" x14ac:dyDescent="0.25">
      <c r="A226" s="1">
        <v>224</v>
      </c>
      <c r="B226" s="1" t="s">
        <v>116</v>
      </c>
      <c r="C226" s="1" t="s">
        <v>117</v>
      </c>
      <c r="D226" s="1" t="s">
        <v>499</v>
      </c>
      <c r="E226" s="1" t="s">
        <v>500</v>
      </c>
      <c r="F226" s="1" t="s">
        <v>456</v>
      </c>
      <c r="G226" s="1" t="s">
        <v>66</v>
      </c>
      <c r="H226" s="1">
        <v>2.5</v>
      </c>
      <c r="I226" s="1">
        <v>4.5</v>
      </c>
      <c r="J226" s="9">
        <v>0</v>
      </c>
      <c r="K226" s="1" t="s">
        <v>28</v>
      </c>
      <c r="L226" s="1" t="s">
        <v>19</v>
      </c>
      <c r="M226" s="1" t="s">
        <v>93</v>
      </c>
      <c r="N226" s="1" t="s">
        <v>18</v>
      </c>
      <c r="O226" s="1">
        <v>0.15</v>
      </c>
      <c r="P226" s="1" t="s">
        <v>50</v>
      </c>
    </row>
    <row r="227" spans="1:16" ht="30" x14ac:dyDescent="0.25">
      <c r="A227" s="1">
        <v>225</v>
      </c>
      <c r="B227" s="1" t="s">
        <v>116</v>
      </c>
      <c r="C227" s="1" t="s">
        <v>501</v>
      </c>
      <c r="D227" s="1" t="s">
        <v>502</v>
      </c>
      <c r="E227" s="1" t="s">
        <v>503</v>
      </c>
      <c r="F227" s="1" t="s">
        <v>26</v>
      </c>
      <c r="G227" s="1" t="s">
        <v>504</v>
      </c>
      <c r="H227" s="1">
        <v>2</v>
      </c>
      <c r="I227" s="1">
        <v>4.7</v>
      </c>
      <c r="J227" s="9">
        <v>0</v>
      </c>
      <c r="K227" s="1" t="s">
        <v>18</v>
      </c>
      <c r="L227" s="1" t="s">
        <v>19</v>
      </c>
      <c r="M227" s="1" t="s">
        <v>27</v>
      </c>
      <c r="N227" s="1" t="s">
        <v>28</v>
      </c>
      <c r="O227" s="1">
        <v>1</v>
      </c>
      <c r="P227" s="1" t="s">
        <v>50</v>
      </c>
    </row>
    <row r="228" spans="1:16" x14ac:dyDescent="0.25">
      <c r="A228" s="1">
        <v>226</v>
      </c>
      <c r="B228" s="1" t="s">
        <v>116</v>
      </c>
      <c r="C228" s="1" t="s">
        <v>501</v>
      </c>
      <c r="D228" s="1" t="s">
        <v>505</v>
      </c>
      <c r="E228" s="1" t="s">
        <v>506</v>
      </c>
      <c r="F228" s="1" t="s">
        <v>26</v>
      </c>
      <c r="G228" s="1">
        <v>1250</v>
      </c>
      <c r="H228" s="1">
        <v>1.5</v>
      </c>
      <c r="I228" s="1">
        <v>4.7</v>
      </c>
      <c r="J228" s="9">
        <v>40</v>
      </c>
      <c r="K228" s="1" t="s">
        <v>18</v>
      </c>
      <c r="L228" s="1" t="s">
        <v>19</v>
      </c>
      <c r="M228" s="1" t="s">
        <v>20</v>
      </c>
      <c r="N228" s="1" t="s">
        <v>18</v>
      </c>
      <c r="O228" s="1">
        <v>0.83</v>
      </c>
      <c r="P228" s="1" t="s">
        <v>50</v>
      </c>
    </row>
    <row r="229" spans="1:16" ht="30" x14ac:dyDescent="0.25">
      <c r="A229" s="1">
        <v>227</v>
      </c>
      <c r="B229" s="1" t="s">
        <v>116</v>
      </c>
      <c r="C229" s="1" t="s">
        <v>501</v>
      </c>
      <c r="D229" s="1" t="s">
        <v>507</v>
      </c>
      <c r="E229" s="1" t="s">
        <v>508</v>
      </c>
      <c r="F229" s="1" t="s">
        <v>26</v>
      </c>
      <c r="G229" s="1" t="s">
        <v>509</v>
      </c>
      <c r="H229" s="1">
        <v>1</v>
      </c>
      <c r="I229" s="1">
        <v>4.5999999999999996</v>
      </c>
      <c r="J229" s="9">
        <v>0</v>
      </c>
      <c r="K229" s="1" t="s">
        <v>18</v>
      </c>
      <c r="L229" s="1" t="s">
        <v>19</v>
      </c>
      <c r="M229" s="1" t="s">
        <v>27</v>
      </c>
      <c r="N229" s="1" t="s">
        <v>28</v>
      </c>
      <c r="O229" s="1">
        <v>0.35</v>
      </c>
      <c r="P229" s="1" t="s">
        <v>50</v>
      </c>
    </row>
    <row r="230" spans="1:16" x14ac:dyDescent="0.25">
      <c r="A230" s="1">
        <v>228</v>
      </c>
      <c r="B230" s="1" t="s">
        <v>116</v>
      </c>
      <c r="C230" s="1" t="s">
        <v>501</v>
      </c>
      <c r="D230" s="1" t="s">
        <v>510</v>
      </c>
      <c r="E230" s="1" t="s">
        <v>511</v>
      </c>
      <c r="F230" s="1" t="s">
        <v>141</v>
      </c>
      <c r="G230" s="1" t="s">
        <v>66</v>
      </c>
      <c r="H230" s="1">
        <v>1.5</v>
      </c>
      <c r="I230" s="1">
        <v>4.5</v>
      </c>
      <c r="J230" s="9">
        <v>0</v>
      </c>
      <c r="K230" s="1" t="s">
        <v>28</v>
      </c>
      <c r="L230" s="1" t="s">
        <v>19</v>
      </c>
      <c r="M230" s="1" t="s">
        <v>93</v>
      </c>
      <c r="N230" s="1" t="s">
        <v>18</v>
      </c>
      <c r="O230" s="1">
        <v>1.2</v>
      </c>
      <c r="P230" s="1" t="s">
        <v>50</v>
      </c>
    </row>
    <row r="231" spans="1:16" x14ac:dyDescent="0.25">
      <c r="A231" s="1">
        <v>229</v>
      </c>
      <c r="B231" s="1" t="s">
        <v>116</v>
      </c>
      <c r="C231" s="1" t="s">
        <v>501</v>
      </c>
      <c r="D231" s="1" t="s">
        <v>512</v>
      </c>
      <c r="E231" s="1" t="s">
        <v>513</v>
      </c>
      <c r="F231" s="1" t="s">
        <v>42</v>
      </c>
      <c r="G231" s="1">
        <v>-987</v>
      </c>
      <c r="H231" s="1">
        <v>1</v>
      </c>
      <c r="I231" s="1">
        <v>4.5</v>
      </c>
      <c r="J231" s="9">
        <v>0</v>
      </c>
      <c r="K231" s="1" t="s">
        <v>18</v>
      </c>
      <c r="L231" s="1" t="s">
        <v>19</v>
      </c>
      <c r="M231" s="1" t="s">
        <v>20</v>
      </c>
      <c r="N231" s="1" t="s">
        <v>18</v>
      </c>
      <c r="O231" s="1">
        <v>0.13</v>
      </c>
      <c r="P231" s="1" t="s">
        <v>50</v>
      </c>
    </row>
    <row r="232" spans="1:16" ht="30" x14ac:dyDescent="0.25">
      <c r="A232" s="1">
        <v>230</v>
      </c>
      <c r="B232" s="1" t="s">
        <v>116</v>
      </c>
      <c r="C232" s="1" t="s">
        <v>501</v>
      </c>
      <c r="D232" s="1" t="s">
        <v>514</v>
      </c>
      <c r="E232" s="1" t="s">
        <v>515</v>
      </c>
      <c r="F232" s="1" t="s">
        <v>516</v>
      </c>
      <c r="G232" s="1">
        <v>1957</v>
      </c>
      <c r="H232" s="1">
        <v>1</v>
      </c>
      <c r="I232" s="1">
        <v>4.5</v>
      </c>
      <c r="J232" s="9">
        <v>0</v>
      </c>
      <c r="K232" s="1" t="s">
        <v>28</v>
      </c>
      <c r="L232" s="1" t="s">
        <v>19</v>
      </c>
      <c r="M232" s="1" t="s">
        <v>517</v>
      </c>
      <c r="N232" s="1" t="s">
        <v>18</v>
      </c>
      <c r="O232" s="1">
        <v>0.01</v>
      </c>
      <c r="P232" s="1" t="s">
        <v>50</v>
      </c>
    </row>
    <row r="233" spans="1:16" x14ac:dyDescent="0.25">
      <c r="A233" s="1">
        <v>231</v>
      </c>
      <c r="B233" s="1" t="s">
        <v>116</v>
      </c>
      <c r="C233" s="1" t="s">
        <v>501</v>
      </c>
      <c r="D233" s="1" t="s">
        <v>518</v>
      </c>
      <c r="E233" s="1" t="s">
        <v>519</v>
      </c>
      <c r="F233" s="1" t="s">
        <v>105</v>
      </c>
      <c r="G233" s="1" t="s">
        <v>66</v>
      </c>
      <c r="H233" s="1">
        <v>2</v>
      </c>
      <c r="I233" s="1">
        <v>3.9</v>
      </c>
      <c r="J233" s="9">
        <v>0</v>
      </c>
      <c r="K233" s="1" t="s">
        <v>18</v>
      </c>
      <c r="L233" s="1" t="s">
        <v>19</v>
      </c>
      <c r="M233" s="1" t="s">
        <v>93</v>
      </c>
      <c r="N233" s="1" t="s">
        <v>18</v>
      </c>
      <c r="O233" s="1">
        <v>0.1</v>
      </c>
      <c r="P233" s="1" t="s">
        <v>36</v>
      </c>
    </row>
    <row r="234" spans="1:16" x14ac:dyDescent="0.25">
      <c r="A234" s="1">
        <v>232</v>
      </c>
      <c r="B234" s="1" t="s">
        <v>116</v>
      </c>
      <c r="C234" s="1" t="s">
        <v>501</v>
      </c>
      <c r="D234" s="1" t="s">
        <v>520</v>
      </c>
      <c r="E234" s="1" t="s">
        <v>521</v>
      </c>
      <c r="F234" s="1" t="s">
        <v>26</v>
      </c>
      <c r="G234" s="1" t="s">
        <v>522</v>
      </c>
      <c r="H234" s="1">
        <v>1</v>
      </c>
      <c r="I234" s="1">
        <v>4.5999999999999996</v>
      </c>
      <c r="J234" s="9">
        <v>0</v>
      </c>
      <c r="K234" s="1" t="s">
        <v>18</v>
      </c>
      <c r="L234" s="1" t="s">
        <v>19</v>
      </c>
      <c r="M234" s="1" t="s">
        <v>27</v>
      </c>
      <c r="N234" s="1" t="s">
        <v>28</v>
      </c>
      <c r="O234" s="1">
        <v>0.01</v>
      </c>
      <c r="P234" s="1" t="s">
        <v>50</v>
      </c>
    </row>
    <row r="235" spans="1:16" x14ac:dyDescent="0.25">
      <c r="A235" s="1">
        <v>233</v>
      </c>
      <c r="B235" s="1" t="s">
        <v>116</v>
      </c>
      <c r="C235" s="1" t="s">
        <v>501</v>
      </c>
      <c r="D235" s="1" t="s">
        <v>523</v>
      </c>
      <c r="E235" s="1" t="s">
        <v>524</v>
      </c>
      <c r="F235" s="1" t="s">
        <v>141</v>
      </c>
      <c r="G235" s="1" t="s">
        <v>66</v>
      </c>
      <c r="H235" s="1">
        <v>1</v>
      </c>
      <c r="I235" s="1">
        <v>4.3</v>
      </c>
      <c r="J235" s="9">
        <v>0</v>
      </c>
      <c r="K235" s="1" t="s">
        <v>28</v>
      </c>
      <c r="L235" s="1" t="s">
        <v>19</v>
      </c>
      <c r="M235" s="1" t="s">
        <v>93</v>
      </c>
      <c r="N235" s="1" t="s">
        <v>18</v>
      </c>
      <c r="O235" s="1">
        <v>1.7999999999999999E-2</v>
      </c>
      <c r="P235" s="1" t="s">
        <v>36</v>
      </c>
    </row>
    <row r="236" spans="1:16" x14ac:dyDescent="0.25">
      <c r="A236" s="1">
        <v>234</v>
      </c>
      <c r="B236" s="1" t="s">
        <v>116</v>
      </c>
      <c r="C236" s="1" t="s">
        <v>501</v>
      </c>
      <c r="D236" s="1" t="s">
        <v>525</v>
      </c>
      <c r="E236" s="1" t="s">
        <v>526</v>
      </c>
      <c r="F236" s="1" t="s">
        <v>78</v>
      </c>
      <c r="G236" s="1" t="s">
        <v>66</v>
      </c>
      <c r="H236" s="1">
        <v>1.5</v>
      </c>
      <c r="I236" s="1">
        <v>4.2</v>
      </c>
      <c r="J236" s="9">
        <v>0</v>
      </c>
      <c r="K236" s="1" t="s">
        <v>18</v>
      </c>
      <c r="L236" s="1" t="s">
        <v>19</v>
      </c>
      <c r="M236" s="1" t="s">
        <v>79</v>
      </c>
      <c r="N236" s="1" t="s">
        <v>18</v>
      </c>
      <c r="O236" s="1">
        <v>1.4E-2</v>
      </c>
      <c r="P236" s="1" t="s">
        <v>36</v>
      </c>
    </row>
    <row r="237" spans="1:16" x14ac:dyDescent="0.25">
      <c r="A237" s="1">
        <v>235</v>
      </c>
      <c r="B237" s="1" t="s">
        <v>116</v>
      </c>
      <c r="C237" s="1" t="s">
        <v>501</v>
      </c>
      <c r="D237" s="1" t="s">
        <v>527</v>
      </c>
      <c r="E237" s="1" t="s">
        <v>528</v>
      </c>
      <c r="F237" s="1" t="s">
        <v>141</v>
      </c>
      <c r="G237" s="1" t="s">
        <v>66</v>
      </c>
      <c r="H237" s="1">
        <v>1</v>
      </c>
      <c r="I237" s="1">
        <v>4.4000000000000004</v>
      </c>
      <c r="J237" s="9">
        <v>0</v>
      </c>
      <c r="K237" s="1" t="s">
        <v>28</v>
      </c>
      <c r="L237" s="1" t="s">
        <v>19</v>
      </c>
      <c r="M237" s="1" t="s">
        <v>93</v>
      </c>
      <c r="N237" s="1" t="s">
        <v>18</v>
      </c>
      <c r="O237" s="1">
        <v>5.5E-2</v>
      </c>
      <c r="P237" s="1" t="s">
        <v>50</v>
      </c>
    </row>
    <row r="238" spans="1:16" x14ac:dyDescent="0.25">
      <c r="A238" s="1">
        <v>236</v>
      </c>
      <c r="B238" s="1" t="s">
        <v>86</v>
      </c>
      <c r="C238" s="1" t="s">
        <v>529</v>
      </c>
      <c r="D238" s="1" t="s">
        <v>530</v>
      </c>
      <c r="E238" s="1" t="s">
        <v>531</v>
      </c>
      <c r="F238" s="1" t="s">
        <v>78</v>
      </c>
      <c r="G238" s="1" t="s">
        <v>66</v>
      </c>
      <c r="H238" s="1">
        <v>1.5</v>
      </c>
      <c r="I238" s="1">
        <v>3.9</v>
      </c>
      <c r="J238" s="9">
        <v>0</v>
      </c>
      <c r="K238" s="1" t="s">
        <v>18</v>
      </c>
      <c r="L238" s="1" t="s">
        <v>19</v>
      </c>
      <c r="M238" s="1" t="s">
        <v>79</v>
      </c>
      <c r="N238" s="1" t="s">
        <v>18</v>
      </c>
      <c r="O238" s="1">
        <v>0.1</v>
      </c>
      <c r="P238" s="1" t="s">
        <v>36</v>
      </c>
    </row>
    <row r="239" spans="1:16" ht="45" x14ac:dyDescent="0.25">
      <c r="A239" s="1">
        <v>237</v>
      </c>
      <c r="B239" s="1" t="s">
        <v>86</v>
      </c>
      <c r="C239" s="1" t="s">
        <v>529</v>
      </c>
      <c r="D239" s="1" t="s">
        <v>532</v>
      </c>
      <c r="E239" s="1" t="s">
        <v>533</v>
      </c>
      <c r="F239" s="1" t="s">
        <v>26</v>
      </c>
      <c r="G239" s="1" t="s">
        <v>534</v>
      </c>
      <c r="H239" s="1">
        <v>2</v>
      </c>
      <c r="I239" s="1">
        <v>4.7</v>
      </c>
      <c r="J239" s="9">
        <v>0</v>
      </c>
      <c r="K239" s="1" t="s">
        <v>18</v>
      </c>
      <c r="L239" s="1" t="s">
        <v>19</v>
      </c>
      <c r="M239" s="1" t="s">
        <v>27</v>
      </c>
      <c r="N239" s="1" t="s">
        <v>28</v>
      </c>
      <c r="O239" s="1">
        <v>0.65</v>
      </c>
      <c r="P239" s="1" t="s">
        <v>50</v>
      </c>
    </row>
    <row r="240" spans="1:16" ht="30" x14ac:dyDescent="0.25">
      <c r="A240" s="1">
        <v>238</v>
      </c>
      <c r="B240" s="1" t="s">
        <v>86</v>
      </c>
      <c r="C240" s="1" t="s">
        <v>529</v>
      </c>
      <c r="D240" s="1" t="s">
        <v>535</v>
      </c>
      <c r="E240" s="1" t="s">
        <v>536</v>
      </c>
      <c r="F240" s="1" t="s">
        <v>26</v>
      </c>
      <c r="G240" s="1" t="s">
        <v>504</v>
      </c>
      <c r="H240" s="1">
        <v>1.5</v>
      </c>
      <c r="I240" s="1">
        <v>4.5999999999999996</v>
      </c>
      <c r="J240" s="9">
        <v>0</v>
      </c>
      <c r="K240" s="1" t="s">
        <v>28</v>
      </c>
      <c r="L240" s="1" t="s">
        <v>19</v>
      </c>
      <c r="M240" s="1" t="s">
        <v>27</v>
      </c>
      <c r="N240" s="1" t="s">
        <v>28</v>
      </c>
      <c r="O240" s="1">
        <v>0.01</v>
      </c>
      <c r="P240" s="1" t="s">
        <v>50</v>
      </c>
    </row>
    <row r="241" spans="1:16" ht="30" x14ac:dyDescent="0.25">
      <c r="A241" s="1">
        <v>239</v>
      </c>
      <c r="B241" s="1" t="s">
        <v>86</v>
      </c>
      <c r="C241" s="1" t="s">
        <v>529</v>
      </c>
      <c r="D241" s="1" t="s">
        <v>537</v>
      </c>
      <c r="E241" s="1" t="s">
        <v>538</v>
      </c>
      <c r="F241" s="1" t="s">
        <v>212</v>
      </c>
      <c r="G241" s="1">
        <v>1970</v>
      </c>
      <c r="H241" s="1">
        <v>1</v>
      </c>
      <c r="I241" s="1">
        <v>4.5999999999999996</v>
      </c>
      <c r="J241" s="9">
        <v>20</v>
      </c>
      <c r="K241" s="1" t="s">
        <v>18</v>
      </c>
      <c r="L241" s="1" t="s">
        <v>19</v>
      </c>
      <c r="M241" s="1" t="s">
        <v>20</v>
      </c>
      <c r="N241" s="1" t="s">
        <v>28</v>
      </c>
      <c r="O241" s="1">
        <v>0.47</v>
      </c>
      <c r="P241" s="1" t="s">
        <v>36</v>
      </c>
    </row>
    <row r="242" spans="1:16" x14ac:dyDescent="0.25">
      <c r="A242" s="1">
        <v>240</v>
      </c>
      <c r="B242" s="1" t="s">
        <v>86</v>
      </c>
      <c r="C242" s="1" t="s">
        <v>529</v>
      </c>
      <c r="D242" s="1" t="s">
        <v>539</v>
      </c>
      <c r="E242" s="1" t="s">
        <v>540</v>
      </c>
      <c r="F242" s="1" t="s">
        <v>105</v>
      </c>
      <c r="G242" s="1">
        <v>1824</v>
      </c>
      <c r="H242" s="1">
        <v>1</v>
      </c>
      <c r="I242" s="1">
        <v>4.0999999999999996</v>
      </c>
      <c r="J242" s="9">
        <v>10</v>
      </c>
      <c r="K242" s="1" t="s">
        <v>18</v>
      </c>
      <c r="L242" s="1" t="s">
        <v>19</v>
      </c>
      <c r="M242" s="1" t="s">
        <v>79</v>
      </c>
      <c r="N242" s="1" t="s">
        <v>18</v>
      </c>
      <c r="O242" s="1">
        <v>0.61</v>
      </c>
      <c r="P242" s="1" t="s">
        <v>36</v>
      </c>
    </row>
    <row r="243" spans="1:16" ht="30" x14ac:dyDescent="0.25">
      <c r="A243" s="1">
        <v>241</v>
      </c>
      <c r="B243" s="1" t="s">
        <v>86</v>
      </c>
      <c r="C243" s="1" t="s">
        <v>529</v>
      </c>
      <c r="D243" s="1" t="s">
        <v>541</v>
      </c>
      <c r="E243" s="1" t="s">
        <v>542</v>
      </c>
      <c r="F243" s="1" t="s">
        <v>26</v>
      </c>
      <c r="G243" s="1" t="s">
        <v>504</v>
      </c>
      <c r="H243" s="1">
        <v>1</v>
      </c>
      <c r="I243" s="1">
        <v>4.7</v>
      </c>
      <c r="J243" s="9">
        <v>0</v>
      </c>
      <c r="K243" s="1" t="s">
        <v>18</v>
      </c>
      <c r="L243" s="1" t="s">
        <v>19</v>
      </c>
      <c r="M243" s="1" t="s">
        <v>27</v>
      </c>
      <c r="N243" s="1" t="s">
        <v>28</v>
      </c>
      <c r="O243" s="1">
        <v>0.3</v>
      </c>
      <c r="P243" s="1" t="s">
        <v>50</v>
      </c>
    </row>
    <row r="244" spans="1:16" x14ac:dyDescent="0.25">
      <c r="A244" s="1">
        <v>242</v>
      </c>
      <c r="B244" s="1" t="s">
        <v>86</v>
      </c>
      <c r="C244" s="1" t="s">
        <v>529</v>
      </c>
      <c r="D244" s="1" t="s">
        <v>543</v>
      </c>
      <c r="E244" s="1" t="s">
        <v>544</v>
      </c>
      <c r="F244" s="1" t="s">
        <v>105</v>
      </c>
      <c r="G244" s="1">
        <v>1863</v>
      </c>
      <c r="H244" s="1">
        <v>2</v>
      </c>
      <c r="I244" s="1">
        <v>3.9</v>
      </c>
      <c r="J244" s="9">
        <v>0</v>
      </c>
      <c r="K244" s="1" t="s">
        <v>28</v>
      </c>
      <c r="L244" s="1" t="s">
        <v>19</v>
      </c>
      <c r="M244" s="1" t="s">
        <v>79</v>
      </c>
      <c r="N244" s="1" t="s">
        <v>18</v>
      </c>
      <c r="O244" s="1">
        <v>0.1</v>
      </c>
      <c r="P244" s="1" t="s">
        <v>36</v>
      </c>
    </row>
    <row r="245" spans="1:16" x14ac:dyDescent="0.25">
      <c r="A245" s="1">
        <v>243</v>
      </c>
      <c r="B245" s="1" t="s">
        <v>86</v>
      </c>
      <c r="C245" s="1" t="s">
        <v>529</v>
      </c>
      <c r="D245" s="1" t="s">
        <v>545</v>
      </c>
      <c r="E245" s="1" t="s">
        <v>546</v>
      </c>
      <c r="F245" s="1" t="s">
        <v>26</v>
      </c>
      <c r="G245" s="1">
        <v>110</v>
      </c>
      <c r="H245" s="1">
        <v>1.5</v>
      </c>
      <c r="I245" s="1">
        <v>4.8</v>
      </c>
      <c r="J245" s="9">
        <v>0</v>
      </c>
      <c r="K245" s="1" t="s">
        <v>18</v>
      </c>
      <c r="L245" s="1" t="s">
        <v>19</v>
      </c>
      <c r="M245" s="1" t="s">
        <v>27</v>
      </c>
      <c r="N245" s="1" t="s">
        <v>28</v>
      </c>
      <c r="O245" s="1">
        <v>0.35</v>
      </c>
      <c r="P245" s="1" t="s">
        <v>50</v>
      </c>
    </row>
    <row r="246" spans="1:16" ht="30" x14ac:dyDescent="0.25">
      <c r="A246" s="1">
        <v>244</v>
      </c>
      <c r="B246" s="1" t="s">
        <v>86</v>
      </c>
      <c r="C246" s="1" t="s">
        <v>529</v>
      </c>
      <c r="D246" s="1" t="s">
        <v>547</v>
      </c>
      <c r="E246" s="1" t="s">
        <v>548</v>
      </c>
      <c r="F246" s="1" t="s">
        <v>26</v>
      </c>
      <c r="G246" s="1" t="s">
        <v>549</v>
      </c>
      <c r="H246" s="1">
        <v>1</v>
      </c>
      <c r="I246" s="1">
        <v>4.5999999999999996</v>
      </c>
      <c r="J246" s="9">
        <v>40</v>
      </c>
      <c r="K246" s="1" t="s">
        <v>18</v>
      </c>
      <c r="L246" s="1" t="s">
        <v>19</v>
      </c>
      <c r="M246" s="1" t="s">
        <v>20</v>
      </c>
      <c r="N246" s="1" t="s">
        <v>28</v>
      </c>
      <c r="O246" s="1">
        <v>0.09</v>
      </c>
      <c r="P246" s="1" t="s">
        <v>50</v>
      </c>
    </row>
    <row r="247" spans="1:16" x14ac:dyDescent="0.25">
      <c r="A247" s="1">
        <v>245</v>
      </c>
      <c r="B247" s="1" t="s">
        <v>86</v>
      </c>
      <c r="C247" s="1" t="s">
        <v>529</v>
      </c>
      <c r="D247" s="1" t="s">
        <v>550</v>
      </c>
      <c r="E247" s="1" t="s">
        <v>551</v>
      </c>
      <c r="F247" s="1" t="s">
        <v>105</v>
      </c>
      <c r="G247" s="1" t="s">
        <v>66</v>
      </c>
      <c r="H247" s="1">
        <v>1</v>
      </c>
      <c r="I247" s="1">
        <v>4.2</v>
      </c>
      <c r="J247" s="9">
        <v>0</v>
      </c>
      <c r="K247" s="1" t="s">
        <v>28</v>
      </c>
      <c r="L247" s="1" t="s">
        <v>19</v>
      </c>
      <c r="M247" s="1" t="s">
        <v>79</v>
      </c>
      <c r="N247" s="1" t="s">
        <v>18</v>
      </c>
      <c r="O247" s="1">
        <v>1.9E-2</v>
      </c>
      <c r="P247" s="1" t="s">
        <v>36</v>
      </c>
    </row>
    <row r="248" spans="1:16" ht="30" x14ac:dyDescent="0.25">
      <c r="A248" s="1">
        <v>246</v>
      </c>
      <c r="B248" s="1" t="s">
        <v>86</v>
      </c>
      <c r="C248" s="1" t="s">
        <v>529</v>
      </c>
      <c r="D248" s="1" t="s">
        <v>552</v>
      </c>
      <c r="E248" s="1" t="s">
        <v>553</v>
      </c>
      <c r="F248" s="1" t="s">
        <v>26</v>
      </c>
      <c r="G248" s="1" t="s">
        <v>549</v>
      </c>
      <c r="H248" s="1">
        <v>1</v>
      </c>
      <c r="I248" s="1">
        <v>4.5999999999999996</v>
      </c>
      <c r="J248" s="9">
        <v>0</v>
      </c>
      <c r="K248" s="1" t="s">
        <v>18</v>
      </c>
      <c r="L248" s="1" t="s">
        <v>19</v>
      </c>
      <c r="M248" s="1" t="s">
        <v>27</v>
      </c>
      <c r="N248" s="1" t="s">
        <v>28</v>
      </c>
      <c r="O248" s="1">
        <v>0.16</v>
      </c>
      <c r="P248" s="1" t="s">
        <v>50</v>
      </c>
    </row>
    <row r="249" spans="1:16" ht="30" x14ac:dyDescent="0.25">
      <c r="A249" s="1">
        <v>247</v>
      </c>
      <c r="B249" s="1" t="s">
        <v>86</v>
      </c>
      <c r="C249" s="1" t="s">
        <v>529</v>
      </c>
      <c r="D249" s="1" t="s">
        <v>554</v>
      </c>
      <c r="E249" s="1" t="s">
        <v>555</v>
      </c>
      <c r="F249" s="1" t="s">
        <v>26</v>
      </c>
      <c r="G249" s="1" t="s">
        <v>556</v>
      </c>
      <c r="H249" s="1">
        <v>1</v>
      </c>
      <c r="I249" s="1">
        <v>4.7</v>
      </c>
      <c r="J249" s="9">
        <v>0</v>
      </c>
      <c r="K249" s="1" t="s">
        <v>18</v>
      </c>
      <c r="L249" s="1" t="s">
        <v>19</v>
      </c>
      <c r="M249" s="1" t="s">
        <v>27</v>
      </c>
      <c r="N249" s="1" t="s">
        <v>28</v>
      </c>
      <c r="O249" s="1">
        <v>0.28000000000000003</v>
      </c>
      <c r="P249" s="1" t="s">
        <v>50</v>
      </c>
    </row>
    <row r="250" spans="1:16" ht="30" x14ac:dyDescent="0.25">
      <c r="A250" s="1">
        <v>248</v>
      </c>
      <c r="B250" s="1" t="s">
        <v>86</v>
      </c>
      <c r="C250" s="1" t="s">
        <v>557</v>
      </c>
      <c r="D250" s="1" t="s">
        <v>558</v>
      </c>
      <c r="E250" s="1" t="s">
        <v>559</v>
      </c>
      <c r="F250" s="1" t="s">
        <v>26</v>
      </c>
      <c r="G250" s="1" t="s">
        <v>66</v>
      </c>
      <c r="H250" s="1">
        <v>1</v>
      </c>
      <c r="I250" s="1">
        <v>4.7</v>
      </c>
      <c r="J250" s="9">
        <v>0</v>
      </c>
      <c r="K250" s="1" t="s">
        <v>18</v>
      </c>
      <c r="L250" s="1" t="s">
        <v>19</v>
      </c>
      <c r="M250" s="1" t="s">
        <v>27</v>
      </c>
      <c r="N250" s="1" t="s">
        <v>28</v>
      </c>
      <c r="O250" s="1">
        <v>0.44</v>
      </c>
      <c r="P250" s="1" t="s">
        <v>50</v>
      </c>
    </row>
    <row r="251" spans="1:16" ht="30" x14ac:dyDescent="0.25">
      <c r="A251" s="1">
        <v>249</v>
      </c>
      <c r="B251" s="1" t="s">
        <v>86</v>
      </c>
      <c r="C251" s="1" t="s">
        <v>557</v>
      </c>
      <c r="D251" s="1" t="s">
        <v>560</v>
      </c>
      <c r="E251" s="1" t="s">
        <v>561</v>
      </c>
      <c r="F251" s="1" t="s">
        <v>78</v>
      </c>
      <c r="G251" s="1" t="s">
        <v>66</v>
      </c>
      <c r="H251" s="1">
        <v>1.5</v>
      </c>
      <c r="I251" s="1">
        <v>4.5</v>
      </c>
      <c r="J251" s="9">
        <v>0</v>
      </c>
      <c r="K251" s="1" t="s">
        <v>18</v>
      </c>
      <c r="L251" s="1" t="s">
        <v>19</v>
      </c>
      <c r="M251" s="1" t="s">
        <v>79</v>
      </c>
      <c r="N251" s="1" t="s">
        <v>18</v>
      </c>
      <c r="O251" s="1">
        <v>0.39</v>
      </c>
      <c r="P251" s="1" t="s">
        <v>36</v>
      </c>
    </row>
    <row r="252" spans="1:16" ht="30" x14ac:dyDescent="0.25">
      <c r="A252" s="1">
        <v>250</v>
      </c>
      <c r="B252" s="1" t="s">
        <v>86</v>
      </c>
      <c r="C252" s="1" t="s">
        <v>557</v>
      </c>
      <c r="D252" s="1" t="s">
        <v>562</v>
      </c>
      <c r="E252" s="1" t="s">
        <v>563</v>
      </c>
      <c r="F252" s="1" t="s">
        <v>26</v>
      </c>
      <c r="G252" s="1" t="s">
        <v>564</v>
      </c>
      <c r="H252" s="1">
        <v>1</v>
      </c>
      <c r="I252" s="1">
        <v>4.7</v>
      </c>
      <c r="J252" s="9">
        <v>0</v>
      </c>
      <c r="K252" s="1" t="s">
        <v>28</v>
      </c>
      <c r="L252" s="1" t="s">
        <v>19</v>
      </c>
      <c r="M252" s="1" t="s">
        <v>27</v>
      </c>
      <c r="N252" s="1" t="s">
        <v>28</v>
      </c>
      <c r="O252" s="1">
        <v>0.49</v>
      </c>
      <c r="P252" s="1" t="s">
        <v>50</v>
      </c>
    </row>
    <row r="253" spans="1:16" ht="30" x14ac:dyDescent="0.25">
      <c r="A253" s="1">
        <v>251</v>
      </c>
      <c r="B253" s="1" t="s">
        <v>86</v>
      </c>
      <c r="C253" s="1" t="s">
        <v>557</v>
      </c>
      <c r="D253" s="1" t="s">
        <v>565</v>
      </c>
      <c r="E253" s="1" t="s">
        <v>566</v>
      </c>
      <c r="F253" s="1" t="s">
        <v>456</v>
      </c>
      <c r="G253" s="1" t="s">
        <v>66</v>
      </c>
      <c r="H253" s="1">
        <v>2</v>
      </c>
      <c r="I253" s="1">
        <v>4.3</v>
      </c>
      <c r="J253" s="9">
        <v>0</v>
      </c>
      <c r="K253" s="1" t="s">
        <v>18</v>
      </c>
      <c r="L253" s="1" t="s">
        <v>19</v>
      </c>
      <c r="M253" s="1" t="s">
        <v>93</v>
      </c>
      <c r="N253" s="1" t="s">
        <v>18</v>
      </c>
      <c r="O253" s="1">
        <v>3.2000000000000001E-2</v>
      </c>
      <c r="P253" s="1" t="s">
        <v>50</v>
      </c>
    </row>
    <row r="254" spans="1:16" ht="30" x14ac:dyDescent="0.25">
      <c r="A254" s="1">
        <v>252</v>
      </c>
      <c r="B254" s="1" t="s">
        <v>86</v>
      </c>
      <c r="C254" s="1" t="s">
        <v>557</v>
      </c>
      <c r="D254" s="1" t="s">
        <v>567</v>
      </c>
      <c r="E254" s="1" t="s">
        <v>568</v>
      </c>
      <c r="F254" s="1" t="s">
        <v>133</v>
      </c>
      <c r="G254" s="1" t="s">
        <v>569</v>
      </c>
      <c r="H254" s="1">
        <v>1.5</v>
      </c>
      <c r="I254" s="1">
        <v>4.5999999999999996</v>
      </c>
      <c r="J254" s="9">
        <v>0</v>
      </c>
      <c r="K254" s="1" t="s">
        <v>28</v>
      </c>
      <c r="L254" s="1" t="s">
        <v>19</v>
      </c>
      <c r="M254" s="1" t="s">
        <v>20</v>
      </c>
      <c r="N254" s="1" t="s">
        <v>18</v>
      </c>
      <c r="O254" s="1">
        <v>7.4999999999999997E-2</v>
      </c>
      <c r="P254" s="1" t="s">
        <v>50</v>
      </c>
    </row>
    <row r="255" spans="1:16" ht="30" x14ac:dyDescent="0.25">
      <c r="A255" s="1">
        <v>253</v>
      </c>
      <c r="B255" s="1" t="s">
        <v>86</v>
      </c>
      <c r="C255" s="1" t="s">
        <v>557</v>
      </c>
      <c r="D255" s="1" t="s">
        <v>570</v>
      </c>
      <c r="E255" s="1" t="s">
        <v>571</v>
      </c>
      <c r="F255" s="1" t="s">
        <v>262</v>
      </c>
      <c r="G255" s="1" t="s">
        <v>66</v>
      </c>
      <c r="H255" s="1">
        <v>1.5</v>
      </c>
      <c r="I255" s="1">
        <v>4.4000000000000004</v>
      </c>
      <c r="J255" s="9">
        <v>65</v>
      </c>
      <c r="K255" s="1" t="s">
        <v>18</v>
      </c>
      <c r="L255" s="1" t="s">
        <v>19</v>
      </c>
      <c r="M255" s="1" t="s">
        <v>572</v>
      </c>
      <c r="N255" s="1" t="s">
        <v>18</v>
      </c>
      <c r="O255" s="1">
        <v>0.11</v>
      </c>
      <c r="P255" s="1" t="s">
        <v>24</v>
      </c>
    </row>
    <row r="256" spans="1:16" ht="30" x14ac:dyDescent="0.25">
      <c r="A256" s="1">
        <v>254</v>
      </c>
      <c r="B256" s="1" t="s">
        <v>86</v>
      </c>
      <c r="C256" s="1" t="s">
        <v>557</v>
      </c>
      <c r="D256" s="1" t="s">
        <v>573</v>
      </c>
      <c r="E256" s="1" t="s">
        <v>574</v>
      </c>
      <c r="F256" s="1" t="s">
        <v>26</v>
      </c>
      <c r="G256" s="1" t="s">
        <v>66</v>
      </c>
      <c r="H256" s="1">
        <v>1</v>
      </c>
      <c r="I256" s="1">
        <v>4.7</v>
      </c>
      <c r="J256" s="9">
        <v>0</v>
      </c>
      <c r="K256" s="1" t="s">
        <v>18</v>
      </c>
      <c r="L256" s="1" t="s">
        <v>19</v>
      </c>
      <c r="M256" s="1" t="s">
        <v>27</v>
      </c>
      <c r="N256" s="1" t="s">
        <v>28</v>
      </c>
      <c r="O256" s="1">
        <v>4.1000000000000002E-2</v>
      </c>
      <c r="P256" s="1" t="s">
        <v>50</v>
      </c>
    </row>
    <row r="257" spans="1:16" ht="30" x14ac:dyDescent="0.25">
      <c r="A257" s="1">
        <v>255</v>
      </c>
      <c r="B257" s="1" t="s">
        <v>86</v>
      </c>
      <c r="C257" s="1" t="s">
        <v>557</v>
      </c>
      <c r="D257" s="1" t="s">
        <v>575</v>
      </c>
      <c r="E257" s="1" t="s">
        <v>576</v>
      </c>
      <c r="F257" s="1" t="s">
        <v>152</v>
      </c>
      <c r="G257" s="1" t="s">
        <v>66</v>
      </c>
      <c r="H257" s="1">
        <v>1</v>
      </c>
      <c r="I257" s="1">
        <v>4.4000000000000004</v>
      </c>
      <c r="J257" s="9">
        <v>10</v>
      </c>
      <c r="K257" s="1" t="s">
        <v>18</v>
      </c>
      <c r="L257" s="1" t="s">
        <v>19</v>
      </c>
      <c r="M257" s="1" t="s">
        <v>72</v>
      </c>
      <c r="N257" s="1" t="s">
        <v>18</v>
      </c>
      <c r="O257" s="1">
        <v>0.7</v>
      </c>
      <c r="P257" s="1" t="s">
        <v>50</v>
      </c>
    </row>
    <row r="258" spans="1:16" ht="30" x14ac:dyDescent="0.25">
      <c r="A258" s="1">
        <v>256</v>
      </c>
      <c r="B258" s="1" t="s">
        <v>86</v>
      </c>
      <c r="C258" s="1" t="s">
        <v>557</v>
      </c>
      <c r="D258" s="1" t="s">
        <v>577</v>
      </c>
      <c r="E258" s="1" t="s">
        <v>578</v>
      </c>
      <c r="F258" s="1" t="s">
        <v>42</v>
      </c>
      <c r="G258" s="1" t="s">
        <v>504</v>
      </c>
      <c r="H258" s="1">
        <v>1.5</v>
      </c>
      <c r="I258" s="1">
        <v>4.5</v>
      </c>
      <c r="J258" s="9">
        <v>0</v>
      </c>
      <c r="K258" s="1" t="s">
        <v>28</v>
      </c>
      <c r="L258" s="1" t="s">
        <v>19</v>
      </c>
      <c r="M258" s="1" t="s">
        <v>20</v>
      </c>
      <c r="N258" s="1" t="s">
        <v>18</v>
      </c>
      <c r="O258" s="1">
        <v>1.4999999999999999E-2</v>
      </c>
      <c r="P258" s="1" t="s">
        <v>36</v>
      </c>
    </row>
    <row r="259" spans="1:16" ht="30" x14ac:dyDescent="0.25">
      <c r="A259" s="1">
        <v>257</v>
      </c>
      <c r="B259" s="1" t="s">
        <v>86</v>
      </c>
      <c r="C259" s="1" t="s">
        <v>557</v>
      </c>
      <c r="D259" s="1" t="s">
        <v>579</v>
      </c>
      <c r="E259" s="1" t="s">
        <v>580</v>
      </c>
      <c r="F259" s="1" t="s">
        <v>581</v>
      </c>
      <c r="G259" s="1">
        <v>1950</v>
      </c>
      <c r="H259" s="1">
        <v>1</v>
      </c>
      <c r="I259" s="1">
        <v>4.7</v>
      </c>
      <c r="J259" s="9">
        <v>0</v>
      </c>
      <c r="K259" s="1" t="s">
        <v>18</v>
      </c>
      <c r="L259" s="1" t="s">
        <v>19</v>
      </c>
      <c r="M259" s="1" t="s">
        <v>27</v>
      </c>
      <c r="N259" s="1" t="s">
        <v>18</v>
      </c>
      <c r="O259" s="1">
        <v>0.12</v>
      </c>
      <c r="P259" s="1" t="s">
        <v>50</v>
      </c>
    </row>
    <row r="260" spans="1:16" ht="30" x14ac:dyDescent="0.25">
      <c r="A260" s="1">
        <v>258</v>
      </c>
      <c r="B260" s="1" t="s">
        <v>86</v>
      </c>
      <c r="C260" s="1" t="s">
        <v>557</v>
      </c>
      <c r="D260" s="1" t="s">
        <v>582</v>
      </c>
      <c r="E260" s="1" t="s">
        <v>583</v>
      </c>
      <c r="F260" s="1" t="s">
        <v>26</v>
      </c>
      <c r="G260" s="1">
        <v>198</v>
      </c>
      <c r="H260" s="1">
        <v>1</v>
      </c>
      <c r="I260" s="1">
        <v>4.7</v>
      </c>
      <c r="J260" s="9">
        <v>0</v>
      </c>
      <c r="K260" s="1" t="s">
        <v>18</v>
      </c>
      <c r="L260" s="1" t="s">
        <v>19</v>
      </c>
      <c r="M260" s="1" t="s">
        <v>27</v>
      </c>
      <c r="N260" s="1" t="s">
        <v>28</v>
      </c>
      <c r="O260" s="1">
        <v>0.59</v>
      </c>
      <c r="P260" s="1" t="s">
        <v>50</v>
      </c>
    </row>
    <row r="261" spans="1:16" ht="30" x14ac:dyDescent="0.25">
      <c r="A261" s="1">
        <v>259</v>
      </c>
      <c r="B261" s="1" t="s">
        <v>86</v>
      </c>
      <c r="C261" s="1" t="s">
        <v>557</v>
      </c>
      <c r="D261" s="1" t="s">
        <v>560</v>
      </c>
      <c r="E261" s="1" t="s">
        <v>584</v>
      </c>
      <c r="F261" s="1" t="s">
        <v>456</v>
      </c>
      <c r="G261" s="1" t="s">
        <v>66</v>
      </c>
      <c r="H261" s="1">
        <v>2</v>
      </c>
      <c r="I261" s="1">
        <v>4.5</v>
      </c>
      <c r="J261" s="9">
        <v>0</v>
      </c>
      <c r="K261" s="1" t="s">
        <v>18</v>
      </c>
      <c r="L261" s="1" t="s">
        <v>19</v>
      </c>
      <c r="M261" s="1" t="s">
        <v>79</v>
      </c>
      <c r="N261" s="1" t="s">
        <v>18</v>
      </c>
      <c r="O261" s="1">
        <v>1.9E-2</v>
      </c>
      <c r="P261" s="1" t="s">
        <v>50</v>
      </c>
    </row>
    <row r="262" spans="1:16" ht="30" x14ac:dyDescent="0.25">
      <c r="A262" s="1">
        <v>260</v>
      </c>
      <c r="B262" s="1" t="s">
        <v>86</v>
      </c>
      <c r="C262" s="1" t="s">
        <v>557</v>
      </c>
      <c r="D262" s="1" t="s">
        <v>560</v>
      </c>
      <c r="E262" s="1" t="s">
        <v>585</v>
      </c>
      <c r="F262" s="1" t="s">
        <v>52</v>
      </c>
      <c r="G262" s="1">
        <v>22</v>
      </c>
      <c r="H262" s="1">
        <v>1</v>
      </c>
      <c r="I262" s="1">
        <v>4.5999999999999996</v>
      </c>
      <c r="J262" s="9">
        <v>40</v>
      </c>
      <c r="K262" s="1" t="s">
        <v>18</v>
      </c>
      <c r="L262" s="1" t="s">
        <v>19</v>
      </c>
      <c r="M262" s="1" t="s">
        <v>20</v>
      </c>
      <c r="N262" s="1" t="s">
        <v>18</v>
      </c>
      <c r="O262" s="1">
        <v>0.49</v>
      </c>
      <c r="P262" s="1" t="s">
        <v>50</v>
      </c>
    </row>
    <row r="263" spans="1:16" ht="30" x14ac:dyDescent="0.25">
      <c r="A263" s="1">
        <v>261</v>
      </c>
      <c r="B263" s="1" t="s">
        <v>86</v>
      </c>
      <c r="C263" s="1" t="s">
        <v>557</v>
      </c>
      <c r="D263" s="1" t="s">
        <v>560</v>
      </c>
      <c r="E263" s="1" t="s">
        <v>586</v>
      </c>
      <c r="F263" s="1" t="s">
        <v>262</v>
      </c>
      <c r="G263" s="1" t="s">
        <v>66</v>
      </c>
      <c r="H263" s="1">
        <v>2</v>
      </c>
      <c r="I263" s="1">
        <v>4.5</v>
      </c>
      <c r="J263" s="9">
        <v>60</v>
      </c>
      <c r="K263" s="1" t="s">
        <v>28</v>
      </c>
      <c r="L263" s="1" t="s">
        <v>19</v>
      </c>
      <c r="M263" s="1" t="s">
        <v>572</v>
      </c>
      <c r="N263" s="1" t="s">
        <v>18</v>
      </c>
      <c r="O263" s="1">
        <v>0.31</v>
      </c>
      <c r="P263" s="1" t="s">
        <v>24</v>
      </c>
    </row>
    <row r="264" spans="1:16" ht="30" x14ac:dyDescent="0.25">
      <c r="A264" s="1">
        <v>262</v>
      </c>
      <c r="B264" s="1" t="s">
        <v>86</v>
      </c>
      <c r="C264" s="1" t="s">
        <v>557</v>
      </c>
      <c r="D264" s="1" t="s">
        <v>560</v>
      </c>
      <c r="E264" s="1" t="s">
        <v>17</v>
      </c>
      <c r="F264" s="1" t="s">
        <v>17</v>
      </c>
      <c r="G264" s="1" t="s">
        <v>66</v>
      </c>
      <c r="H264" s="1">
        <v>1</v>
      </c>
      <c r="I264" s="1">
        <v>4.5999999999999996</v>
      </c>
      <c r="J264" s="9">
        <v>0</v>
      </c>
      <c r="K264" s="1" t="s">
        <v>18</v>
      </c>
      <c r="L264" s="1" t="s">
        <v>19</v>
      </c>
      <c r="M264" s="1" t="s">
        <v>20</v>
      </c>
      <c r="N264" s="1" t="s">
        <v>18</v>
      </c>
      <c r="O264" s="1">
        <v>5.8999999999999997E-2</v>
      </c>
      <c r="P264" s="1" t="s">
        <v>50</v>
      </c>
    </row>
    <row r="265" spans="1:16" ht="30" x14ac:dyDescent="0.25">
      <c r="A265" s="1">
        <v>263</v>
      </c>
      <c r="B265" s="1" t="s">
        <v>86</v>
      </c>
      <c r="C265" s="1" t="s">
        <v>557</v>
      </c>
      <c r="D265" s="1" t="s">
        <v>560</v>
      </c>
      <c r="E265" s="1" t="s">
        <v>587</v>
      </c>
      <c r="F265" s="1" t="s">
        <v>55</v>
      </c>
      <c r="G265" s="1">
        <v>1977</v>
      </c>
      <c r="H265" s="1">
        <v>2</v>
      </c>
      <c r="I265" s="1">
        <v>4.0999999999999996</v>
      </c>
      <c r="J265" s="9">
        <v>20</v>
      </c>
      <c r="K265" s="1" t="s">
        <v>18</v>
      </c>
      <c r="L265" s="1" t="s">
        <v>31</v>
      </c>
      <c r="M265" s="1" t="s">
        <v>72</v>
      </c>
      <c r="N265" s="1" t="s">
        <v>18</v>
      </c>
      <c r="O265" s="1">
        <v>0.25</v>
      </c>
      <c r="P265" s="1" t="s">
        <v>24</v>
      </c>
    </row>
    <row r="266" spans="1:16" ht="30" x14ac:dyDescent="0.25">
      <c r="A266" s="1">
        <v>264</v>
      </c>
      <c r="B266" s="1" t="s">
        <v>86</v>
      </c>
      <c r="C266" s="1" t="s">
        <v>557</v>
      </c>
      <c r="D266" s="1" t="s">
        <v>560</v>
      </c>
      <c r="E266" s="1" t="s">
        <v>588</v>
      </c>
      <c r="F266" s="1" t="s">
        <v>589</v>
      </c>
      <c r="G266" s="1" t="s">
        <v>66</v>
      </c>
      <c r="H266" s="1">
        <v>1</v>
      </c>
      <c r="I266" s="1">
        <v>3.8</v>
      </c>
      <c r="J266" s="9">
        <v>20</v>
      </c>
      <c r="K266" s="1" t="s">
        <v>18</v>
      </c>
      <c r="L266" s="1" t="s">
        <v>19</v>
      </c>
      <c r="M266" s="1" t="s">
        <v>79</v>
      </c>
      <c r="N266" s="1" t="s">
        <v>18</v>
      </c>
      <c r="O266" s="1">
        <v>0.03</v>
      </c>
      <c r="P266" s="1" t="s">
        <v>50</v>
      </c>
    </row>
    <row r="267" spans="1:16" ht="30" x14ac:dyDescent="0.25">
      <c r="A267" s="1">
        <v>265</v>
      </c>
      <c r="B267" s="1" t="s">
        <v>86</v>
      </c>
      <c r="C267" s="1" t="s">
        <v>557</v>
      </c>
      <c r="D267" s="1" t="s">
        <v>560</v>
      </c>
      <c r="E267" s="1" t="s">
        <v>590</v>
      </c>
      <c r="F267" s="1" t="s">
        <v>52</v>
      </c>
      <c r="G267" s="1">
        <v>1991</v>
      </c>
      <c r="H267" s="1">
        <v>1</v>
      </c>
      <c r="I267" s="1">
        <v>4.3</v>
      </c>
      <c r="J267" s="9">
        <v>10</v>
      </c>
      <c r="K267" s="1" t="s">
        <v>18</v>
      </c>
      <c r="L267" s="1" t="s">
        <v>19</v>
      </c>
      <c r="M267" s="1" t="s">
        <v>168</v>
      </c>
      <c r="N267" s="1" t="s">
        <v>18</v>
      </c>
      <c r="O267" s="1">
        <v>6.5000000000000002E-2</v>
      </c>
      <c r="P267" s="1" t="s">
        <v>50</v>
      </c>
    </row>
    <row r="268" spans="1:16" x14ac:dyDescent="0.25">
      <c r="A268" s="1">
        <v>266</v>
      </c>
      <c r="B268" s="1" t="s">
        <v>116</v>
      </c>
      <c r="C268" s="1" t="s">
        <v>591</v>
      </c>
      <c r="D268" s="1" t="s">
        <v>592</v>
      </c>
      <c r="E268" s="1" t="s">
        <v>593</v>
      </c>
      <c r="F268" s="1" t="s">
        <v>456</v>
      </c>
      <c r="G268" s="1" t="s">
        <v>66</v>
      </c>
      <c r="H268" s="1">
        <v>2</v>
      </c>
      <c r="I268" s="1">
        <v>4.3</v>
      </c>
      <c r="J268" s="9">
        <v>20</v>
      </c>
      <c r="K268" s="1" t="s">
        <v>18</v>
      </c>
      <c r="L268" s="1" t="s">
        <v>19</v>
      </c>
      <c r="M268" s="1" t="s">
        <v>20</v>
      </c>
      <c r="N268" s="1" t="s">
        <v>18</v>
      </c>
      <c r="O268" s="1">
        <v>0.15</v>
      </c>
      <c r="P268" s="1" t="s">
        <v>24</v>
      </c>
    </row>
    <row r="269" spans="1:16" x14ac:dyDescent="0.25">
      <c r="A269" s="1">
        <v>267</v>
      </c>
      <c r="B269" s="1" t="s">
        <v>116</v>
      </c>
      <c r="C269" s="1" t="s">
        <v>591</v>
      </c>
      <c r="D269" s="1" t="s">
        <v>594</v>
      </c>
      <c r="E269" s="1" t="s">
        <v>595</v>
      </c>
      <c r="F269" s="1" t="s">
        <v>351</v>
      </c>
      <c r="G269" s="1">
        <v>1705</v>
      </c>
      <c r="H269" s="1">
        <v>1</v>
      </c>
      <c r="I269" s="1">
        <v>4.5999999999999996</v>
      </c>
      <c r="J269" s="9">
        <v>20</v>
      </c>
      <c r="K269" s="1" t="s">
        <v>28</v>
      </c>
      <c r="L269" s="1" t="s">
        <v>19</v>
      </c>
      <c r="M269" s="1" t="s">
        <v>27</v>
      </c>
      <c r="N269" s="1" t="s">
        <v>28</v>
      </c>
      <c r="O269" s="1">
        <v>1.4999999999999999E-2</v>
      </c>
      <c r="P269" s="1" t="s">
        <v>36</v>
      </c>
    </row>
    <row r="270" spans="1:16" ht="30" x14ac:dyDescent="0.25">
      <c r="A270" s="1">
        <v>268</v>
      </c>
      <c r="B270" s="1" t="s">
        <v>116</v>
      </c>
      <c r="C270" s="1" t="s">
        <v>591</v>
      </c>
      <c r="D270" s="1" t="s">
        <v>596</v>
      </c>
      <c r="E270" s="1" t="s">
        <v>597</v>
      </c>
      <c r="F270" s="1" t="s">
        <v>598</v>
      </c>
      <c r="G270" s="1">
        <v>211</v>
      </c>
      <c r="H270" s="1">
        <v>2</v>
      </c>
      <c r="I270" s="1">
        <v>4.7</v>
      </c>
      <c r="J270" s="9">
        <v>50</v>
      </c>
      <c r="K270" s="1" t="s">
        <v>18</v>
      </c>
      <c r="L270" s="1" t="s">
        <v>19</v>
      </c>
      <c r="M270" s="1" t="s">
        <v>27</v>
      </c>
      <c r="N270" s="1" t="s">
        <v>28</v>
      </c>
      <c r="O270" s="1">
        <v>0.12</v>
      </c>
      <c r="P270" s="1" t="s">
        <v>50</v>
      </c>
    </row>
    <row r="271" spans="1:16" x14ac:dyDescent="0.25">
      <c r="A271" s="1">
        <v>269</v>
      </c>
      <c r="B271" s="1" t="s">
        <v>116</v>
      </c>
      <c r="C271" s="1" t="s">
        <v>591</v>
      </c>
      <c r="D271" s="1" t="s">
        <v>592</v>
      </c>
      <c r="E271" s="1" t="s">
        <v>599</v>
      </c>
      <c r="F271" s="1" t="s">
        <v>351</v>
      </c>
      <c r="G271" s="1" t="s">
        <v>600</v>
      </c>
      <c r="H271" s="1">
        <v>1</v>
      </c>
      <c r="I271" s="1">
        <v>4.5999999999999996</v>
      </c>
      <c r="J271" s="9">
        <v>10</v>
      </c>
      <c r="K271" s="1" t="s">
        <v>18</v>
      </c>
      <c r="L271" s="1" t="s">
        <v>19</v>
      </c>
      <c r="M271" s="1" t="s">
        <v>27</v>
      </c>
      <c r="N271" s="1" t="s">
        <v>28</v>
      </c>
      <c r="O271" s="1">
        <v>3.5000000000000003E-2</v>
      </c>
      <c r="P271" s="1" t="s">
        <v>36</v>
      </c>
    </row>
    <row r="272" spans="1:16" x14ac:dyDescent="0.25">
      <c r="A272" s="1">
        <v>270</v>
      </c>
      <c r="B272" s="1" t="s">
        <v>116</v>
      </c>
      <c r="C272" s="1" t="s">
        <v>591</v>
      </c>
      <c r="D272" s="1" t="s">
        <v>601</v>
      </c>
      <c r="E272" s="1" t="s">
        <v>602</v>
      </c>
      <c r="F272" s="1" t="s">
        <v>46</v>
      </c>
      <c r="G272" s="1">
        <v>213</v>
      </c>
      <c r="H272" s="1">
        <v>1</v>
      </c>
      <c r="I272" s="1">
        <v>4.8</v>
      </c>
      <c r="J272" s="9">
        <v>50</v>
      </c>
      <c r="K272" s="1" t="s">
        <v>18</v>
      </c>
      <c r="L272" s="1" t="s">
        <v>19</v>
      </c>
      <c r="M272" s="1" t="s">
        <v>168</v>
      </c>
      <c r="N272" s="1" t="s">
        <v>18</v>
      </c>
      <c r="O272" s="1">
        <v>0.1</v>
      </c>
      <c r="P272" s="1" t="s">
        <v>50</v>
      </c>
    </row>
    <row r="273" spans="1:16" x14ac:dyDescent="0.25">
      <c r="A273" s="1">
        <v>271</v>
      </c>
      <c r="B273" s="1" t="s">
        <v>116</v>
      </c>
      <c r="C273" s="1" t="s">
        <v>591</v>
      </c>
      <c r="D273" s="1" t="s">
        <v>592</v>
      </c>
      <c r="E273" s="1" t="s">
        <v>603</v>
      </c>
      <c r="F273" s="1" t="s">
        <v>26</v>
      </c>
      <c r="G273" s="1">
        <v>1967</v>
      </c>
      <c r="H273" s="1">
        <v>1</v>
      </c>
      <c r="I273" s="1">
        <v>4.7</v>
      </c>
      <c r="J273" s="9">
        <v>0</v>
      </c>
      <c r="K273" s="1" t="s">
        <v>18</v>
      </c>
      <c r="L273" s="1" t="s">
        <v>19</v>
      </c>
      <c r="M273" s="1" t="s">
        <v>27</v>
      </c>
      <c r="N273" s="1" t="s">
        <v>28</v>
      </c>
      <c r="O273" s="1">
        <v>7.4999999999999997E-2</v>
      </c>
      <c r="P273" s="1" t="s">
        <v>50</v>
      </c>
    </row>
    <row r="274" spans="1:16" x14ac:dyDescent="0.25">
      <c r="A274" s="1">
        <v>272</v>
      </c>
      <c r="B274" s="1" t="s">
        <v>116</v>
      </c>
      <c r="C274" s="1" t="s">
        <v>591</v>
      </c>
      <c r="D274" s="1" t="s">
        <v>592</v>
      </c>
      <c r="E274" s="1" t="s">
        <v>604</v>
      </c>
      <c r="F274" s="1" t="s">
        <v>105</v>
      </c>
      <c r="G274" s="1" t="s">
        <v>66</v>
      </c>
      <c r="H274" s="1">
        <v>2</v>
      </c>
      <c r="I274" s="1">
        <v>4.5</v>
      </c>
      <c r="J274" s="9">
        <v>0</v>
      </c>
      <c r="K274" s="1" t="s">
        <v>18</v>
      </c>
      <c r="L274" s="1" t="s">
        <v>19</v>
      </c>
      <c r="M274" s="1" t="s">
        <v>93</v>
      </c>
      <c r="N274" s="1" t="s">
        <v>18</v>
      </c>
      <c r="O274" s="1">
        <v>0.15</v>
      </c>
      <c r="P274" s="1" t="s">
        <v>36</v>
      </c>
    </row>
    <row r="275" spans="1:16" x14ac:dyDescent="0.25">
      <c r="A275" s="1">
        <v>273</v>
      </c>
      <c r="B275" s="1" t="s">
        <v>605</v>
      </c>
      <c r="C275" s="1" t="s">
        <v>606</v>
      </c>
      <c r="D275" s="1" t="s">
        <v>607</v>
      </c>
      <c r="E275" s="1" t="s">
        <v>608</v>
      </c>
      <c r="F275" s="1" t="s">
        <v>26</v>
      </c>
      <c r="G275" s="1" t="s">
        <v>66</v>
      </c>
      <c r="H275" s="1">
        <v>2</v>
      </c>
      <c r="I275" s="1">
        <v>4.5999999999999996</v>
      </c>
      <c r="J275" s="9">
        <v>0</v>
      </c>
      <c r="K275" s="1" t="s">
        <v>18</v>
      </c>
      <c r="L275" s="1" t="s">
        <v>19</v>
      </c>
      <c r="M275" s="1" t="s">
        <v>27</v>
      </c>
      <c r="N275" s="1" t="s">
        <v>28</v>
      </c>
      <c r="O275" s="1">
        <v>0.21</v>
      </c>
      <c r="P275" s="1" t="s">
        <v>50</v>
      </c>
    </row>
    <row r="276" spans="1:16" x14ac:dyDescent="0.25">
      <c r="A276" s="1">
        <v>274</v>
      </c>
      <c r="B276" s="1" t="s">
        <v>605</v>
      </c>
      <c r="C276" s="1" t="s">
        <v>606</v>
      </c>
      <c r="D276" s="1" t="s">
        <v>609</v>
      </c>
      <c r="E276" s="1" t="s">
        <v>610</v>
      </c>
      <c r="F276" s="1" t="s">
        <v>71</v>
      </c>
      <c r="G276" s="1">
        <v>1905</v>
      </c>
      <c r="H276" s="1">
        <v>3</v>
      </c>
      <c r="I276" s="1">
        <v>4.5</v>
      </c>
      <c r="J276" s="9">
        <v>650</v>
      </c>
      <c r="K276" s="1" t="s">
        <v>28</v>
      </c>
      <c r="L276" s="1" t="s">
        <v>19</v>
      </c>
      <c r="M276" s="1" t="s">
        <v>72</v>
      </c>
      <c r="N276" s="1" t="s">
        <v>28</v>
      </c>
      <c r="O276" s="1">
        <v>6.8000000000000005E-2</v>
      </c>
      <c r="P276" s="1" t="s">
        <v>36</v>
      </c>
    </row>
    <row r="277" spans="1:16" x14ac:dyDescent="0.25">
      <c r="A277" s="1">
        <v>275</v>
      </c>
      <c r="B277" s="1" t="s">
        <v>605</v>
      </c>
      <c r="C277" s="1" t="s">
        <v>606</v>
      </c>
      <c r="D277" s="1" t="s">
        <v>607</v>
      </c>
      <c r="E277" s="1" t="s">
        <v>611</v>
      </c>
      <c r="F277" s="1" t="s">
        <v>612</v>
      </c>
      <c r="G277" s="1" t="s">
        <v>66</v>
      </c>
      <c r="H277" s="1">
        <v>1</v>
      </c>
      <c r="I277" s="1">
        <v>4.0999999999999996</v>
      </c>
      <c r="J277" s="9">
        <v>0</v>
      </c>
      <c r="K277" s="1" t="s">
        <v>18</v>
      </c>
      <c r="L277" s="1" t="s">
        <v>19</v>
      </c>
      <c r="M277" s="1" t="s">
        <v>93</v>
      </c>
      <c r="N277" s="1" t="s">
        <v>18</v>
      </c>
      <c r="O277" s="1">
        <v>0.01</v>
      </c>
      <c r="P277" s="1" t="s">
        <v>36</v>
      </c>
    </row>
    <row r="278" spans="1:16" x14ac:dyDescent="0.25">
      <c r="A278" s="1">
        <v>276</v>
      </c>
      <c r="B278" s="1" t="s">
        <v>605</v>
      </c>
      <c r="C278" s="1" t="s">
        <v>606</v>
      </c>
      <c r="D278" s="1" t="s">
        <v>613</v>
      </c>
      <c r="E278" s="1" t="s">
        <v>614</v>
      </c>
      <c r="F278" s="1" t="s">
        <v>26</v>
      </c>
      <c r="G278" s="1">
        <v>1734</v>
      </c>
      <c r="H278" s="1">
        <v>1</v>
      </c>
      <c r="I278" s="1">
        <v>4.7</v>
      </c>
      <c r="J278" s="9">
        <v>0</v>
      </c>
      <c r="K278" s="1" t="s">
        <v>28</v>
      </c>
      <c r="L278" s="1" t="s">
        <v>19</v>
      </c>
      <c r="M278" s="1" t="s">
        <v>20</v>
      </c>
      <c r="N278" s="1" t="s">
        <v>18</v>
      </c>
      <c r="O278" s="1">
        <v>6.5000000000000002E-2</v>
      </c>
      <c r="P278" s="1" t="s">
        <v>50</v>
      </c>
    </row>
    <row r="279" spans="1:16" x14ac:dyDescent="0.25">
      <c r="A279" s="1">
        <v>277</v>
      </c>
      <c r="B279" s="1" t="s">
        <v>605</v>
      </c>
      <c r="C279" s="1" t="s">
        <v>606</v>
      </c>
      <c r="D279" s="1" t="s">
        <v>615</v>
      </c>
      <c r="E279" s="1" t="s">
        <v>616</v>
      </c>
      <c r="F279" s="1" t="s">
        <v>617</v>
      </c>
      <c r="G279" s="1" t="s">
        <v>66</v>
      </c>
      <c r="H279" s="1">
        <v>2</v>
      </c>
      <c r="I279" s="1">
        <v>4.7</v>
      </c>
      <c r="J279" s="9">
        <v>0</v>
      </c>
      <c r="K279" s="1" t="s">
        <v>28</v>
      </c>
      <c r="L279" s="1" t="s">
        <v>19</v>
      </c>
      <c r="M279" s="1" t="s">
        <v>168</v>
      </c>
      <c r="N279" s="1" t="s">
        <v>18</v>
      </c>
      <c r="O279" s="1">
        <v>0.01</v>
      </c>
      <c r="P279" s="1" t="s">
        <v>36</v>
      </c>
    </row>
    <row r="280" spans="1:16" x14ac:dyDescent="0.25">
      <c r="A280" s="1">
        <v>278</v>
      </c>
      <c r="B280" s="1" t="s">
        <v>605</v>
      </c>
      <c r="C280" s="1" t="s">
        <v>606</v>
      </c>
      <c r="D280" s="1" t="s">
        <v>618</v>
      </c>
      <c r="E280" s="1" t="s">
        <v>619</v>
      </c>
      <c r="F280" s="1" t="s">
        <v>71</v>
      </c>
      <c r="G280" s="1">
        <v>1990</v>
      </c>
      <c r="H280" s="1">
        <v>3</v>
      </c>
      <c r="I280" s="1">
        <v>4.5999999999999996</v>
      </c>
      <c r="J280" s="9">
        <v>500</v>
      </c>
      <c r="K280" s="1" t="s">
        <v>28</v>
      </c>
      <c r="L280" s="1" t="s">
        <v>19</v>
      </c>
      <c r="M280" s="1" t="s">
        <v>72</v>
      </c>
      <c r="N280" s="1" t="s">
        <v>18</v>
      </c>
      <c r="O280" s="1">
        <v>0.19</v>
      </c>
      <c r="P280" s="1" t="s">
        <v>36</v>
      </c>
    </row>
    <row r="281" spans="1:16" x14ac:dyDescent="0.25">
      <c r="A281" s="1">
        <v>279</v>
      </c>
      <c r="B281" s="1" t="s">
        <v>605</v>
      </c>
      <c r="C281" s="1" t="s">
        <v>606</v>
      </c>
      <c r="D281" s="1" t="s">
        <v>620</v>
      </c>
      <c r="E281" s="1" t="s">
        <v>621</v>
      </c>
      <c r="F281" s="1" t="s">
        <v>26</v>
      </c>
      <c r="G281" s="1" t="s">
        <v>66</v>
      </c>
      <c r="H281" s="1">
        <v>1</v>
      </c>
      <c r="I281" s="1">
        <v>4.5</v>
      </c>
      <c r="J281" s="9">
        <v>0</v>
      </c>
      <c r="K281" s="1" t="s">
        <v>28</v>
      </c>
      <c r="L281" s="1" t="s">
        <v>19</v>
      </c>
      <c r="M281" s="1" t="s">
        <v>27</v>
      </c>
      <c r="N281" s="1" t="s">
        <v>18</v>
      </c>
      <c r="O281" s="1">
        <v>0.9</v>
      </c>
      <c r="P281" s="1" t="s">
        <v>50</v>
      </c>
    </row>
    <row r="282" spans="1:16" ht="30" x14ac:dyDescent="0.25">
      <c r="A282" s="1">
        <v>280</v>
      </c>
      <c r="B282" s="1" t="s">
        <v>605</v>
      </c>
      <c r="C282" s="1" t="s">
        <v>606</v>
      </c>
      <c r="D282" s="1" t="s">
        <v>607</v>
      </c>
      <c r="E282" s="1" t="s">
        <v>622</v>
      </c>
      <c r="F282" s="1" t="s">
        <v>189</v>
      </c>
      <c r="G282" s="1">
        <v>1987</v>
      </c>
      <c r="H282" s="1">
        <v>2</v>
      </c>
      <c r="I282" s="1">
        <v>4.4000000000000004</v>
      </c>
      <c r="J282" s="9">
        <v>500</v>
      </c>
      <c r="K282" s="1" t="s">
        <v>18</v>
      </c>
      <c r="L282" s="1" t="s">
        <v>19</v>
      </c>
      <c r="M282" s="1" t="s">
        <v>72</v>
      </c>
      <c r="N282" s="1" t="s">
        <v>18</v>
      </c>
      <c r="O282" s="1">
        <v>3.6999999999999998E-2</v>
      </c>
      <c r="P282" s="1" t="s">
        <v>50</v>
      </c>
    </row>
    <row r="283" spans="1:16" ht="30" x14ac:dyDescent="0.25">
      <c r="A283" s="1">
        <v>281</v>
      </c>
      <c r="B283" s="1" t="s">
        <v>605</v>
      </c>
      <c r="C283" s="1" t="s">
        <v>623</v>
      </c>
      <c r="D283" s="1" t="s">
        <v>624</v>
      </c>
      <c r="E283" s="1" t="s">
        <v>625</v>
      </c>
      <c r="F283" s="1" t="s">
        <v>351</v>
      </c>
      <c r="G283" s="1">
        <v>1680</v>
      </c>
      <c r="H283" s="1">
        <v>2</v>
      </c>
      <c r="I283" s="1">
        <v>4.7</v>
      </c>
      <c r="J283" s="9">
        <v>0</v>
      </c>
      <c r="K283" s="1" t="s">
        <v>28</v>
      </c>
      <c r="L283" s="1" t="s">
        <v>19</v>
      </c>
      <c r="M283" s="1" t="s">
        <v>27</v>
      </c>
      <c r="N283" s="1" t="s">
        <v>28</v>
      </c>
      <c r="O283" s="1">
        <v>3.2000000000000001E-2</v>
      </c>
      <c r="P283" s="1" t="s">
        <v>36</v>
      </c>
    </row>
    <row r="284" spans="1:16" x14ac:dyDescent="0.25">
      <c r="A284" s="1">
        <v>282</v>
      </c>
      <c r="B284" s="1" t="s">
        <v>605</v>
      </c>
      <c r="C284" s="1" t="s">
        <v>626</v>
      </c>
      <c r="D284" s="1" t="s">
        <v>627</v>
      </c>
      <c r="E284" s="1" t="s">
        <v>628</v>
      </c>
      <c r="F284" s="1" t="s">
        <v>90</v>
      </c>
      <c r="G284" s="1">
        <v>1901</v>
      </c>
      <c r="H284" s="1">
        <v>1.5</v>
      </c>
      <c r="I284" s="1">
        <v>4.5</v>
      </c>
      <c r="J284" s="9">
        <v>10</v>
      </c>
      <c r="K284" s="1" t="s">
        <v>18</v>
      </c>
      <c r="L284" s="1" t="s">
        <v>31</v>
      </c>
      <c r="M284" s="1" t="s">
        <v>20</v>
      </c>
      <c r="N284" s="1" t="s">
        <v>18</v>
      </c>
      <c r="O284" s="1">
        <v>3.5000000000000003E-2</v>
      </c>
      <c r="P284" s="1" t="s">
        <v>50</v>
      </c>
    </row>
    <row r="285" spans="1:16" x14ac:dyDescent="0.25">
      <c r="A285" s="1">
        <v>283</v>
      </c>
      <c r="B285" s="1" t="s">
        <v>605</v>
      </c>
      <c r="C285" s="1" t="s">
        <v>626</v>
      </c>
      <c r="D285" s="1" t="s">
        <v>629</v>
      </c>
      <c r="E285" s="1" t="s">
        <v>630</v>
      </c>
      <c r="F285" s="1" t="s">
        <v>105</v>
      </c>
      <c r="G285" s="1" t="s">
        <v>66</v>
      </c>
      <c r="H285" s="1">
        <v>1</v>
      </c>
      <c r="I285" s="1">
        <v>4.5</v>
      </c>
      <c r="J285" s="9">
        <v>0</v>
      </c>
      <c r="K285" s="1" t="s">
        <v>28</v>
      </c>
      <c r="L285" s="1" t="s">
        <v>19</v>
      </c>
      <c r="M285" s="1" t="s">
        <v>93</v>
      </c>
      <c r="N285" s="1" t="s">
        <v>18</v>
      </c>
      <c r="O285" s="1">
        <v>0.01</v>
      </c>
      <c r="P285" s="1" t="s">
        <v>36</v>
      </c>
    </row>
    <row r="286" spans="1:16" x14ac:dyDescent="0.25">
      <c r="A286" s="1">
        <v>284</v>
      </c>
      <c r="B286" s="1" t="s">
        <v>605</v>
      </c>
      <c r="C286" s="1" t="s">
        <v>626</v>
      </c>
      <c r="D286" s="1" t="s">
        <v>631</v>
      </c>
      <c r="E286" s="1" t="s">
        <v>632</v>
      </c>
      <c r="F286" s="1" t="s">
        <v>633</v>
      </c>
      <c r="G286" s="1">
        <v>700</v>
      </c>
      <c r="H286" s="1">
        <v>1.5</v>
      </c>
      <c r="I286" s="1">
        <v>4.5</v>
      </c>
      <c r="J286" s="9">
        <v>20</v>
      </c>
      <c r="K286" s="1" t="s">
        <v>28</v>
      </c>
      <c r="L286" s="1" t="s">
        <v>19</v>
      </c>
      <c r="M286" s="1" t="s">
        <v>20</v>
      </c>
      <c r="N286" s="1" t="s">
        <v>18</v>
      </c>
      <c r="O286" s="1">
        <v>2.5000000000000001E-2</v>
      </c>
      <c r="P286" s="1" t="s">
        <v>36</v>
      </c>
    </row>
    <row r="287" spans="1:16" ht="30" x14ac:dyDescent="0.25">
      <c r="A287" s="1">
        <v>285</v>
      </c>
      <c r="B287" s="1" t="s">
        <v>305</v>
      </c>
      <c r="C287" s="1" t="s">
        <v>634</v>
      </c>
      <c r="D287" s="1" t="s">
        <v>635</v>
      </c>
      <c r="E287" s="1" t="s">
        <v>636</v>
      </c>
      <c r="F287" s="1" t="s">
        <v>141</v>
      </c>
      <c r="G287" s="1" t="s">
        <v>66</v>
      </c>
      <c r="H287" s="1">
        <v>1.5</v>
      </c>
      <c r="I287" s="1">
        <v>4.5999999999999996</v>
      </c>
      <c r="J287" s="9">
        <v>0</v>
      </c>
      <c r="K287" s="1" t="s">
        <v>28</v>
      </c>
      <c r="L287" s="1" t="s">
        <v>19</v>
      </c>
      <c r="M287" s="1" t="s">
        <v>93</v>
      </c>
      <c r="N287" s="1" t="s">
        <v>18</v>
      </c>
      <c r="O287" s="1">
        <v>0.19</v>
      </c>
      <c r="P287" s="1" t="s">
        <v>36</v>
      </c>
    </row>
    <row r="288" spans="1:16" ht="30" x14ac:dyDescent="0.25">
      <c r="A288" s="1">
        <v>286</v>
      </c>
      <c r="B288" s="1" t="s">
        <v>605</v>
      </c>
      <c r="C288" s="1" t="s">
        <v>637</v>
      </c>
      <c r="D288" s="1" t="s">
        <v>638</v>
      </c>
      <c r="E288" s="1" t="s">
        <v>638</v>
      </c>
      <c r="F288" s="1" t="s">
        <v>299</v>
      </c>
      <c r="G288" s="1" t="s">
        <v>66</v>
      </c>
      <c r="H288" s="1">
        <v>3</v>
      </c>
      <c r="I288" s="1">
        <v>4.7</v>
      </c>
      <c r="J288" s="9">
        <v>0</v>
      </c>
      <c r="K288" s="1" t="s">
        <v>28</v>
      </c>
      <c r="L288" s="1" t="s">
        <v>19</v>
      </c>
      <c r="M288" s="1" t="s">
        <v>371</v>
      </c>
      <c r="N288" s="1" t="s">
        <v>18</v>
      </c>
      <c r="O288" s="1">
        <v>0.01</v>
      </c>
      <c r="P288" s="1" t="s">
        <v>24</v>
      </c>
    </row>
    <row r="289" spans="1:16" x14ac:dyDescent="0.25">
      <c r="A289" s="1">
        <v>287</v>
      </c>
      <c r="B289" s="1" t="s">
        <v>86</v>
      </c>
      <c r="C289" s="1" t="s">
        <v>639</v>
      </c>
      <c r="D289" s="1" t="s">
        <v>639</v>
      </c>
      <c r="E289" s="1" t="s">
        <v>640</v>
      </c>
      <c r="F289" s="1" t="s">
        <v>78</v>
      </c>
      <c r="G289" s="1" t="s">
        <v>66</v>
      </c>
      <c r="H289" s="1">
        <v>1</v>
      </c>
      <c r="I289" s="1">
        <v>4.5</v>
      </c>
      <c r="J289" s="9">
        <v>0</v>
      </c>
      <c r="K289" s="1" t="s">
        <v>18</v>
      </c>
      <c r="L289" s="1" t="s">
        <v>19</v>
      </c>
      <c r="M289" s="1" t="s">
        <v>79</v>
      </c>
      <c r="N289" s="1" t="s">
        <v>18</v>
      </c>
      <c r="O289" s="1">
        <v>0.09</v>
      </c>
      <c r="P289" s="1" t="s">
        <v>36</v>
      </c>
    </row>
    <row r="290" spans="1:16" x14ac:dyDescent="0.25">
      <c r="A290" s="1">
        <v>288</v>
      </c>
      <c r="B290" s="1" t="s">
        <v>86</v>
      </c>
      <c r="C290" s="1" t="s">
        <v>639</v>
      </c>
      <c r="D290" s="1" t="s">
        <v>641</v>
      </c>
      <c r="E290" s="1" t="s">
        <v>641</v>
      </c>
      <c r="F290" s="1" t="s">
        <v>642</v>
      </c>
      <c r="G290" s="1">
        <v>1968</v>
      </c>
      <c r="H290" s="1">
        <v>2</v>
      </c>
      <c r="I290" s="1">
        <v>4.0999999999999996</v>
      </c>
      <c r="J290" s="9">
        <v>0</v>
      </c>
      <c r="K290" s="1" t="s">
        <v>18</v>
      </c>
      <c r="L290" s="1" t="s">
        <v>19</v>
      </c>
      <c r="M290" s="1" t="s">
        <v>168</v>
      </c>
      <c r="N290" s="1" t="s">
        <v>18</v>
      </c>
      <c r="O290" s="1">
        <v>3.5000000000000003E-2</v>
      </c>
      <c r="P290" s="1" t="s">
        <v>50</v>
      </c>
    </row>
    <row r="291" spans="1:16" x14ac:dyDescent="0.25">
      <c r="A291" s="1">
        <v>289</v>
      </c>
      <c r="B291" s="1" t="s">
        <v>86</v>
      </c>
      <c r="C291" s="1" t="s">
        <v>639</v>
      </c>
      <c r="D291" s="1" t="s">
        <v>639</v>
      </c>
      <c r="E291" s="1" t="s">
        <v>643</v>
      </c>
      <c r="F291" s="1" t="s">
        <v>78</v>
      </c>
      <c r="G291" s="1" t="s">
        <v>66</v>
      </c>
      <c r="H291" s="1">
        <v>1</v>
      </c>
      <c r="I291" s="1">
        <v>4.5</v>
      </c>
      <c r="J291" s="9">
        <v>200</v>
      </c>
      <c r="K291" s="1" t="s">
        <v>18</v>
      </c>
      <c r="L291" s="1" t="s">
        <v>19</v>
      </c>
      <c r="M291" s="1" t="s">
        <v>79</v>
      </c>
      <c r="N291" s="1" t="s">
        <v>18</v>
      </c>
      <c r="O291" s="1">
        <v>1.4999999999999999E-2</v>
      </c>
      <c r="P291" s="1" t="s">
        <v>36</v>
      </c>
    </row>
    <row r="292" spans="1:16" ht="60" x14ac:dyDescent="0.25">
      <c r="A292" s="1">
        <v>290</v>
      </c>
      <c r="B292" s="1" t="s">
        <v>86</v>
      </c>
      <c r="C292" s="1" t="s">
        <v>644</v>
      </c>
      <c r="D292" s="1" t="s">
        <v>645</v>
      </c>
      <c r="E292" s="1" t="s">
        <v>646</v>
      </c>
      <c r="F292" s="1" t="s">
        <v>102</v>
      </c>
      <c r="G292" s="1">
        <v>1906</v>
      </c>
      <c r="H292" s="1">
        <v>1.5</v>
      </c>
      <c r="I292" s="1">
        <v>4.7</v>
      </c>
      <c r="J292" s="9">
        <v>30</v>
      </c>
      <c r="K292" s="1" t="s">
        <v>18</v>
      </c>
      <c r="L292" s="1" t="s">
        <v>31</v>
      </c>
      <c r="M292" s="1" t="s">
        <v>20</v>
      </c>
      <c r="N292" s="1" t="s">
        <v>18</v>
      </c>
      <c r="O292" s="1">
        <v>0.12</v>
      </c>
      <c r="P292" s="1" t="s">
        <v>24</v>
      </c>
    </row>
    <row r="293" spans="1:16" ht="60" x14ac:dyDescent="0.25">
      <c r="A293" s="1">
        <v>291</v>
      </c>
      <c r="B293" s="1" t="s">
        <v>86</v>
      </c>
      <c r="C293" s="1" t="s">
        <v>644</v>
      </c>
      <c r="D293" s="1" t="s">
        <v>647</v>
      </c>
      <c r="E293" s="1" t="s">
        <v>648</v>
      </c>
      <c r="F293" s="1" t="s">
        <v>78</v>
      </c>
      <c r="G293" s="1" t="s">
        <v>66</v>
      </c>
      <c r="H293" s="1">
        <v>1</v>
      </c>
      <c r="I293" s="1">
        <v>4.8</v>
      </c>
      <c r="J293" s="9">
        <v>0</v>
      </c>
      <c r="K293" s="1" t="s">
        <v>28</v>
      </c>
      <c r="L293" s="1" t="s">
        <v>19</v>
      </c>
      <c r="M293" s="1" t="s">
        <v>93</v>
      </c>
      <c r="N293" s="1" t="s">
        <v>18</v>
      </c>
      <c r="O293" s="1">
        <v>0.09</v>
      </c>
      <c r="P293" s="1" t="s">
        <v>36</v>
      </c>
    </row>
    <row r="294" spans="1:16" ht="60" x14ac:dyDescent="0.25">
      <c r="A294" s="1">
        <v>292</v>
      </c>
      <c r="B294" s="1" t="s">
        <v>86</v>
      </c>
      <c r="C294" s="1" t="s">
        <v>644</v>
      </c>
      <c r="D294" s="1" t="s">
        <v>649</v>
      </c>
      <c r="E294" s="1" t="s">
        <v>650</v>
      </c>
      <c r="F294" s="1" t="s">
        <v>78</v>
      </c>
      <c r="G294" s="1" t="s">
        <v>66</v>
      </c>
      <c r="H294" s="1">
        <v>1</v>
      </c>
      <c r="I294" s="1">
        <v>4.5</v>
      </c>
      <c r="J294" s="9">
        <v>0</v>
      </c>
      <c r="K294" s="1" t="s">
        <v>28</v>
      </c>
      <c r="L294" s="1" t="s">
        <v>19</v>
      </c>
      <c r="M294" s="1" t="s">
        <v>93</v>
      </c>
      <c r="N294" s="1" t="s">
        <v>18</v>
      </c>
      <c r="O294" s="1">
        <v>0.04</v>
      </c>
      <c r="P294" s="1" t="s">
        <v>36</v>
      </c>
    </row>
    <row r="295" spans="1:16" ht="60" x14ac:dyDescent="0.25">
      <c r="A295" s="1">
        <v>293</v>
      </c>
      <c r="B295" s="1" t="s">
        <v>86</v>
      </c>
      <c r="C295" s="1" t="s">
        <v>644</v>
      </c>
      <c r="D295" s="1" t="s">
        <v>651</v>
      </c>
      <c r="E295" s="1" t="s">
        <v>652</v>
      </c>
      <c r="F295" s="1" t="s">
        <v>653</v>
      </c>
      <c r="G295" s="1" t="s">
        <v>66</v>
      </c>
      <c r="H295" s="1">
        <v>1.5</v>
      </c>
      <c r="I295" s="1">
        <v>4.4000000000000004</v>
      </c>
      <c r="J295" s="9">
        <v>250</v>
      </c>
      <c r="K295" s="1" t="s">
        <v>28</v>
      </c>
      <c r="L295" s="1" t="s">
        <v>19</v>
      </c>
      <c r="M295" s="1" t="s">
        <v>93</v>
      </c>
      <c r="N295" s="1" t="s">
        <v>18</v>
      </c>
      <c r="O295" s="1">
        <v>1.4999999999999999E-2</v>
      </c>
      <c r="P295" s="1" t="s">
        <v>36</v>
      </c>
    </row>
    <row r="296" spans="1:16" ht="30" x14ac:dyDescent="0.25">
      <c r="A296" s="1">
        <v>294</v>
      </c>
      <c r="B296" s="1" t="s">
        <v>61</v>
      </c>
      <c r="C296" s="1" t="s">
        <v>654</v>
      </c>
      <c r="D296" s="1" t="s">
        <v>655</v>
      </c>
      <c r="E296" s="1" t="s">
        <v>656</v>
      </c>
      <c r="F296" s="1" t="s">
        <v>262</v>
      </c>
      <c r="G296" s="1" t="s">
        <v>66</v>
      </c>
      <c r="H296" s="1">
        <v>1</v>
      </c>
      <c r="I296" s="1">
        <v>4.5</v>
      </c>
      <c r="J296" s="9">
        <v>0</v>
      </c>
      <c r="K296" s="1" t="s">
        <v>28</v>
      </c>
      <c r="L296" s="1" t="s">
        <v>19</v>
      </c>
      <c r="M296" s="1" t="s">
        <v>93</v>
      </c>
      <c r="N296" s="1" t="s">
        <v>18</v>
      </c>
      <c r="O296" s="1">
        <v>0.6</v>
      </c>
      <c r="P296" s="1" t="s">
        <v>24</v>
      </c>
    </row>
    <row r="297" spans="1:16" ht="30" x14ac:dyDescent="0.25">
      <c r="A297" s="1">
        <v>295</v>
      </c>
      <c r="B297" s="1" t="s">
        <v>61</v>
      </c>
      <c r="C297" s="1" t="s">
        <v>654</v>
      </c>
      <c r="D297" s="1" t="s">
        <v>655</v>
      </c>
      <c r="E297" s="1" t="s">
        <v>657</v>
      </c>
      <c r="F297" s="1" t="s">
        <v>42</v>
      </c>
      <c r="G297" s="1">
        <v>1535</v>
      </c>
      <c r="H297" s="1">
        <v>1.5</v>
      </c>
      <c r="I297" s="1">
        <v>4.5999999999999996</v>
      </c>
      <c r="J297" s="9">
        <v>0</v>
      </c>
      <c r="K297" s="1" t="s">
        <v>28</v>
      </c>
      <c r="L297" s="1" t="s">
        <v>19</v>
      </c>
      <c r="M297" s="1" t="s">
        <v>20</v>
      </c>
      <c r="N297" s="1" t="s">
        <v>18</v>
      </c>
      <c r="O297" s="1">
        <v>1.2</v>
      </c>
      <c r="P297" s="1" t="s">
        <v>24</v>
      </c>
    </row>
    <row r="298" spans="1:16" x14ac:dyDescent="0.25">
      <c r="A298" s="1">
        <v>296</v>
      </c>
      <c r="B298" s="1" t="s">
        <v>116</v>
      </c>
      <c r="C298" s="1" t="s">
        <v>658</v>
      </c>
      <c r="D298" s="1" t="s">
        <v>659</v>
      </c>
      <c r="E298" s="1" t="s">
        <v>660</v>
      </c>
      <c r="F298" s="1" t="s">
        <v>26</v>
      </c>
      <c r="G298" s="1" t="s">
        <v>66</v>
      </c>
      <c r="H298" s="1">
        <v>1</v>
      </c>
      <c r="I298" s="1">
        <v>4.7</v>
      </c>
      <c r="J298" s="9">
        <v>0</v>
      </c>
      <c r="K298" s="1" t="s">
        <v>18</v>
      </c>
      <c r="L298" s="1" t="s">
        <v>19</v>
      </c>
      <c r="M298" s="1" t="s">
        <v>27</v>
      </c>
      <c r="N298" s="1" t="s">
        <v>18</v>
      </c>
      <c r="O298" s="1">
        <v>1.8</v>
      </c>
      <c r="P298" s="1" t="s">
        <v>50</v>
      </c>
    </row>
    <row r="299" spans="1:16" x14ac:dyDescent="0.25">
      <c r="A299" s="1">
        <v>297</v>
      </c>
      <c r="B299" s="1" t="s">
        <v>116</v>
      </c>
      <c r="C299" s="1" t="s">
        <v>658</v>
      </c>
      <c r="D299" s="1" t="s">
        <v>661</v>
      </c>
      <c r="E299" s="1" t="s">
        <v>662</v>
      </c>
      <c r="F299" s="1" t="s">
        <v>26</v>
      </c>
      <c r="G299" s="1" t="s">
        <v>66</v>
      </c>
      <c r="H299" s="1">
        <v>1</v>
      </c>
      <c r="I299" s="1">
        <v>4.5999999999999996</v>
      </c>
      <c r="J299" s="9">
        <v>0</v>
      </c>
      <c r="K299" s="1" t="s">
        <v>18</v>
      </c>
      <c r="L299" s="1" t="s">
        <v>19</v>
      </c>
      <c r="M299" s="1" t="s">
        <v>27</v>
      </c>
      <c r="N299" s="1" t="s">
        <v>18</v>
      </c>
      <c r="O299" s="1">
        <v>0.13</v>
      </c>
      <c r="P299" s="1" t="s">
        <v>50</v>
      </c>
    </row>
    <row r="300" spans="1:16" x14ac:dyDescent="0.25">
      <c r="A300" s="1">
        <v>298</v>
      </c>
      <c r="B300" s="1" t="s">
        <v>116</v>
      </c>
      <c r="C300" s="1" t="s">
        <v>663</v>
      </c>
      <c r="D300" s="1" t="s">
        <v>664</v>
      </c>
      <c r="E300" s="1" t="s">
        <v>665</v>
      </c>
      <c r="F300" s="1" t="s">
        <v>26</v>
      </c>
      <c r="G300" s="1">
        <v>-260</v>
      </c>
      <c r="H300" s="1">
        <v>1.5</v>
      </c>
      <c r="I300" s="1">
        <v>4.7</v>
      </c>
      <c r="J300" s="9">
        <v>0</v>
      </c>
      <c r="K300" s="1" t="s">
        <v>18</v>
      </c>
      <c r="L300" s="1" t="s">
        <v>19</v>
      </c>
      <c r="M300" s="1" t="s">
        <v>27</v>
      </c>
      <c r="N300" s="1" t="s">
        <v>18</v>
      </c>
      <c r="O300" s="1">
        <v>0.2</v>
      </c>
      <c r="P300" s="1" t="s">
        <v>50</v>
      </c>
    </row>
    <row r="301" spans="1:16" x14ac:dyDescent="0.25">
      <c r="A301" s="1">
        <v>299</v>
      </c>
      <c r="B301" s="1" t="s">
        <v>116</v>
      </c>
      <c r="C301" s="1" t="s">
        <v>663</v>
      </c>
      <c r="D301" s="1" t="s">
        <v>666</v>
      </c>
      <c r="E301" s="1" t="s">
        <v>667</v>
      </c>
      <c r="F301" s="1" t="s">
        <v>55</v>
      </c>
      <c r="G301" s="1" t="s">
        <v>66</v>
      </c>
      <c r="H301" s="1">
        <v>2.5</v>
      </c>
      <c r="I301" s="1">
        <v>4.3</v>
      </c>
      <c r="J301" s="9">
        <v>30</v>
      </c>
      <c r="K301" s="1" t="s">
        <v>18</v>
      </c>
      <c r="L301" s="1" t="s">
        <v>19</v>
      </c>
      <c r="M301" s="1" t="s">
        <v>72</v>
      </c>
      <c r="N301" s="1" t="s">
        <v>18</v>
      </c>
      <c r="O301" s="1">
        <v>0.5</v>
      </c>
      <c r="P301" s="1" t="s">
        <v>50</v>
      </c>
    </row>
    <row r="302" spans="1:16" ht="30" x14ac:dyDescent="0.25">
      <c r="A302" s="1">
        <v>300</v>
      </c>
      <c r="B302" s="1" t="s">
        <v>116</v>
      </c>
      <c r="C302" s="1" t="s">
        <v>663</v>
      </c>
      <c r="D302" s="1" t="s">
        <v>666</v>
      </c>
      <c r="E302" s="1" t="s">
        <v>668</v>
      </c>
      <c r="F302" s="1" t="s">
        <v>374</v>
      </c>
      <c r="G302" s="1" t="s">
        <v>66</v>
      </c>
      <c r="H302" s="1">
        <v>1</v>
      </c>
      <c r="I302" s="1">
        <v>4.7</v>
      </c>
      <c r="J302" s="9">
        <v>0</v>
      </c>
      <c r="K302" s="1" t="s">
        <v>18</v>
      </c>
      <c r="L302" s="1" t="s">
        <v>19</v>
      </c>
      <c r="M302" s="1" t="s">
        <v>27</v>
      </c>
      <c r="N302" s="1" t="s">
        <v>18</v>
      </c>
      <c r="O302" s="1">
        <v>0.25</v>
      </c>
      <c r="P302" s="1" t="s">
        <v>50</v>
      </c>
    </row>
    <row r="303" spans="1:16" x14ac:dyDescent="0.25">
      <c r="A303" s="1">
        <v>301</v>
      </c>
      <c r="B303" s="1" t="s">
        <v>116</v>
      </c>
      <c r="C303" s="1" t="s">
        <v>663</v>
      </c>
      <c r="D303" s="1" t="s">
        <v>666</v>
      </c>
      <c r="E303" s="1" t="s">
        <v>669</v>
      </c>
      <c r="F303" s="1" t="s">
        <v>46</v>
      </c>
      <c r="G303" s="1" t="s">
        <v>66</v>
      </c>
      <c r="H303" s="1">
        <v>1</v>
      </c>
      <c r="I303" s="1">
        <v>4.4000000000000004</v>
      </c>
      <c r="J303" s="9">
        <v>10</v>
      </c>
      <c r="K303" s="1" t="s">
        <v>18</v>
      </c>
      <c r="L303" s="1" t="s">
        <v>19</v>
      </c>
      <c r="M303" s="1" t="s">
        <v>168</v>
      </c>
      <c r="N303" s="1" t="s">
        <v>18</v>
      </c>
      <c r="O303" s="1">
        <v>0.31</v>
      </c>
      <c r="P303" s="1" t="s">
        <v>50</v>
      </c>
    </row>
    <row r="304" spans="1:16" ht="30" x14ac:dyDescent="0.25">
      <c r="A304" s="1">
        <v>302</v>
      </c>
      <c r="B304" s="1" t="s">
        <v>14</v>
      </c>
      <c r="C304" s="1" t="s">
        <v>670</v>
      </c>
      <c r="D304" s="1" t="s">
        <v>671</v>
      </c>
      <c r="E304" s="1" t="s">
        <v>672</v>
      </c>
      <c r="F304" s="1" t="s">
        <v>108</v>
      </c>
      <c r="G304" s="1">
        <v>2010</v>
      </c>
      <c r="H304" s="1">
        <v>3</v>
      </c>
      <c r="I304" s="1">
        <v>4.4000000000000004</v>
      </c>
      <c r="J304" s="9">
        <v>1100</v>
      </c>
      <c r="K304" s="1" t="s">
        <v>18</v>
      </c>
      <c r="L304" s="1" t="s">
        <v>31</v>
      </c>
      <c r="M304" s="1" t="s">
        <v>108</v>
      </c>
      <c r="N304" s="1" t="s">
        <v>18</v>
      </c>
      <c r="O304" s="1">
        <v>0.3</v>
      </c>
      <c r="P304" s="1" t="s">
        <v>24</v>
      </c>
    </row>
    <row r="305" spans="1:16" x14ac:dyDescent="0.25">
      <c r="A305" s="1">
        <v>303</v>
      </c>
      <c r="B305" s="1" t="s">
        <v>14</v>
      </c>
      <c r="C305" s="1" t="s">
        <v>670</v>
      </c>
      <c r="D305" s="1" t="s">
        <v>671</v>
      </c>
      <c r="E305" s="1" t="s">
        <v>673</v>
      </c>
      <c r="F305" s="1" t="s">
        <v>674</v>
      </c>
      <c r="G305" s="1" t="s">
        <v>66</v>
      </c>
      <c r="H305" s="1">
        <v>2</v>
      </c>
      <c r="I305" s="1">
        <v>4.5999999999999996</v>
      </c>
      <c r="J305" s="9">
        <v>0</v>
      </c>
      <c r="K305" s="1" t="s">
        <v>18</v>
      </c>
      <c r="L305" s="1" t="s">
        <v>19</v>
      </c>
      <c r="M305" s="1" t="s">
        <v>675</v>
      </c>
      <c r="N305" s="1" t="s">
        <v>18</v>
      </c>
      <c r="O305" s="1">
        <v>1.2</v>
      </c>
      <c r="P305" s="1" t="s">
        <v>24</v>
      </c>
    </row>
    <row r="306" spans="1:16" ht="30" x14ac:dyDescent="0.25">
      <c r="A306" s="1">
        <v>304</v>
      </c>
      <c r="B306" s="1" t="s">
        <v>14</v>
      </c>
      <c r="C306" s="1" t="s">
        <v>670</v>
      </c>
      <c r="D306" s="1" t="s">
        <v>671</v>
      </c>
      <c r="E306" s="1" t="s">
        <v>676</v>
      </c>
      <c r="F306" s="1" t="s">
        <v>677</v>
      </c>
      <c r="G306" s="1" t="s">
        <v>66</v>
      </c>
      <c r="H306" s="1">
        <v>2</v>
      </c>
      <c r="I306" s="1">
        <v>4.7</v>
      </c>
      <c r="J306" s="9">
        <v>0</v>
      </c>
      <c r="K306" s="1" t="s">
        <v>18</v>
      </c>
      <c r="L306" s="1" t="s">
        <v>19</v>
      </c>
      <c r="M306" s="1" t="s">
        <v>108</v>
      </c>
      <c r="N306" s="1" t="s">
        <v>18</v>
      </c>
      <c r="O306" s="1">
        <v>0.71</v>
      </c>
      <c r="P306" s="1" t="s">
        <v>24</v>
      </c>
    </row>
    <row r="307" spans="1:16" x14ac:dyDescent="0.25">
      <c r="A307" s="1">
        <v>305</v>
      </c>
      <c r="B307" s="1" t="s">
        <v>14</v>
      </c>
      <c r="C307" s="1" t="s">
        <v>15</v>
      </c>
      <c r="D307" s="1" t="s">
        <v>678</v>
      </c>
      <c r="E307" s="1" t="s">
        <v>679</v>
      </c>
      <c r="F307" s="1" t="s">
        <v>374</v>
      </c>
      <c r="G307" s="1" t="s">
        <v>66</v>
      </c>
      <c r="H307" s="1">
        <v>1</v>
      </c>
      <c r="I307" s="1">
        <v>4.8</v>
      </c>
      <c r="J307" s="9">
        <v>0</v>
      </c>
      <c r="K307" s="1" t="s">
        <v>18</v>
      </c>
      <c r="L307" s="1" t="s">
        <v>19</v>
      </c>
      <c r="M307" s="1" t="s">
        <v>27</v>
      </c>
      <c r="N307" s="1" t="s">
        <v>18</v>
      </c>
      <c r="O307" s="1">
        <v>1.05</v>
      </c>
      <c r="P307" s="1" t="s">
        <v>50</v>
      </c>
    </row>
    <row r="308" spans="1:16" ht="30" x14ac:dyDescent="0.25">
      <c r="A308" s="1">
        <v>306</v>
      </c>
      <c r="B308" s="1" t="s">
        <v>14</v>
      </c>
      <c r="C308" s="1" t="s">
        <v>384</v>
      </c>
      <c r="D308" s="1" t="s">
        <v>680</v>
      </c>
      <c r="E308" s="1" t="s">
        <v>680</v>
      </c>
      <c r="F308" s="1" t="s">
        <v>26</v>
      </c>
      <c r="G308" s="1" t="s">
        <v>66</v>
      </c>
      <c r="H308" s="1">
        <v>1.5</v>
      </c>
      <c r="I308" s="1">
        <v>4.8</v>
      </c>
      <c r="J308" s="9">
        <v>0</v>
      </c>
      <c r="K308" s="1" t="s">
        <v>28</v>
      </c>
      <c r="L308" s="1" t="s">
        <v>19</v>
      </c>
      <c r="M308" s="1" t="s">
        <v>27</v>
      </c>
      <c r="N308" s="1" t="s">
        <v>28</v>
      </c>
      <c r="O308" s="1">
        <v>2</v>
      </c>
      <c r="P308" s="1" t="s">
        <v>50</v>
      </c>
    </row>
    <row r="309" spans="1:16" ht="30" x14ac:dyDescent="0.25">
      <c r="A309" s="1">
        <v>307</v>
      </c>
      <c r="B309" s="1" t="s">
        <v>305</v>
      </c>
      <c r="C309" s="1" t="s">
        <v>414</v>
      </c>
      <c r="D309" s="1" t="s">
        <v>436</v>
      </c>
      <c r="E309" s="1" t="s">
        <v>681</v>
      </c>
      <c r="F309" s="1" t="s">
        <v>674</v>
      </c>
      <c r="G309" s="1">
        <v>2016</v>
      </c>
      <c r="H309" s="1">
        <v>2</v>
      </c>
      <c r="I309" s="1">
        <v>4.5999999999999996</v>
      </c>
      <c r="J309" s="9">
        <v>0</v>
      </c>
      <c r="K309" s="1" t="s">
        <v>18</v>
      </c>
      <c r="L309" s="1" t="s">
        <v>19</v>
      </c>
      <c r="M309" s="1" t="s">
        <v>675</v>
      </c>
      <c r="N309" s="1" t="s">
        <v>18</v>
      </c>
      <c r="O309" s="1">
        <v>1.5</v>
      </c>
      <c r="P309" s="1" t="s">
        <v>50</v>
      </c>
    </row>
    <row r="310" spans="1:16" ht="30" x14ac:dyDescent="0.25">
      <c r="A310" s="1">
        <v>308</v>
      </c>
      <c r="B310" s="1" t="s">
        <v>305</v>
      </c>
      <c r="C310" s="1" t="s">
        <v>414</v>
      </c>
      <c r="D310" s="1" t="s">
        <v>682</v>
      </c>
      <c r="E310" s="1" t="s">
        <v>683</v>
      </c>
      <c r="F310" s="1" t="s">
        <v>674</v>
      </c>
      <c r="G310" s="1" t="s">
        <v>66</v>
      </c>
      <c r="H310" s="1">
        <v>2</v>
      </c>
      <c r="I310" s="1">
        <v>4.2</v>
      </c>
      <c r="J310" s="9">
        <v>0</v>
      </c>
      <c r="K310" s="1" t="s">
        <v>18</v>
      </c>
      <c r="L310" s="1" t="s">
        <v>19</v>
      </c>
      <c r="M310" s="1" t="s">
        <v>675</v>
      </c>
      <c r="N310" s="1" t="s">
        <v>18</v>
      </c>
      <c r="O310" s="1">
        <v>0.45</v>
      </c>
      <c r="P310" s="1" t="s">
        <v>50</v>
      </c>
    </row>
    <row r="311" spans="1:16" ht="30" x14ac:dyDescent="0.25">
      <c r="A311" s="1">
        <v>309</v>
      </c>
      <c r="B311" s="1" t="s">
        <v>86</v>
      </c>
      <c r="C311" s="1" t="s">
        <v>87</v>
      </c>
      <c r="D311" s="1" t="s">
        <v>684</v>
      </c>
      <c r="E311" s="1" t="s">
        <v>248</v>
      </c>
      <c r="F311" s="1" t="s">
        <v>81</v>
      </c>
      <c r="G311" s="1">
        <v>2005</v>
      </c>
      <c r="H311" s="1">
        <v>4</v>
      </c>
      <c r="I311" s="1">
        <v>4.5</v>
      </c>
      <c r="J311" s="9">
        <v>890</v>
      </c>
      <c r="K311" s="1" t="s">
        <v>18</v>
      </c>
      <c r="L311" s="1" t="s">
        <v>19</v>
      </c>
      <c r="M311" s="1" t="s">
        <v>108</v>
      </c>
      <c r="N311" s="1" t="s">
        <v>18</v>
      </c>
      <c r="O311" s="1">
        <v>0.95</v>
      </c>
      <c r="P311" s="1" t="s">
        <v>50</v>
      </c>
    </row>
    <row r="312" spans="1:16" ht="30" x14ac:dyDescent="0.25">
      <c r="A312" s="1">
        <v>310</v>
      </c>
      <c r="B312" s="1" t="s">
        <v>116</v>
      </c>
      <c r="C312" s="1" t="s">
        <v>501</v>
      </c>
      <c r="D312" s="1" t="s">
        <v>507</v>
      </c>
      <c r="E312" s="1" t="s">
        <v>685</v>
      </c>
      <c r="F312" s="1" t="s">
        <v>55</v>
      </c>
      <c r="G312" s="1">
        <v>1960</v>
      </c>
      <c r="H312" s="1">
        <v>3</v>
      </c>
      <c r="I312" s="1">
        <v>4.4000000000000004</v>
      </c>
      <c r="J312" s="9">
        <v>50</v>
      </c>
      <c r="K312" s="1" t="s">
        <v>18</v>
      </c>
      <c r="L312" s="1" t="s">
        <v>31</v>
      </c>
      <c r="M312" s="1" t="s">
        <v>72</v>
      </c>
      <c r="N312" s="1" t="s">
        <v>18</v>
      </c>
      <c r="O312" s="1">
        <v>0.81</v>
      </c>
      <c r="P312" s="1" t="s">
        <v>24</v>
      </c>
    </row>
    <row r="313" spans="1:16" x14ac:dyDescent="0.25">
      <c r="A313" s="1">
        <v>311</v>
      </c>
      <c r="B313" s="1" t="s">
        <v>86</v>
      </c>
      <c r="C313" s="1" t="s">
        <v>87</v>
      </c>
      <c r="D313" s="1" t="s">
        <v>684</v>
      </c>
      <c r="E313" s="1" t="s">
        <v>686</v>
      </c>
      <c r="F313" s="1" t="s">
        <v>674</v>
      </c>
      <c r="G313" s="1">
        <v>2012</v>
      </c>
      <c r="H313" s="1">
        <v>2</v>
      </c>
      <c r="I313" s="1">
        <v>4.5</v>
      </c>
      <c r="J313" s="9">
        <v>0</v>
      </c>
      <c r="K313" s="1" t="s">
        <v>18</v>
      </c>
      <c r="L313" s="1" t="s">
        <v>19</v>
      </c>
      <c r="M313" s="1" t="s">
        <v>675</v>
      </c>
      <c r="N313" s="1" t="s">
        <v>18</v>
      </c>
      <c r="O313" s="1">
        <v>1.8</v>
      </c>
      <c r="P313" s="1" t="s">
        <v>50</v>
      </c>
    </row>
    <row r="314" spans="1:16" x14ac:dyDescent="0.25">
      <c r="A314" s="1">
        <v>312</v>
      </c>
      <c r="B314" s="1" t="s">
        <v>86</v>
      </c>
      <c r="C314" s="1" t="s">
        <v>99</v>
      </c>
      <c r="D314" s="1" t="s">
        <v>100</v>
      </c>
      <c r="E314" s="1" t="s">
        <v>687</v>
      </c>
      <c r="F314" s="1" t="s">
        <v>674</v>
      </c>
      <c r="G314" s="1">
        <v>2004</v>
      </c>
      <c r="H314" s="1">
        <v>2</v>
      </c>
      <c r="I314" s="1">
        <v>4.5</v>
      </c>
      <c r="J314" s="9">
        <v>0</v>
      </c>
      <c r="K314" s="1" t="s">
        <v>18</v>
      </c>
      <c r="L314" s="1" t="s">
        <v>19</v>
      </c>
      <c r="M314" s="1" t="s">
        <v>675</v>
      </c>
      <c r="N314" s="1" t="s">
        <v>18</v>
      </c>
      <c r="O314" s="1">
        <v>1.2</v>
      </c>
      <c r="P314" s="1" t="s">
        <v>50</v>
      </c>
    </row>
    <row r="315" spans="1:16" x14ac:dyDescent="0.25">
      <c r="A315" s="1">
        <v>313</v>
      </c>
      <c r="B315" s="1" t="s">
        <v>14</v>
      </c>
      <c r="C315" s="1" t="s">
        <v>15</v>
      </c>
      <c r="D315" s="1" t="s">
        <v>678</v>
      </c>
      <c r="E315" s="1" t="s">
        <v>688</v>
      </c>
      <c r="F315" s="1" t="s">
        <v>689</v>
      </c>
      <c r="G315" s="1">
        <v>1656</v>
      </c>
      <c r="H315" s="1">
        <v>1</v>
      </c>
      <c r="I315" s="1">
        <v>4.5</v>
      </c>
      <c r="J315" s="9">
        <v>0</v>
      </c>
      <c r="K315" s="1" t="s">
        <v>18</v>
      </c>
      <c r="L315" s="1" t="s">
        <v>19</v>
      </c>
      <c r="M315" s="1" t="s">
        <v>20</v>
      </c>
      <c r="N315" s="1" t="s">
        <v>18</v>
      </c>
      <c r="O315" s="1">
        <v>0.49</v>
      </c>
      <c r="P315" s="1" t="s">
        <v>50</v>
      </c>
    </row>
    <row r="316" spans="1:16" ht="30" x14ac:dyDescent="0.25">
      <c r="A316" s="1">
        <v>314</v>
      </c>
      <c r="B316" s="1" t="s">
        <v>86</v>
      </c>
      <c r="C316" s="1" t="s">
        <v>529</v>
      </c>
      <c r="D316" s="1" t="s">
        <v>535</v>
      </c>
      <c r="E316" s="1" t="s">
        <v>536</v>
      </c>
      <c r="F316" s="1" t="s">
        <v>26</v>
      </c>
      <c r="G316" s="1" t="s">
        <v>66</v>
      </c>
      <c r="H316" s="1">
        <v>1.5</v>
      </c>
      <c r="I316" s="1">
        <v>4.7</v>
      </c>
      <c r="J316" s="9">
        <v>0</v>
      </c>
      <c r="K316" s="1" t="s">
        <v>18</v>
      </c>
      <c r="L316" s="1" t="s">
        <v>19</v>
      </c>
      <c r="M316" s="1" t="s">
        <v>27</v>
      </c>
      <c r="N316" s="1" t="s">
        <v>28</v>
      </c>
      <c r="O316" s="1">
        <v>0.1</v>
      </c>
      <c r="P316" s="1" t="s">
        <v>50</v>
      </c>
    </row>
    <row r="317" spans="1:16" ht="30" x14ac:dyDescent="0.25">
      <c r="A317" s="1">
        <v>315</v>
      </c>
      <c r="B317" s="1" t="s">
        <v>305</v>
      </c>
      <c r="C317" s="1" t="s">
        <v>414</v>
      </c>
      <c r="D317" s="1" t="s">
        <v>682</v>
      </c>
      <c r="E317" s="1" t="s">
        <v>690</v>
      </c>
      <c r="F317" s="1" t="s">
        <v>691</v>
      </c>
      <c r="G317" s="1">
        <v>2011</v>
      </c>
      <c r="H317" s="1">
        <v>2</v>
      </c>
      <c r="I317" s="1">
        <v>4.5999999999999996</v>
      </c>
      <c r="J317" s="9">
        <v>1500</v>
      </c>
      <c r="K317" s="1" t="s">
        <v>18</v>
      </c>
      <c r="L317" s="1" t="s">
        <v>39</v>
      </c>
      <c r="M317" s="1" t="s">
        <v>128</v>
      </c>
      <c r="N317" s="1" t="s">
        <v>18</v>
      </c>
      <c r="O317" s="1">
        <v>7.4</v>
      </c>
      <c r="P317" s="1" t="s">
        <v>50</v>
      </c>
    </row>
    <row r="318" spans="1:16" ht="30" x14ac:dyDescent="0.25">
      <c r="A318" s="1">
        <v>316</v>
      </c>
      <c r="B318" s="1" t="s">
        <v>305</v>
      </c>
      <c r="C318" s="1" t="s">
        <v>414</v>
      </c>
      <c r="D318" s="1" t="s">
        <v>419</v>
      </c>
      <c r="E318" s="1" t="s">
        <v>692</v>
      </c>
      <c r="F318" s="1" t="s">
        <v>674</v>
      </c>
      <c r="G318" s="1">
        <v>2020</v>
      </c>
      <c r="H318" s="1">
        <v>2</v>
      </c>
      <c r="I318" s="1">
        <v>4.5999999999999996</v>
      </c>
      <c r="J318" s="9">
        <v>0</v>
      </c>
      <c r="K318" s="1" t="s">
        <v>18</v>
      </c>
      <c r="L318" s="1" t="s">
        <v>19</v>
      </c>
      <c r="M318" s="1" t="s">
        <v>675</v>
      </c>
      <c r="N318" s="1" t="s">
        <v>18</v>
      </c>
      <c r="O318" s="1">
        <v>0.35</v>
      </c>
      <c r="P318" s="1" t="s">
        <v>50</v>
      </c>
    </row>
    <row r="319" spans="1:16" ht="30" x14ac:dyDescent="0.25">
      <c r="A319" s="1">
        <v>317</v>
      </c>
      <c r="B319" s="1" t="s">
        <v>86</v>
      </c>
      <c r="C319" s="1" t="s">
        <v>218</v>
      </c>
      <c r="D319" s="1" t="s">
        <v>224</v>
      </c>
      <c r="E319" s="1" t="s">
        <v>693</v>
      </c>
      <c r="F319" s="1" t="s">
        <v>674</v>
      </c>
      <c r="G319" s="1">
        <v>2013</v>
      </c>
      <c r="H319" s="1">
        <v>3</v>
      </c>
      <c r="I319" s="1">
        <v>4.5999999999999996</v>
      </c>
      <c r="J319" s="9">
        <v>0</v>
      </c>
      <c r="K319" s="1" t="s">
        <v>18</v>
      </c>
      <c r="L319" s="1" t="s">
        <v>19</v>
      </c>
      <c r="M319" s="1" t="s">
        <v>675</v>
      </c>
      <c r="N319" s="1" t="s">
        <v>18</v>
      </c>
      <c r="O319" s="1">
        <v>1.9</v>
      </c>
      <c r="P319" s="1" t="s">
        <v>50</v>
      </c>
    </row>
    <row r="320" spans="1:16" x14ac:dyDescent="0.25">
      <c r="A320" s="1">
        <v>318</v>
      </c>
      <c r="B320" s="1" t="s">
        <v>14</v>
      </c>
      <c r="C320" s="1" t="s">
        <v>15</v>
      </c>
      <c r="D320" s="1" t="s">
        <v>678</v>
      </c>
      <c r="E320" s="1" t="s">
        <v>694</v>
      </c>
      <c r="F320" s="1" t="s">
        <v>52</v>
      </c>
      <c r="G320" s="1">
        <v>1977</v>
      </c>
      <c r="H320" s="1">
        <v>2</v>
      </c>
      <c r="I320" s="1">
        <v>4.4000000000000004</v>
      </c>
      <c r="J320" s="9">
        <v>50</v>
      </c>
      <c r="K320" s="1" t="s">
        <v>18</v>
      </c>
      <c r="L320" s="1" t="s">
        <v>31</v>
      </c>
      <c r="M320" s="1" t="s">
        <v>168</v>
      </c>
      <c r="N320" s="1" t="s">
        <v>18</v>
      </c>
      <c r="O320" s="1">
        <v>0.24</v>
      </c>
      <c r="P320" s="1" t="s">
        <v>36</v>
      </c>
    </row>
    <row r="321" spans="1:16" x14ac:dyDescent="0.25">
      <c r="A321" s="1">
        <v>319</v>
      </c>
      <c r="B321" s="1" t="s">
        <v>605</v>
      </c>
      <c r="C321" s="1" t="s">
        <v>695</v>
      </c>
      <c r="D321" s="1" t="s">
        <v>696</v>
      </c>
      <c r="E321" s="1" t="s">
        <v>697</v>
      </c>
      <c r="F321" s="1" t="s">
        <v>653</v>
      </c>
      <c r="G321" s="1" t="s">
        <v>66</v>
      </c>
      <c r="H321" s="1">
        <v>2</v>
      </c>
      <c r="I321" s="1">
        <v>4.5999999999999996</v>
      </c>
      <c r="J321" s="9">
        <v>0</v>
      </c>
      <c r="K321" s="1" t="s">
        <v>28</v>
      </c>
      <c r="L321" s="1" t="s">
        <v>19</v>
      </c>
      <c r="M321" s="1" t="s">
        <v>93</v>
      </c>
      <c r="N321" s="1" t="s">
        <v>18</v>
      </c>
      <c r="O321" s="1">
        <v>0.06</v>
      </c>
      <c r="P321" s="1" t="s">
        <v>36</v>
      </c>
    </row>
    <row r="322" spans="1:16" ht="30" x14ac:dyDescent="0.25">
      <c r="A322" s="1">
        <v>320</v>
      </c>
      <c r="B322" s="1" t="s">
        <v>61</v>
      </c>
      <c r="C322" s="1" t="s">
        <v>153</v>
      </c>
      <c r="D322" s="1" t="s">
        <v>171</v>
      </c>
      <c r="E322" s="1" t="s">
        <v>698</v>
      </c>
      <c r="F322" s="1" t="s">
        <v>26</v>
      </c>
      <c r="G322" s="1">
        <v>1992</v>
      </c>
      <c r="H322" s="1">
        <v>3</v>
      </c>
      <c r="I322" s="1">
        <v>4.5999999999999996</v>
      </c>
      <c r="J322" s="9">
        <v>0</v>
      </c>
      <c r="K322" s="1" t="s">
        <v>18</v>
      </c>
      <c r="L322" s="1" t="s">
        <v>31</v>
      </c>
      <c r="M322" s="1" t="s">
        <v>27</v>
      </c>
      <c r="N322" s="1" t="s">
        <v>28</v>
      </c>
      <c r="O322" s="1">
        <v>0.18</v>
      </c>
      <c r="P322" s="1" t="s">
        <v>50</v>
      </c>
    </row>
    <row r="323" spans="1:16" ht="30" x14ac:dyDescent="0.25">
      <c r="A323" s="1">
        <v>321</v>
      </c>
      <c r="B323" s="1" t="s">
        <v>305</v>
      </c>
      <c r="C323" s="1" t="s">
        <v>414</v>
      </c>
      <c r="D323" s="1" t="s">
        <v>415</v>
      </c>
      <c r="E323" s="1" t="s">
        <v>699</v>
      </c>
      <c r="F323" s="1" t="s">
        <v>42</v>
      </c>
      <c r="G323" s="1">
        <v>1565</v>
      </c>
      <c r="H323" s="1">
        <v>2</v>
      </c>
      <c r="I323" s="1">
        <v>4.5</v>
      </c>
      <c r="J323" s="9">
        <v>40</v>
      </c>
      <c r="K323" s="1" t="s">
        <v>18</v>
      </c>
      <c r="L323" s="1" t="s">
        <v>19</v>
      </c>
      <c r="M323" s="1" t="s">
        <v>20</v>
      </c>
      <c r="N323" s="1" t="s">
        <v>18</v>
      </c>
      <c r="O323" s="1">
        <v>1.3</v>
      </c>
      <c r="P323" s="1" t="s">
        <v>24</v>
      </c>
    </row>
    <row r="324" spans="1:16" ht="30" x14ac:dyDescent="0.25">
      <c r="A324" s="1">
        <v>322</v>
      </c>
      <c r="B324" s="1" t="s">
        <v>305</v>
      </c>
      <c r="C324" s="1" t="s">
        <v>306</v>
      </c>
      <c r="D324" s="1" t="s">
        <v>310</v>
      </c>
      <c r="E324" s="1" t="s">
        <v>700</v>
      </c>
      <c r="F324" s="1" t="s">
        <v>52</v>
      </c>
      <c r="G324" s="1">
        <v>2013</v>
      </c>
      <c r="H324" s="1">
        <v>2</v>
      </c>
      <c r="I324" s="1">
        <v>4.7</v>
      </c>
      <c r="J324" s="9">
        <v>10</v>
      </c>
      <c r="K324" s="1" t="s">
        <v>18</v>
      </c>
      <c r="L324" s="1" t="s">
        <v>31</v>
      </c>
      <c r="M324" s="1" t="s">
        <v>168</v>
      </c>
      <c r="N324" s="1" t="s">
        <v>18</v>
      </c>
      <c r="O324" s="1">
        <v>0.15</v>
      </c>
      <c r="P324" s="1" t="s">
        <v>50</v>
      </c>
    </row>
    <row r="325" spans="1:16" x14ac:dyDescent="0.25">
      <c r="A325" s="1">
        <v>323</v>
      </c>
      <c r="B325" s="1" t="s">
        <v>14</v>
      </c>
      <c r="C325" s="1" t="s">
        <v>180</v>
      </c>
      <c r="D325" s="1" t="s">
        <v>181</v>
      </c>
      <c r="E325" s="1" t="s">
        <v>184</v>
      </c>
      <c r="F325" s="1" t="s">
        <v>90</v>
      </c>
      <c r="G325" s="1">
        <v>1727</v>
      </c>
      <c r="H325" s="1">
        <v>2</v>
      </c>
      <c r="I325" s="1">
        <v>4.4000000000000004</v>
      </c>
      <c r="J325" s="9">
        <v>200</v>
      </c>
      <c r="K325" s="1" t="s">
        <v>18</v>
      </c>
      <c r="L325" s="1" t="s">
        <v>19</v>
      </c>
      <c r="M325" s="1" t="s">
        <v>20</v>
      </c>
      <c r="N325" s="1" t="s">
        <v>18</v>
      </c>
      <c r="O325" s="1">
        <v>0.51</v>
      </c>
      <c r="P325" s="1" t="s">
        <v>36</v>
      </c>
    </row>
    <row r="326" spans="1:16" x14ac:dyDescent="0.25">
      <c r="A326" s="1">
        <v>324</v>
      </c>
      <c r="B326" s="1" t="s">
        <v>14</v>
      </c>
      <c r="C326" s="1" t="s">
        <v>180</v>
      </c>
      <c r="D326" s="1" t="s">
        <v>181</v>
      </c>
      <c r="E326" s="1" t="s">
        <v>701</v>
      </c>
      <c r="F326" s="1" t="s">
        <v>52</v>
      </c>
      <c r="G326" s="1">
        <v>1887</v>
      </c>
      <c r="H326" s="1">
        <v>2</v>
      </c>
      <c r="I326" s="1">
        <v>4.5</v>
      </c>
      <c r="J326" s="9">
        <v>200</v>
      </c>
      <c r="K326" s="1" t="s">
        <v>18</v>
      </c>
      <c r="L326" s="1" t="s">
        <v>19</v>
      </c>
      <c r="M326" s="1" t="s">
        <v>20</v>
      </c>
      <c r="N326" s="1" t="s">
        <v>18</v>
      </c>
      <c r="O326" s="1">
        <v>0.63</v>
      </c>
      <c r="P326" s="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7"/>
  <sheetViews>
    <sheetView topLeftCell="H1" workbookViewId="0">
      <selection activeCell="P3" sqref="P3"/>
    </sheetView>
  </sheetViews>
  <sheetFormatPr defaultRowHeight="15" x14ac:dyDescent="0.25"/>
  <cols>
    <col min="4" max="4" width="9.28515625" customWidth="1"/>
    <col min="6" max="6" width="11" customWidth="1"/>
    <col min="8" max="8" width="9.7109375" bestFit="1" customWidth="1"/>
    <col min="14" max="14" width="10" bestFit="1" customWidth="1"/>
    <col min="15" max="15" width="13.28515625" bestFit="1" customWidth="1"/>
    <col min="16" max="16" width="15.7109375" bestFit="1" customWidth="1"/>
    <col min="17" max="17" width="16.140625" bestFit="1" customWidth="1"/>
    <col min="19" max="19" width="14" bestFit="1" customWidth="1"/>
  </cols>
  <sheetData>
    <row r="2" spans="2:19" ht="45" x14ac:dyDescent="0.25">
      <c r="B2" s="2" t="s">
        <v>702</v>
      </c>
      <c r="D2" s="2" t="s">
        <v>704</v>
      </c>
      <c r="F2" s="6" t="s">
        <v>706</v>
      </c>
      <c r="G2" s="7" t="s">
        <v>707</v>
      </c>
      <c r="H2" s="2" t="s">
        <v>7</v>
      </c>
      <c r="J2" s="2" t="s">
        <v>2</v>
      </c>
      <c r="K2" s="2" t="s">
        <v>11</v>
      </c>
      <c r="M2" s="2" t="s">
        <v>708</v>
      </c>
      <c r="N2" s="2" t="s">
        <v>709</v>
      </c>
      <c r="P2" s="2" t="s">
        <v>714</v>
      </c>
      <c r="Q2" s="2" t="s">
        <v>3</v>
      </c>
      <c r="R2" s="2" t="s">
        <v>4</v>
      </c>
      <c r="S2" s="2" t="s">
        <v>10</v>
      </c>
    </row>
    <row r="3" spans="2:19" ht="30" x14ac:dyDescent="0.25">
      <c r="B3" s="3" t="s">
        <v>15</v>
      </c>
      <c r="D3" s="3" t="s">
        <v>15</v>
      </c>
      <c r="F3" s="3" t="s">
        <v>16</v>
      </c>
      <c r="G3" s="5">
        <f>VLOOKUP(F3,'Top Indian Places to Visit'!E1:I326,5,FALSE)</f>
        <v>4.5999999999999996</v>
      </c>
      <c r="H3" s="10">
        <f>VLOOKUP(F3,'Top Indian Places to Visit'!E1:J326,6,FALSE)</f>
        <v>0</v>
      </c>
      <c r="J3" s="3" t="s">
        <v>16</v>
      </c>
      <c r="K3" s="5" t="str">
        <f>VLOOKUP(J3,'Top Indian Places to Visit'!E1:N326,10,FALSE)</f>
        <v>Yes</v>
      </c>
      <c r="M3" s="3" t="s">
        <v>14</v>
      </c>
      <c r="N3" s="5" t="str">
        <f>VLOOKUP(M3,'Top Indian Places to Visit'!B1:D326,3,FALSE)</f>
        <v>Delhi</v>
      </c>
      <c r="P3" s="3" t="s">
        <v>49</v>
      </c>
      <c r="Q3" s="5" t="str">
        <f>VLOOKUP(P3,'Top Indian Places to Visit'!E1:F326,2,FALSE)</f>
        <v>Park</v>
      </c>
      <c r="R3" s="5">
        <f>VLOOKUP(Analysis!P3,'Top Indian Places to Visit'!E1:G326,3,FALSE)</f>
        <v>1500</v>
      </c>
      <c r="S3" s="5" t="str">
        <f>VLOOKUP(P3,'Top Indian Places to Visit'!E1:M326,9,FALSE)</f>
        <v>Botanical</v>
      </c>
    </row>
    <row r="4" spans="2:19" ht="30" x14ac:dyDescent="0.25">
      <c r="B4" s="3" t="s">
        <v>62</v>
      </c>
      <c r="D4" s="3" t="s">
        <v>63</v>
      </c>
      <c r="F4" s="3" t="s">
        <v>22</v>
      </c>
      <c r="G4" s="5">
        <f>VLOOKUP(F4,'Top Indian Places to Visit'!E2:I327,5,FALSE)</f>
        <v>4.5</v>
      </c>
      <c r="H4" s="10">
        <f>VLOOKUP(F4,'Top Indian Places to Visit'!E2:J327,6,FALSE)</f>
        <v>30</v>
      </c>
      <c r="J4" s="3" t="s">
        <v>22</v>
      </c>
      <c r="K4" s="5" t="str">
        <f>VLOOKUP(J4,'Top Indian Places to Visit'!E2:N327,10,FALSE)</f>
        <v>Yes</v>
      </c>
      <c r="M4" s="3" t="s">
        <v>61</v>
      </c>
      <c r="N4" s="5" t="str">
        <f>VLOOKUP(M4,'Top Indian Places to Visit'!B2:D327,3,FALSE)</f>
        <v>Mumbai</v>
      </c>
      <c r="P4" s="3" t="s">
        <v>59</v>
      </c>
      <c r="Q4" s="5" t="str">
        <f>VLOOKUP(P4,'Top Indian Places to Visit'!E2:F327,2,FALSE)</f>
        <v>Science</v>
      </c>
      <c r="R4" s="5">
        <f>VLOOKUP(Analysis!P4,'Top Indian Places to Visit'!E2:G327,3,FALSE)</f>
        <v>1992</v>
      </c>
      <c r="S4" s="5" t="str">
        <f>VLOOKUP(P4,'Top Indian Places to Visit'!E2:M327,9,FALSE)</f>
        <v>Scientific</v>
      </c>
    </row>
    <row r="5" spans="2:19" ht="45" x14ac:dyDescent="0.25">
      <c r="B5" s="3" t="s">
        <v>87</v>
      </c>
      <c r="D5" s="3" t="s">
        <v>84</v>
      </c>
      <c r="F5" s="3" t="s">
        <v>25</v>
      </c>
      <c r="G5" s="5">
        <f>VLOOKUP(F5,'Top Indian Places to Visit'!E3:I328,5,FALSE)</f>
        <v>4.5999999999999996</v>
      </c>
      <c r="H5" s="10">
        <f>VLOOKUP(F5,'Top Indian Places to Visit'!E3:J328,6,FALSE)</f>
        <v>60</v>
      </c>
      <c r="J5" s="3" t="s">
        <v>25</v>
      </c>
      <c r="K5" s="5" t="str">
        <f>VLOOKUP(J5,'Top Indian Places to Visit'!E3:N328,10,FALSE)</f>
        <v>No</v>
      </c>
      <c r="M5" s="3" t="s">
        <v>86</v>
      </c>
      <c r="N5" s="5" t="str">
        <f>VLOOKUP(M5,'Top Indian Places to Visit'!B3:D328,3,FALSE)</f>
        <v>Bangalore</v>
      </c>
      <c r="P5" s="3" t="s">
        <v>91</v>
      </c>
      <c r="Q5" s="5" t="str">
        <f>VLOOKUP(P5,'Top Indian Places to Visit'!E3:F328,2,FALSE)</f>
        <v>Botanical Garden</v>
      </c>
      <c r="R5" s="5">
        <f>VLOOKUP(Analysis!P5,'Top Indian Places to Visit'!E3:G328,3,FALSE)</f>
        <v>1760</v>
      </c>
      <c r="S5" s="5" t="str">
        <f>VLOOKUP(P5,'Top Indian Places to Visit'!E3:M328,9,FALSE)</f>
        <v>Nature</v>
      </c>
    </row>
    <row r="6" spans="2:19" ht="45" x14ac:dyDescent="0.25">
      <c r="B6" s="3" t="s">
        <v>99</v>
      </c>
      <c r="D6" s="3" t="s">
        <v>88</v>
      </c>
      <c r="F6" s="3" t="s">
        <v>29</v>
      </c>
      <c r="G6" s="5">
        <f>VLOOKUP(F6,'Top Indian Places to Visit'!E4:I329,5,FALSE)</f>
        <v>4.0999999999999996</v>
      </c>
      <c r="H6" s="10">
        <f>VLOOKUP(F6,'Top Indian Places to Visit'!E4:J329,6,FALSE)</f>
        <v>50</v>
      </c>
      <c r="J6" s="3" t="s">
        <v>29</v>
      </c>
      <c r="K6" s="5" t="str">
        <f>VLOOKUP(J6,'Top Indian Places to Visit'!E4:N329,10,FALSE)</f>
        <v>Yes</v>
      </c>
      <c r="M6" s="3" t="s">
        <v>116</v>
      </c>
      <c r="N6" s="5" t="str">
        <f>VLOOKUP(M6,'Top Indian Places to Visit'!B4:D329,3,FALSE)</f>
        <v>Kolkata</v>
      </c>
      <c r="P6" s="3" t="s">
        <v>106</v>
      </c>
      <c r="Q6" s="5" t="str">
        <f>VLOOKUP(P6,'Top Indian Places to Visit'!E4:F329,2,FALSE)</f>
        <v>Film Studio</v>
      </c>
      <c r="R6" s="5">
        <f>VLOOKUP(Analysis!P6,'Top Indian Places to Visit'!E4:G329,3,FALSE)</f>
        <v>1996</v>
      </c>
      <c r="S6" s="5" t="str">
        <f>VLOOKUP(P6,'Top Indian Places to Visit'!E4:M329,9,FALSE)</f>
        <v>Entertainment</v>
      </c>
    </row>
    <row r="7" spans="2:19" ht="30" x14ac:dyDescent="0.25">
      <c r="B7" s="3" t="s">
        <v>117</v>
      </c>
      <c r="D7" s="3" t="s">
        <v>100</v>
      </c>
      <c r="F7" s="3" t="s">
        <v>33</v>
      </c>
      <c r="G7" s="5">
        <f>VLOOKUP(F7,'Top Indian Places to Visit'!E5:I330,5,FALSE)</f>
        <v>4.2</v>
      </c>
      <c r="H7" s="10">
        <f>VLOOKUP(F7,'Top Indian Places to Visit'!E5:J330,6,FALSE)</f>
        <v>15</v>
      </c>
      <c r="J7" s="3" t="s">
        <v>33</v>
      </c>
      <c r="K7" s="5" t="str">
        <f>VLOOKUP(J7,'Top Indian Places to Visit'!E5:N330,10,FALSE)</f>
        <v>Yes</v>
      </c>
      <c r="M7" s="3" t="s">
        <v>305</v>
      </c>
      <c r="N7" s="5" t="str">
        <f>VLOOKUP(M7,'Top Indian Places to Visit'!B5:D330,3,FALSE)</f>
        <v>Khajuraho</v>
      </c>
      <c r="P7" s="3" t="s">
        <v>123</v>
      </c>
      <c r="Q7" s="5" t="str">
        <f>VLOOKUP(P7,'Top Indian Places to Visit'!E5:F330,2,FALSE)</f>
        <v>Museum</v>
      </c>
      <c r="R7" s="5">
        <f>VLOOKUP(Analysis!P7,'Top Indian Places to Visit'!E5:G330,3,FALSE)</f>
        <v>1814</v>
      </c>
      <c r="S7" s="5" t="str">
        <f>VLOOKUP(P7,'Top Indian Places to Visit'!E5:M330,9,FALSE)</f>
        <v>Historical</v>
      </c>
    </row>
    <row r="8" spans="2:19" ht="30" x14ac:dyDescent="0.25">
      <c r="B8" s="3" t="s">
        <v>135</v>
      </c>
      <c r="D8" s="3" t="s">
        <v>118</v>
      </c>
      <c r="F8" s="3" t="s">
        <v>37</v>
      </c>
      <c r="G8" s="5">
        <f>VLOOKUP(F8,'Top Indian Places to Visit'!E6:I331,5,FALSE)</f>
        <v>4.2</v>
      </c>
      <c r="H8" s="10">
        <f>VLOOKUP(F8,'Top Indian Places to Visit'!E6:J331,6,FALSE)</f>
        <v>0</v>
      </c>
      <c r="J8" s="3" t="s">
        <v>37</v>
      </c>
      <c r="K8" s="5" t="str">
        <f>VLOOKUP(J8,'Top Indian Places to Visit'!E6:N331,10,FALSE)</f>
        <v>Yes</v>
      </c>
      <c r="M8" s="3" t="s">
        <v>605</v>
      </c>
      <c r="N8" s="5" t="str">
        <f>VLOOKUP(M8,'Top Indian Places to Visit'!B6:D331,3,FALSE)</f>
        <v>Guwahati</v>
      </c>
    </row>
    <row r="9" spans="2:19" ht="30" x14ac:dyDescent="0.25">
      <c r="B9" s="3" t="s">
        <v>153</v>
      </c>
      <c r="D9" s="3" t="s">
        <v>135</v>
      </c>
      <c r="F9" s="3" t="s">
        <v>40</v>
      </c>
      <c r="G9" s="5">
        <f>VLOOKUP(F9,'Top Indian Places to Visit'!E7:I332,5,FALSE)</f>
        <v>4.5</v>
      </c>
      <c r="H9" s="10">
        <f>VLOOKUP(F9,'Top Indian Places to Visit'!E7:J332,6,FALSE)</f>
        <v>0</v>
      </c>
      <c r="J9" s="3" t="s">
        <v>40</v>
      </c>
      <c r="K9" s="5" t="str">
        <f>VLOOKUP(J9,'Top Indian Places to Visit'!E7:N332,10,FALSE)</f>
        <v>Yes</v>
      </c>
    </row>
    <row r="10" spans="2:19" ht="30" x14ac:dyDescent="0.25">
      <c r="B10" s="3" t="s">
        <v>180</v>
      </c>
      <c r="D10" s="3" t="s">
        <v>154</v>
      </c>
      <c r="F10" s="3" t="s">
        <v>41</v>
      </c>
      <c r="G10" s="5">
        <f>VLOOKUP(F10,'Top Indian Places to Visit'!E8:I333,5,FALSE)</f>
        <v>4.5</v>
      </c>
      <c r="H10" s="10">
        <f>VLOOKUP(F10,'Top Indian Places to Visit'!E8:J333,6,FALSE)</f>
        <v>35</v>
      </c>
      <c r="J10" s="3" t="s">
        <v>41</v>
      </c>
      <c r="K10" s="5" t="str">
        <f>VLOOKUP(J10,'Top Indian Places to Visit'!E8:N333,10,FALSE)</f>
        <v>Yes</v>
      </c>
    </row>
    <row r="11" spans="2:19" ht="30" x14ac:dyDescent="0.25">
      <c r="B11" s="3" t="s">
        <v>206</v>
      </c>
      <c r="D11" s="3" t="s">
        <v>156</v>
      </c>
      <c r="F11" s="3" t="s">
        <v>43</v>
      </c>
      <c r="G11" s="5">
        <f>VLOOKUP(F11,'Top Indian Places to Visit'!E9:I334,5,FALSE)</f>
        <v>4.2</v>
      </c>
      <c r="H11" s="10">
        <f>VLOOKUP(F11,'Top Indian Places to Visit'!E9:J334,6,FALSE)</f>
        <v>0</v>
      </c>
      <c r="J11" s="3" t="s">
        <v>43</v>
      </c>
      <c r="K11" s="5" t="str">
        <f>VLOOKUP(J11,'Top Indian Places to Visit'!E9:N334,10,FALSE)</f>
        <v>Yes</v>
      </c>
      <c r="N11" s="11" t="s">
        <v>710</v>
      </c>
      <c r="O11" s="11" t="s">
        <v>712</v>
      </c>
      <c r="P11" s="2" t="s">
        <v>713</v>
      </c>
    </row>
    <row r="12" spans="2:19" ht="30" x14ac:dyDescent="0.25">
      <c r="B12" s="3" t="s">
        <v>218</v>
      </c>
      <c r="D12" s="3" t="s">
        <v>158</v>
      </c>
      <c r="F12" s="3" t="s">
        <v>45</v>
      </c>
      <c r="G12" s="5">
        <f>VLOOKUP(F12,'Top Indian Places to Visit'!E10:I335,5,FALSE)</f>
        <v>4.5999999999999996</v>
      </c>
      <c r="H12" s="10">
        <f>VLOOKUP(F12,'Top Indian Places to Visit'!E10:J335,6,FALSE)</f>
        <v>0</v>
      </c>
      <c r="J12" s="3" t="s">
        <v>45</v>
      </c>
      <c r="K12" s="5" t="str">
        <f>VLOOKUP(J12,'Top Indian Places to Visit'!E10:N335,10,FALSE)</f>
        <v>Yes</v>
      </c>
      <c r="N12" s="5" t="s">
        <v>711</v>
      </c>
      <c r="O12" s="3" t="s">
        <v>14</v>
      </c>
      <c r="P12" s="5">
        <f>COUNTIFS('Top Indian Places to Visit'!D2:D326,Analysis!N12,'Top Indian Places to Visit'!B2:B326,Analysis!O12)</f>
        <v>16</v>
      </c>
    </row>
    <row r="13" spans="2:19" ht="45" x14ac:dyDescent="0.25">
      <c r="B13" s="3" t="s">
        <v>294</v>
      </c>
      <c r="D13" s="3" t="s">
        <v>160</v>
      </c>
      <c r="F13" s="3" t="s">
        <v>48</v>
      </c>
      <c r="G13" s="5">
        <f>VLOOKUP(F13,'Top Indian Places to Visit'!E11:I336,5,FALSE)</f>
        <v>4.0999999999999996</v>
      </c>
      <c r="H13" s="10">
        <f>VLOOKUP(F13,'Top Indian Places to Visit'!E11:J336,6,FALSE)</f>
        <v>35</v>
      </c>
      <c r="J13" s="3" t="s">
        <v>48</v>
      </c>
      <c r="K13" s="5" t="str">
        <f>VLOOKUP(J13,'Top Indian Places to Visit'!E11:N336,10,FALSE)</f>
        <v>Yes</v>
      </c>
      <c r="N13" s="5" t="s">
        <v>63</v>
      </c>
      <c r="O13" s="5" t="s">
        <v>61</v>
      </c>
      <c r="P13" s="5">
        <f>COUNTIFS('Top Indian Places to Visit'!D3:D327,Analysis!N13,'Top Indian Places to Visit'!B3:B327,Analysis!O13)</f>
        <v>10</v>
      </c>
    </row>
    <row r="14" spans="2:19" ht="30" x14ac:dyDescent="0.25">
      <c r="B14" s="3" t="s">
        <v>306</v>
      </c>
      <c r="D14" s="3" t="s">
        <v>162</v>
      </c>
      <c r="F14" s="3" t="s">
        <v>49</v>
      </c>
      <c r="G14" s="5">
        <f>VLOOKUP(F14,'Top Indian Places to Visit'!E12:I337,5,FALSE)</f>
        <v>4.5</v>
      </c>
      <c r="H14" s="10">
        <f>VLOOKUP(F14,'Top Indian Places to Visit'!E12:J337,6,FALSE)</f>
        <v>0</v>
      </c>
      <c r="J14" s="3" t="s">
        <v>49</v>
      </c>
      <c r="K14" s="5" t="str">
        <f>VLOOKUP(J14,'Top Indian Places to Visit'!E12:N337,10,FALSE)</f>
        <v>Yes</v>
      </c>
      <c r="N14" s="5" t="s">
        <v>88</v>
      </c>
      <c r="O14" s="5" t="s">
        <v>86</v>
      </c>
      <c r="P14" s="5">
        <f>COUNTIFS('Top Indian Places to Visit'!D4:D328,Analysis!N14,'Top Indian Places to Visit'!B4:B328,Analysis!O14)</f>
        <v>5</v>
      </c>
    </row>
    <row r="15" spans="2:19" ht="54" customHeight="1" x14ac:dyDescent="0.25">
      <c r="B15" s="3" t="s">
        <v>338</v>
      </c>
      <c r="D15" s="3" t="s">
        <v>164</v>
      </c>
      <c r="F15" s="3" t="s">
        <v>51</v>
      </c>
      <c r="G15" s="5">
        <f>VLOOKUP(F15,'Top Indian Places to Visit'!E13:I338,5,FALSE)</f>
        <v>4.5</v>
      </c>
      <c r="H15" s="10">
        <f>VLOOKUP(F15,'Top Indian Places to Visit'!E13:J338,6,FALSE)</f>
        <v>20</v>
      </c>
      <c r="J15" s="3" t="s">
        <v>51</v>
      </c>
      <c r="K15" s="5" t="str">
        <f>VLOOKUP(J15,'Top Indian Places to Visit'!E13:N338,10,FALSE)</f>
        <v>Yes</v>
      </c>
      <c r="N15" s="5" t="s">
        <v>118</v>
      </c>
      <c r="O15" s="5" t="s">
        <v>116</v>
      </c>
      <c r="P15" s="5">
        <f>COUNTIFS('Top Indian Places to Visit'!D5:D329,Analysis!N15,'Top Indian Places to Visit'!B5:B329,Analysis!O15)</f>
        <v>10</v>
      </c>
    </row>
    <row r="16" spans="2:19" ht="45" x14ac:dyDescent="0.25">
      <c r="B16" s="3" t="s">
        <v>384</v>
      </c>
      <c r="D16" s="3" t="s">
        <v>166</v>
      </c>
      <c r="F16" s="3" t="s">
        <v>54</v>
      </c>
      <c r="G16" s="5">
        <f>VLOOKUP(F16,'Top Indian Places to Visit'!E14:I339,5,FALSE)</f>
        <v>4.0999999999999996</v>
      </c>
      <c r="H16" s="10">
        <f>VLOOKUP(F16,'Top Indian Places to Visit'!E14:J339,6,FALSE)</f>
        <v>80</v>
      </c>
      <c r="J16" s="3" t="s">
        <v>54</v>
      </c>
      <c r="K16" s="5" t="str">
        <f>VLOOKUP(J16,'Top Indian Places to Visit'!E14:N339,10,FALSE)</f>
        <v>Yes</v>
      </c>
      <c r="N16" s="5" t="s">
        <v>307</v>
      </c>
      <c r="O16" s="5" t="s">
        <v>305</v>
      </c>
      <c r="P16" s="5">
        <f>COUNTIFS('Top Indian Places to Visit'!D6:D330,Analysis!N16,'Top Indian Places to Visit'!B6:B330,Analysis!O16)</f>
        <v>1</v>
      </c>
    </row>
    <row r="17" spans="2:16" ht="30" x14ac:dyDescent="0.25">
      <c r="B17" s="3" t="s">
        <v>414</v>
      </c>
      <c r="D17" s="3" t="s">
        <v>169</v>
      </c>
      <c r="F17" s="3" t="s">
        <v>57</v>
      </c>
      <c r="G17" s="5">
        <f>VLOOKUP(F17,'Top Indian Places to Visit'!E15:I340,5,FALSE)</f>
        <v>4.5</v>
      </c>
      <c r="H17" s="10">
        <f>VLOOKUP(F17,'Top Indian Places to Visit'!E15:J340,6,FALSE)</f>
        <v>35</v>
      </c>
      <c r="J17" s="3" t="s">
        <v>57</v>
      </c>
      <c r="K17" s="5" t="str">
        <f>VLOOKUP(J17,'Top Indian Places to Visit'!E15:N340,10,FALSE)</f>
        <v>Yes</v>
      </c>
      <c r="N17" s="5" t="s">
        <v>607</v>
      </c>
      <c r="O17" s="5" t="s">
        <v>605</v>
      </c>
      <c r="P17" s="5">
        <f>COUNTIFS('Top Indian Places to Visit'!D7:D331,Analysis!N17,'Top Indian Places to Visit'!B7:B331,Analysis!O17)</f>
        <v>3</v>
      </c>
    </row>
    <row r="18" spans="2:16" ht="45" x14ac:dyDescent="0.25">
      <c r="B18" s="3" t="s">
        <v>444</v>
      </c>
      <c r="D18" s="3" t="s">
        <v>171</v>
      </c>
      <c r="F18" s="3" t="s">
        <v>59</v>
      </c>
      <c r="G18" s="5">
        <f>VLOOKUP(F18,'Top Indian Places to Visit'!E16:I341,5,FALSE)</f>
        <v>4.4000000000000004</v>
      </c>
      <c r="H18" s="10">
        <f>VLOOKUP(F18,'Top Indian Places to Visit'!E16:J341,6,FALSE)</f>
        <v>70</v>
      </c>
      <c r="J18" s="3" t="s">
        <v>59</v>
      </c>
      <c r="K18" s="5" t="str">
        <f>VLOOKUP(J18,'Top Indian Places to Visit'!E16:N341,10,FALSE)</f>
        <v>Yes</v>
      </c>
    </row>
    <row r="19" spans="2:16" ht="30" x14ac:dyDescent="0.25">
      <c r="B19" s="3" t="s">
        <v>447</v>
      </c>
      <c r="D19" s="3" t="s">
        <v>181</v>
      </c>
      <c r="F19" s="3" t="s">
        <v>64</v>
      </c>
      <c r="G19" s="5">
        <f>VLOOKUP(F19,'Top Indian Places to Visit'!E17:I342,5,FALSE)</f>
        <v>4.5</v>
      </c>
      <c r="H19" s="10">
        <f>VLOOKUP(F19,'Top Indian Places to Visit'!E17:J342,6,FALSE)</f>
        <v>0</v>
      </c>
      <c r="J19" s="3" t="s">
        <v>64</v>
      </c>
      <c r="K19" s="5" t="str">
        <f>VLOOKUP(J19,'Top Indian Places to Visit'!E17:N342,10,FALSE)</f>
        <v>Yes</v>
      </c>
    </row>
    <row r="20" spans="2:16" ht="30" x14ac:dyDescent="0.25">
      <c r="B20" s="3" t="s">
        <v>501</v>
      </c>
      <c r="D20" s="3" t="s">
        <v>183</v>
      </c>
      <c r="F20" s="3" t="s">
        <v>68</v>
      </c>
      <c r="G20" s="5">
        <f>VLOOKUP(F20,'Top Indian Places to Visit'!E18:I343,5,FALSE)</f>
        <v>4.5999999999999996</v>
      </c>
      <c r="H20" s="10">
        <f>VLOOKUP(F20,'Top Indian Places to Visit'!E18:J343,6,FALSE)</f>
        <v>0</v>
      </c>
      <c r="J20" s="3" t="s">
        <v>68</v>
      </c>
      <c r="K20" s="5" t="str">
        <f>VLOOKUP(J20,'Top Indian Places to Visit'!E18:N343,10,FALSE)</f>
        <v>Yes</v>
      </c>
    </row>
    <row r="21" spans="2:16" ht="105" x14ac:dyDescent="0.25">
      <c r="B21" s="3" t="s">
        <v>529</v>
      </c>
      <c r="D21" s="3" t="s">
        <v>185</v>
      </c>
      <c r="F21" s="3" t="s">
        <v>69</v>
      </c>
      <c r="G21" s="5">
        <f>VLOOKUP(F21,'Top Indian Places to Visit'!E19:I344,5,FALSE)</f>
        <v>4.5999999999999996</v>
      </c>
      <c r="H21" s="10">
        <f>VLOOKUP(F21,'Top Indian Places to Visit'!E19:J344,6,FALSE)</f>
        <v>500</v>
      </c>
      <c r="J21" s="3" t="s">
        <v>69</v>
      </c>
      <c r="K21" s="5" t="str">
        <f>VLOOKUP(J21,'Top Indian Places to Visit'!E19:N344,10,FALSE)</f>
        <v>Yes</v>
      </c>
    </row>
    <row r="22" spans="2:16" ht="60" x14ac:dyDescent="0.25">
      <c r="B22" s="3" t="s">
        <v>557</v>
      </c>
      <c r="D22" s="3" t="s">
        <v>187</v>
      </c>
      <c r="F22" s="3" t="s">
        <v>70</v>
      </c>
      <c r="G22" s="5">
        <f>VLOOKUP(F22,'Top Indian Places to Visit'!E20:I345,5,FALSE)</f>
        <v>4.3</v>
      </c>
      <c r="H22" s="10">
        <f>VLOOKUP(F22,'Top Indian Places to Visit'!E20:J345,6,FALSE)</f>
        <v>50</v>
      </c>
      <c r="J22" s="3" t="s">
        <v>70</v>
      </c>
      <c r="K22" s="5" t="str">
        <f>VLOOKUP(J22,'Top Indian Places to Visit'!E20:N345,10,FALSE)</f>
        <v>Yes</v>
      </c>
    </row>
    <row r="23" spans="2:16" ht="45" x14ac:dyDescent="0.25">
      <c r="B23" s="3" t="s">
        <v>591</v>
      </c>
      <c r="D23" s="3" t="s">
        <v>190</v>
      </c>
      <c r="F23" s="3" t="s">
        <v>73</v>
      </c>
      <c r="G23" s="5">
        <f>VLOOKUP(F23,'Top Indian Places to Visit'!E21:I346,5,FALSE)</f>
        <v>4.8</v>
      </c>
      <c r="H23" s="10">
        <f>VLOOKUP(F23,'Top Indian Places to Visit'!E21:J346,6,FALSE)</f>
        <v>0</v>
      </c>
      <c r="J23" s="3" t="s">
        <v>73</v>
      </c>
      <c r="K23" s="5" t="str">
        <f>VLOOKUP(J23,'Top Indian Places to Visit'!E21:N346,10,FALSE)</f>
        <v>No</v>
      </c>
    </row>
    <row r="24" spans="2:16" ht="45" x14ac:dyDescent="0.25">
      <c r="B24" s="3" t="s">
        <v>606</v>
      </c>
      <c r="D24" s="3" t="s">
        <v>192</v>
      </c>
      <c r="F24" s="3" t="s">
        <v>74</v>
      </c>
      <c r="G24" s="5">
        <f>VLOOKUP(F24,'Top Indian Places to Visit'!E22:I347,5,FALSE)</f>
        <v>4.7</v>
      </c>
      <c r="H24" s="10">
        <f>VLOOKUP(F24,'Top Indian Places to Visit'!E22:J347,6,FALSE)</f>
        <v>0</v>
      </c>
      <c r="J24" s="3" t="s">
        <v>74</v>
      </c>
      <c r="K24" s="5" t="str">
        <f>VLOOKUP(J24,'Top Indian Places to Visit'!E22:N347,10,FALSE)</f>
        <v>No</v>
      </c>
    </row>
    <row r="25" spans="2:16" ht="45" x14ac:dyDescent="0.25">
      <c r="B25" s="3" t="s">
        <v>623</v>
      </c>
      <c r="D25" s="3" t="s">
        <v>195</v>
      </c>
      <c r="F25" s="3" t="s">
        <v>75</v>
      </c>
      <c r="G25" s="5">
        <f>VLOOKUP(F25,'Top Indian Places to Visit'!E23:I348,5,FALSE)</f>
        <v>4.4000000000000004</v>
      </c>
      <c r="H25" s="10">
        <f>VLOOKUP(F25,'Top Indian Places to Visit'!E23:J348,6,FALSE)</f>
        <v>0</v>
      </c>
      <c r="J25" s="3" t="s">
        <v>75</v>
      </c>
      <c r="K25" s="5" t="str">
        <f>VLOOKUP(J25,'Top Indian Places to Visit'!E23:N348,10,FALSE)</f>
        <v>No</v>
      </c>
    </row>
    <row r="26" spans="2:16" ht="30" x14ac:dyDescent="0.25">
      <c r="B26" s="3" t="s">
        <v>626</v>
      </c>
      <c r="D26" s="3" t="s">
        <v>197</v>
      </c>
      <c r="F26" s="3" t="s">
        <v>77</v>
      </c>
      <c r="G26" s="5">
        <f>VLOOKUP(F26,'Top Indian Places to Visit'!E24:I349,5,FALSE)</f>
        <v>4.3</v>
      </c>
      <c r="H26" s="10">
        <f>VLOOKUP(F26,'Top Indian Places to Visit'!E24:J349,6,FALSE)</f>
        <v>0</v>
      </c>
      <c r="J26" s="3" t="s">
        <v>77</v>
      </c>
      <c r="K26" s="5" t="str">
        <f>VLOOKUP(J26,'Top Indian Places to Visit'!E24:N349,10,FALSE)</f>
        <v>Yes</v>
      </c>
    </row>
    <row r="27" spans="2:16" ht="30" x14ac:dyDescent="0.25">
      <c r="B27" s="3" t="s">
        <v>634</v>
      </c>
      <c r="D27" s="3" t="s">
        <v>199</v>
      </c>
      <c r="F27" s="3" t="s">
        <v>80</v>
      </c>
      <c r="G27" s="5">
        <f>VLOOKUP(F27,'Top Indian Places to Visit'!E25:I350,5,FALSE)</f>
        <v>4.3</v>
      </c>
      <c r="H27" s="10">
        <f>VLOOKUP(F27,'Top Indian Places to Visit'!E25:J350,6,FALSE)</f>
        <v>1149</v>
      </c>
      <c r="J27" s="3" t="s">
        <v>80</v>
      </c>
      <c r="K27" s="5" t="str">
        <f>VLOOKUP(J27,'Top Indian Places to Visit'!E25:N350,10,FALSE)</f>
        <v>Yes</v>
      </c>
    </row>
    <row r="28" spans="2:16" ht="30" x14ac:dyDescent="0.25">
      <c r="B28" s="3" t="s">
        <v>637</v>
      </c>
      <c r="D28" s="3" t="s">
        <v>201</v>
      </c>
      <c r="F28" s="3" t="s">
        <v>82</v>
      </c>
      <c r="G28" s="5">
        <f>VLOOKUP(F28,'Top Indian Places to Visit'!E26:I351,5,FALSE)</f>
        <v>4.3</v>
      </c>
      <c r="H28" s="10">
        <f>VLOOKUP(F28,'Top Indian Places to Visit'!E26:J351,6,FALSE)</f>
        <v>550</v>
      </c>
      <c r="J28" s="3" t="s">
        <v>82</v>
      </c>
      <c r="K28" s="5" t="str">
        <f>VLOOKUP(J28,'Top Indian Places to Visit'!E26:N351,10,FALSE)</f>
        <v>Yes</v>
      </c>
    </row>
    <row r="29" spans="2:16" ht="30" x14ac:dyDescent="0.25">
      <c r="B29" s="3" t="s">
        <v>639</v>
      </c>
      <c r="D29" s="3" t="s">
        <v>207</v>
      </c>
      <c r="F29" s="3" t="s">
        <v>85</v>
      </c>
      <c r="G29" s="5">
        <f>VLOOKUP(F29,'Top Indian Places to Visit'!E27:I352,5,FALSE)</f>
        <v>1.4</v>
      </c>
      <c r="H29" s="10">
        <f>VLOOKUP(F29,'Top Indian Places to Visit'!E27:J352,6,FALSE)</f>
        <v>1149</v>
      </c>
      <c r="J29" s="3" t="s">
        <v>85</v>
      </c>
      <c r="K29" s="5" t="str">
        <f>VLOOKUP(J29,'Top Indian Places to Visit'!E27:N352,10,FALSE)</f>
        <v>Yes</v>
      </c>
    </row>
    <row r="30" spans="2:16" ht="60" x14ac:dyDescent="0.25">
      <c r="B30" s="3" t="s">
        <v>644</v>
      </c>
      <c r="D30" s="3" t="s">
        <v>215</v>
      </c>
      <c r="F30" s="3" t="s">
        <v>89</v>
      </c>
      <c r="G30" s="5">
        <f>VLOOKUP(F30,'Top Indian Places to Visit'!E28:I353,5,FALSE)</f>
        <v>4.2</v>
      </c>
      <c r="H30" s="10">
        <f>VLOOKUP(F30,'Top Indian Places to Visit'!E28:J353,6,FALSE)</f>
        <v>500</v>
      </c>
      <c r="J30" s="3" t="s">
        <v>89</v>
      </c>
      <c r="K30" s="5" t="str">
        <f>VLOOKUP(J30,'Top Indian Places to Visit'!E28:N353,10,FALSE)</f>
        <v>Yes</v>
      </c>
    </row>
    <row r="31" spans="2:16" ht="45" x14ac:dyDescent="0.25">
      <c r="B31" s="3" t="s">
        <v>654</v>
      </c>
      <c r="D31" s="3" t="s">
        <v>219</v>
      </c>
      <c r="F31" s="3" t="s">
        <v>91</v>
      </c>
      <c r="G31" s="5">
        <f>VLOOKUP(F31,'Top Indian Places to Visit'!E29:I354,5,FALSE)</f>
        <v>4.4000000000000004</v>
      </c>
      <c r="H31" s="10">
        <f>VLOOKUP(F31,'Top Indian Places to Visit'!E29:J354,6,FALSE)</f>
        <v>20</v>
      </c>
      <c r="J31" s="3" t="s">
        <v>91</v>
      </c>
      <c r="K31" s="5" t="str">
        <f>VLOOKUP(J31,'Top Indian Places to Visit'!E29:N354,10,FALSE)</f>
        <v>Yes</v>
      </c>
    </row>
    <row r="32" spans="2:16" ht="30" x14ac:dyDescent="0.25">
      <c r="B32" s="3" t="s">
        <v>658</v>
      </c>
      <c r="D32" s="3" t="s">
        <v>221</v>
      </c>
      <c r="F32" s="3" t="s">
        <v>94</v>
      </c>
      <c r="G32" s="5">
        <f>VLOOKUP(F32,'Top Indian Places to Visit'!E30:I355,5,FALSE)</f>
        <v>4.4000000000000004</v>
      </c>
      <c r="H32" s="10">
        <f>VLOOKUP(F32,'Top Indian Places to Visit'!E30:J355,6,FALSE)</f>
        <v>0</v>
      </c>
      <c r="J32" s="3" t="s">
        <v>94</v>
      </c>
      <c r="K32" s="5" t="str">
        <f>VLOOKUP(J32,'Top Indian Places to Visit'!E30:N355,10,FALSE)</f>
        <v>Yes</v>
      </c>
    </row>
    <row r="33" spans="1:11" ht="30" x14ac:dyDescent="0.25">
      <c r="B33" s="3" t="s">
        <v>663</v>
      </c>
      <c r="D33" s="3" t="s">
        <v>224</v>
      </c>
      <c r="F33" s="3" t="s">
        <v>95</v>
      </c>
      <c r="G33" s="5">
        <f>VLOOKUP(F33,'Top Indian Places to Visit'!E31:I356,5,FALSE)</f>
        <v>4.5999999999999996</v>
      </c>
      <c r="H33" s="10">
        <f>VLOOKUP(F33,'Top Indian Places to Visit'!E31:J356,6,FALSE)</f>
        <v>0</v>
      </c>
      <c r="J33" s="3" t="s">
        <v>95</v>
      </c>
      <c r="K33" s="5" t="str">
        <f>VLOOKUP(J33,'Top Indian Places to Visit'!E31:N356,10,FALSE)</f>
        <v>No</v>
      </c>
    </row>
    <row r="34" spans="1:11" ht="60" x14ac:dyDescent="0.25">
      <c r="B34" s="3" t="s">
        <v>670</v>
      </c>
      <c r="D34" s="3" t="s">
        <v>226</v>
      </c>
      <c r="F34" s="3" t="s">
        <v>98</v>
      </c>
      <c r="G34" s="5">
        <f>VLOOKUP(F34,'Top Indian Places to Visit'!E32:I357,5,FALSE)</f>
        <v>4.5999999999999996</v>
      </c>
      <c r="H34" s="10">
        <f>VLOOKUP(F34,'Top Indian Places to Visit'!E32:J357,6,FALSE)</f>
        <v>0</v>
      </c>
      <c r="J34" s="3" t="s">
        <v>98</v>
      </c>
      <c r="K34" s="5" t="str">
        <f>VLOOKUP(J34,'Top Indian Places to Visit'!E32:N357,10,FALSE)</f>
        <v>Yes</v>
      </c>
    </row>
    <row r="35" spans="1:11" ht="30" x14ac:dyDescent="0.25">
      <c r="B35" s="3" t="s">
        <v>695</v>
      </c>
      <c r="D35" s="3" t="s">
        <v>228</v>
      </c>
      <c r="F35" s="3" t="s">
        <v>101</v>
      </c>
      <c r="G35" s="5">
        <f>VLOOKUP(F35,'Top Indian Places to Visit'!E33:I358,5,FALSE)</f>
        <v>4.5</v>
      </c>
      <c r="H35" s="10">
        <f>VLOOKUP(F35,'Top Indian Places to Visit'!E33:J358,6,FALSE)</f>
        <v>25</v>
      </c>
      <c r="J35" s="3" t="s">
        <v>101</v>
      </c>
      <c r="K35" s="5" t="str">
        <f>VLOOKUP(J35,'Top Indian Places to Visit'!E33:N358,10,FALSE)</f>
        <v>Yes</v>
      </c>
    </row>
    <row r="36" spans="1:11" ht="30" x14ac:dyDescent="0.25">
      <c r="A36" s="4" t="s">
        <v>703</v>
      </c>
      <c r="B36" s="4">
        <v>33</v>
      </c>
      <c r="D36" s="3" t="s">
        <v>230</v>
      </c>
      <c r="F36" s="3" t="s">
        <v>103</v>
      </c>
      <c r="G36" s="5">
        <f>VLOOKUP(F36,'Top Indian Places to Visit'!E34:I359,5,FALSE)</f>
        <v>4.4000000000000004</v>
      </c>
      <c r="H36" s="10">
        <f>VLOOKUP(F36,'Top Indian Places to Visit'!E34:J359,6,FALSE)</f>
        <v>30</v>
      </c>
      <c r="J36" s="3" t="s">
        <v>103</v>
      </c>
      <c r="K36" s="5" t="str">
        <f>VLOOKUP(J36,'Top Indian Places to Visit'!E34:N359,10,FALSE)</f>
        <v>Yes</v>
      </c>
    </row>
    <row r="37" spans="1:11" ht="45" x14ac:dyDescent="0.25">
      <c r="D37" s="3" t="s">
        <v>232</v>
      </c>
      <c r="F37" s="3" t="s">
        <v>104</v>
      </c>
      <c r="G37" s="5">
        <f>VLOOKUP(F37,'Top Indian Places to Visit'!E35:I360,5,FALSE)</f>
        <v>4.3</v>
      </c>
      <c r="H37" s="10">
        <f>VLOOKUP(F37,'Top Indian Places to Visit'!E35:J360,6,FALSE)</f>
        <v>0</v>
      </c>
      <c r="J37" s="3" t="s">
        <v>104</v>
      </c>
      <c r="K37" s="5" t="str">
        <f>VLOOKUP(J37,'Top Indian Places to Visit'!E35:N360,10,FALSE)</f>
        <v>Yes</v>
      </c>
    </row>
    <row r="38" spans="1:11" ht="30" x14ac:dyDescent="0.25">
      <c r="D38" s="3" t="s">
        <v>234</v>
      </c>
      <c r="F38" s="3" t="s">
        <v>106</v>
      </c>
      <c r="G38" s="5">
        <f>VLOOKUP(F38,'Top Indian Places to Visit'!E36:I361,5,FALSE)</f>
        <v>4.4000000000000004</v>
      </c>
      <c r="H38" s="10">
        <f>VLOOKUP(F38,'Top Indian Places to Visit'!E36:J361,6,FALSE)</f>
        <v>1150</v>
      </c>
      <c r="J38" s="3" t="s">
        <v>106</v>
      </c>
      <c r="K38" s="5" t="str">
        <f>VLOOKUP(J38,'Top Indian Places to Visit'!E36:N361,10,FALSE)</f>
        <v>Yes</v>
      </c>
    </row>
    <row r="39" spans="1:11" ht="45" x14ac:dyDescent="0.25">
      <c r="D39" s="3" t="s">
        <v>236</v>
      </c>
      <c r="F39" s="3" t="s">
        <v>109</v>
      </c>
      <c r="G39" s="5">
        <f>VLOOKUP(F39,'Top Indian Places to Visit'!E37:I362,5,FALSE)</f>
        <v>4.4000000000000004</v>
      </c>
      <c r="H39" s="10">
        <f>VLOOKUP(F39,'Top Indian Places to Visit'!E37:J362,6,FALSE)</f>
        <v>20</v>
      </c>
      <c r="J39" s="3" t="s">
        <v>109</v>
      </c>
      <c r="K39" s="5" t="str">
        <f>VLOOKUP(J39,'Top Indian Places to Visit'!E37:N362,10,FALSE)</f>
        <v>Yes</v>
      </c>
    </row>
    <row r="40" spans="1:11" ht="45" x14ac:dyDescent="0.25">
      <c r="D40" s="3" t="s">
        <v>238</v>
      </c>
      <c r="F40" s="3" t="s">
        <v>110</v>
      </c>
      <c r="G40" s="5">
        <f>VLOOKUP(F40,'Top Indian Places to Visit'!E38:I363,5,FALSE)</f>
        <v>4.4000000000000004</v>
      </c>
      <c r="H40" s="10">
        <f>VLOOKUP(F40,'Top Indian Places to Visit'!E38:J363,6,FALSE)</f>
        <v>25</v>
      </c>
      <c r="J40" s="3" t="s">
        <v>110</v>
      </c>
      <c r="K40" s="5" t="str">
        <f>VLOOKUP(J40,'Top Indian Places to Visit'!E38:N363,10,FALSE)</f>
        <v>Yes</v>
      </c>
    </row>
    <row r="41" spans="1:11" ht="30" x14ac:dyDescent="0.25">
      <c r="D41" s="3" t="s">
        <v>240</v>
      </c>
      <c r="F41" s="3" t="s">
        <v>112</v>
      </c>
      <c r="G41" s="5">
        <f>VLOOKUP(F41,'Top Indian Places to Visit'!E39:I364,5,FALSE)</f>
        <v>4.7</v>
      </c>
      <c r="H41" s="10">
        <f>VLOOKUP(F41,'Top Indian Places to Visit'!E39:J364,6,FALSE)</f>
        <v>0</v>
      </c>
      <c r="J41" s="3" t="s">
        <v>112</v>
      </c>
      <c r="K41" s="5" t="str">
        <f>VLOOKUP(J41,'Top Indian Places to Visit'!E39:N364,10,FALSE)</f>
        <v>No</v>
      </c>
    </row>
    <row r="42" spans="1:11" ht="45" x14ac:dyDescent="0.25">
      <c r="D42" s="3" t="s">
        <v>242</v>
      </c>
      <c r="F42" s="3" t="s">
        <v>113</v>
      </c>
      <c r="G42" s="5">
        <f>VLOOKUP(F42,'Top Indian Places to Visit'!E40:I365,5,FALSE)</f>
        <v>4.4000000000000004</v>
      </c>
      <c r="H42" s="10">
        <f>VLOOKUP(F42,'Top Indian Places to Visit'!E40:J365,6,FALSE)</f>
        <v>80</v>
      </c>
      <c r="J42" s="3" t="s">
        <v>113</v>
      </c>
      <c r="K42" s="5" t="str">
        <f>VLOOKUP(J42,'Top Indian Places to Visit'!E40:N365,10,FALSE)</f>
        <v>Yes</v>
      </c>
    </row>
    <row r="43" spans="1:11" ht="45" x14ac:dyDescent="0.25">
      <c r="D43" s="3" t="s">
        <v>244</v>
      </c>
      <c r="F43" s="3" t="s">
        <v>114</v>
      </c>
      <c r="G43" s="5">
        <f>VLOOKUP(F43,'Top Indian Places to Visit'!E41:I366,5,FALSE)</f>
        <v>4.2</v>
      </c>
      <c r="H43" s="10">
        <f>VLOOKUP(F43,'Top Indian Places to Visit'!E41:J366,6,FALSE)</f>
        <v>50</v>
      </c>
      <c r="J43" s="3" t="s">
        <v>114</v>
      </c>
      <c r="K43" s="5" t="str">
        <f>VLOOKUP(J43,'Top Indian Places to Visit'!E41:N366,10,FALSE)</f>
        <v>Yes</v>
      </c>
    </row>
    <row r="44" spans="1:11" ht="30" x14ac:dyDescent="0.25">
      <c r="D44" s="3" t="s">
        <v>249</v>
      </c>
      <c r="F44" s="3" t="s">
        <v>115</v>
      </c>
      <c r="G44" s="5">
        <f>VLOOKUP(F44,'Top Indian Places to Visit'!E42:I367,5,FALSE)</f>
        <v>4.0999999999999996</v>
      </c>
      <c r="H44" s="10">
        <f>VLOOKUP(F44,'Top Indian Places to Visit'!E42:J367,6,FALSE)</f>
        <v>20</v>
      </c>
      <c r="J44" s="3" t="s">
        <v>115</v>
      </c>
      <c r="K44" s="5" t="str">
        <f>VLOOKUP(J44,'Top Indian Places to Visit'!E42:N367,10,FALSE)</f>
        <v>Yes</v>
      </c>
    </row>
    <row r="45" spans="1:11" ht="45" x14ac:dyDescent="0.25">
      <c r="D45" s="3" t="s">
        <v>251</v>
      </c>
      <c r="F45" s="3" t="s">
        <v>119</v>
      </c>
      <c r="G45" s="5">
        <f>VLOOKUP(F45,'Top Indian Places to Visit'!E43:I368,5,FALSE)</f>
        <v>4.5999999999999996</v>
      </c>
      <c r="H45" s="10">
        <f>VLOOKUP(F45,'Top Indian Places to Visit'!E43:J368,6,FALSE)</f>
        <v>30</v>
      </c>
      <c r="J45" s="3" t="s">
        <v>119</v>
      </c>
      <c r="K45" s="5" t="str">
        <f>VLOOKUP(J45,'Top Indian Places to Visit'!E43:N368,10,FALSE)</f>
        <v>Yes</v>
      </c>
    </row>
    <row r="46" spans="1:11" ht="30" x14ac:dyDescent="0.25">
      <c r="D46" s="3" t="s">
        <v>253</v>
      </c>
      <c r="F46" s="3" t="s">
        <v>120</v>
      </c>
      <c r="G46" s="5">
        <f>VLOOKUP(F46,'Top Indian Places to Visit'!E44:I369,5,FALSE)</f>
        <v>4.5999999999999996</v>
      </c>
      <c r="H46" s="10">
        <f>VLOOKUP(F46,'Top Indian Places to Visit'!E44:J369,6,FALSE)</f>
        <v>0</v>
      </c>
      <c r="J46" s="3" t="s">
        <v>120</v>
      </c>
      <c r="K46" s="5" t="str">
        <f>VLOOKUP(J46,'Top Indian Places to Visit'!E44:N369,10,FALSE)</f>
        <v>No</v>
      </c>
    </row>
    <row r="47" spans="1:11" ht="30" x14ac:dyDescent="0.25">
      <c r="D47" s="3" t="s">
        <v>255</v>
      </c>
      <c r="F47" s="3" t="s">
        <v>123</v>
      </c>
      <c r="G47" s="5">
        <f>VLOOKUP(F47,'Top Indian Places to Visit'!E45:I370,5,FALSE)</f>
        <v>4.5999999999999996</v>
      </c>
      <c r="H47" s="10">
        <f>VLOOKUP(F47,'Top Indian Places to Visit'!E45:J370,6,FALSE)</f>
        <v>50</v>
      </c>
      <c r="J47" s="3" t="s">
        <v>123</v>
      </c>
      <c r="K47" s="5" t="str">
        <f>VLOOKUP(J47,'Top Indian Places to Visit'!E45:N370,10,FALSE)</f>
        <v>Yes</v>
      </c>
    </row>
    <row r="48" spans="1:11" ht="45" x14ac:dyDescent="0.25">
      <c r="D48" s="3" t="s">
        <v>257</v>
      </c>
      <c r="F48" s="3" t="s">
        <v>124</v>
      </c>
      <c r="G48" s="5">
        <f>VLOOKUP(F48,'Top Indian Places to Visit'!E46:I371,5,FALSE)</f>
        <v>4.7</v>
      </c>
      <c r="H48" s="10">
        <f>VLOOKUP(F48,'Top Indian Places to Visit'!E46:J371,6,FALSE)</f>
        <v>0</v>
      </c>
      <c r="J48" s="3" t="s">
        <v>124</v>
      </c>
      <c r="K48" s="5" t="str">
        <f>VLOOKUP(J48,'Top Indian Places to Visit'!E46:N371,10,FALSE)</f>
        <v>Yes</v>
      </c>
    </row>
    <row r="49" spans="4:11" ht="45" x14ac:dyDescent="0.25">
      <c r="D49" s="3" t="s">
        <v>260</v>
      </c>
      <c r="F49" s="3" t="s">
        <v>125</v>
      </c>
      <c r="G49" s="5">
        <f>VLOOKUP(F49,'Top Indian Places to Visit'!E47:I372,5,FALSE)</f>
        <v>4.4000000000000004</v>
      </c>
      <c r="H49" s="10">
        <f>VLOOKUP(F49,'Top Indian Places to Visit'!E47:J372,6,FALSE)</f>
        <v>0</v>
      </c>
      <c r="J49" s="3" t="s">
        <v>125</v>
      </c>
      <c r="K49" s="5" t="str">
        <f>VLOOKUP(J49,'Top Indian Places to Visit'!E47:N372,10,FALSE)</f>
        <v>Yes</v>
      </c>
    </row>
    <row r="50" spans="4:11" ht="30" x14ac:dyDescent="0.25">
      <c r="D50" s="3" t="s">
        <v>263</v>
      </c>
      <c r="F50" s="3" t="s">
        <v>126</v>
      </c>
      <c r="G50" s="5">
        <f>VLOOKUP(F50,'Top Indian Places to Visit'!E48:I373,5,FALSE)</f>
        <v>4.0999999999999996</v>
      </c>
      <c r="H50" s="10">
        <f>VLOOKUP(F50,'Top Indian Places to Visit'!E48:J373,6,FALSE)</f>
        <v>2500</v>
      </c>
      <c r="J50" s="3" t="s">
        <v>126</v>
      </c>
      <c r="K50" s="5" t="str">
        <f>VLOOKUP(J50,'Top Indian Places to Visit'!E48:N373,10,FALSE)</f>
        <v>Yes</v>
      </c>
    </row>
    <row r="51" spans="4:11" ht="60" x14ac:dyDescent="0.25">
      <c r="D51" s="3" t="s">
        <v>265</v>
      </c>
      <c r="F51" s="3" t="s">
        <v>129</v>
      </c>
      <c r="G51" s="5">
        <f>VLOOKUP(F51,'Top Indian Places to Visit'!E49:I374,5,FALSE)</f>
        <v>4.3</v>
      </c>
      <c r="H51" s="10">
        <f>VLOOKUP(F51,'Top Indian Places to Visit'!E49:J374,6,FALSE)</f>
        <v>25</v>
      </c>
      <c r="J51" s="3" t="s">
        <v>129</v>
      </c>
      <c r="K51" s="5" t="str">
        <f>VLOOKUP(J51,'Top Indian Places to Visit'!E49:N374,10,FALSE)</f>
        <v>Yes</v>
      </c>
    </row>
    <row r="52" spans="4:11" ht="45" x14ac:dyDescent="0.25">
      <c r="D52" s="3" t="s">
        <v>267</v>
      </c>
      <c r="F52" s="3" t="s">
        <v>130</v>
      </c>
      <c r="G52" s="5">
        <f>VLOOKUP(F52,'Top Indian Places to Visit'!E50:I375,5,FALSE)</f>
        <v>4.4000000000000004</v>
      </c>
      <c r="H52" s="10">
        <f>VLOOKUP(F52,'Top Indian Places to Visit'!E50:J375,6,FALSE)</f>
        <v>60</v>
      </c>
      <c r="J52" s="3" t="s">
        <v>130</v>
      </c>
      <c r="K52" s="5" t="str">
        <f>VLOOKUP(J52,'Top Indian Places to Visit'!E50:N375,10,FALSE)</f>
        <v>Yes</v>
      </c>
    </row>
    <row r="53" spans="4:11" ht="30" x14ac:dyDescent="0.25">
      <c r="D53" s="3" t="s">
        <v>269</v>
      </c>
      <c r="F53" s="3" t="s">
        <v>132</v>
      </c>
      <c r="G53" s="5">
        <f>VLOOKUP(F53,'Top Indian Places to Visit'!E51:I376,5,FALSE)</f>
        <v>4.7</v>
      </c>
      <c r="H53" s="10">
        <f>VLOOKUP(F53,'Top Indian Places to Visit'!E51:J376,6,FALSE)</f>
        <v>0</v>
      </c>
      <c r="J53" s="3" t="s">
        <v>132</v>
      </c>
      <c r="K53" s="5" t="str">
        <f>VLOOKUP(J53,'Top Indian Places to Visit'!E51:N376,10,FALSE)</f>
        <v>Yes</v>
      </c>
    </row>
    <row r="54" spans="4:11" ht="30" x14ac:dyDescent="0.25">
      <c r="D54" s="3" t="s">
        <v>272</v>
      </c>
      <c r="F54" s="3" t="s">
        <v>134</v>
      </c>
      <c r="G54" s="5">
        <f>VLOOKUP(F54,'Top Indian Places to Visit'!E52:I377,5,FALSE)</f>
        <v>4.4000000000000004</v>
      </c>
      <c r="H54" s="10">
        <f>VLOOKUP(F54,'Top Indian Places to Visit'!E52:J377,6,FALSE)</f>
        <v>0</v>
      </c>
      <c r="J54" s="3" t="s">
        <v>134</v>
      </c>
      <c r="K54" s="5" t="str">
        <f>VLOOKUP(J54,'Top Indian Places to Visit'!E52:N377,10,FALSE)</f>
        <v>Yes</v>
      </c>
    </row>
    <row r="55" spans="4:11" ht="30" x14ac:dyDescent="0.25">
      <c r="D55" s="3" t="s">
        <v>274</v>
      </c>
      <c r="F55" s="3" t="s">
        <v>136</v>
      </c>
      <c r="G55" s="5">
        <f>VLOOKUP(F55,'Top Indian Places to Visit'!E53:I378,5,FALSE)</f>
        <v>4.4000000000000004</v>
      </c>
      <c r="H55" s="10">
        <f>VLOOKUP(F55,'Top Indian Places to Visit'!E53:J378,6,FALSE)</f>
        <v>0</v>
      </c>
      <c r="J55" s="3" t="s">
        <v>136</v>
      </c>
      <c r="K55" s="5" t="str">
        <f>VLOOKUP(J55,'Top Indian Places to Visit'!E53:N378,10,FALSE)</f>
        <v>Yes</v>
      </c>
    </row>
    <row r="56" spans="4:11" ht="45" x14ac:dyDescent="0.25">
      <c r="D56" s="3" t="s">
        <v>276</v>
      </c>
      <c r="F56" s="3" t="s">
        <v>137</v>
      </c>
      <c r="G56" s="5">
        <f>VLOOKUP(F56,'Top Indian Places to Visit'!E54:I379,5,FALSE)</f>
        <v>4.5</v>
      </c>
      <c r="H56" s="10">
        <f>VLOOKUP(F56,'Top Indian Places to Visit'!E54:J379,6,FALSE)</f>
        <v>0</v>
      </c>
      <c r="J56" s="3" t="s">
        <v>137</v>
      </c>
      <c r="K56" s="5" t="str">
        <f>VLOOKUP(J56,'Top Indian Places to Visit'!E54:N379,10,FALSE)</f>
        <v>Yes</v>
      </c>
    </row>
    <row r="57" spans="4:11" ht="30" x14ac:dyDescent="0.25">
      <c r="D57" s="3" t="s">
        <v>278</v>
      </c>
      <c r="F57" s="3" t="s">
        <v>139</v>
      </c>
      <c r="G57" s="5">
        <f>VLOOKUP(F57,'Top Indian Places to Visit'!E55:I380,5,FALSE)</f>
        <v>4.2</v>
      </c>
      <c r="H57" s="10">
        <f>VLOOKUP(F57,'Top Indian Places to Visit'!E55:J380,6,FALSE)</f>
        <v>0</v>
      </c>
      <c r="J57" s="3" t="s">
        <v>139</v>
      </c>
      <c r="K57" s="5" t="str">
        <f>VLOOKUP(J57,'Top Indian Places to Visit'!E55:N380,10,FALSE)</f>
        <v>Yes</v>
      </c>
    </row>
    <row r="58" spans="4:11" ht="30" x14ac:dyDescent="0.25">
      <c r="D58" s="3" t="s">
        <v>280</v>
      </c>
      <c r="F58" s="3" t="s">
        <v>140</v>
      </c>
      <c r="G58" s="5">
        <f>VLOOKUP(F58,'Top Indian Places to Visit'!E56:I381,5,FALSE)</f>
        <v>4.5999999999999996</v>
      </c>
      <c r="H58" s="10">
        <f>VLOOKUP(F58,'Top Indian Places to Visit'!E56:J381,6,FALSE)</f>
        <v>500</v>
      </c>
      <c r="J58" s="3" t="s">
        <v>140</v>
      </c>
      <c r="K58" s="5" t="str">
        <f>VLOOKUP(J58,'Top Indian Places to Visit'!E56:N381,10,FALSE)</f>
        <v>Yes</v>
      </c>
    </row>
    <row r="59" spans="4:11" ht="30" x14ac:dyDescent="0.25">
      <c r="D59" s="3" t="s">
        <v>283</v>
      </c>
      <c r="F59" s="3" t="s">
        <v>142</v>
      </c>
      <c r="G59" s="5">
        <f>VLOOKUP(F59,'Top Indian Places to Visit'!E57:I382,5,FALSE)</f>
        <v>4.4000000000000004</v>
      </c>
      <c r="H59" s="10">
        <f>VLOOKUP(F59,'Top Indian Places to Visit'!E57:J382,6,FALSE)</f>
        <v>0</v>
      </c>
      <c r="J59" s="3" t="s">
        <v>142</v>
      </c>
      <c r="K59" s="5" t="str">
        <f>VLOOKUP(J59,'Top Indian Places to Visit'!E57:N382,10,FALSE)</f>
        <v>Yes</v>
      </c>
    </row>
    <row r="60" spans="4:11" ht="30" x14ac:dyDescent="0.25">
      <c r="D60" s="3" t="s">
        <v>285</v>
      </c>
      <c r="F60" s="3" t="s">
        <v>143</v>
      </c>
      <c r="G60" s="5">
        <f>VLOOKUP(F60,'Top Indian Places to Visit'!E58:I383,5,FALSE)</f>
        <v>4.2</v>
      </c>
      <c r="H60" s="10">
        <f>VLOOKUP(F60,'Top Indian Places to Visit'!E58:J383,6,FALSE)</f>
        <v>0</v>
      </c>
      <c r="J60" s="3" t="s">
        <v>143</v>
      </c>
      <c r="K60" s="5" t="str">
        <f>VLOOKUP(J60,'Top Indian Places to Visit'!E58:N383,10,FALSE)</f>
        <v>Yes</v>
      </c>
    </row>
    <row r="61" spans="4:11" ht="45" x14ac:dyDescent="0.25">
      <c r="D61" s="3" t="s">
        <v>287</v>
      </c>
      <c r="F61" s="3" t="s">
        <v>144</v>
      </c>
      <c r="G61" s="5">
        <f>VLOOKUP(F61,'Top Indian Places to Visit'!E59:I384,5,FALSE)</f>
        <v>4.5</v>
      </c>
      <c r="H61" s="10">
        <f>VLOOKUP(F61,'Top Indian Places to Visit'!E59:J384,6,FALSE)</f>
        <v>0</v>
      </c>
      <c r="J61" s="3" t="s">
        <v>144</v>
      </c>
      <c r="K61" s="5" t="str">
        <f>VLOOKUP(J61,'Top Indian Places to Visit'!E59:N384,10,FALSE)</f>
        <v>Yes</v>
      </c>
    </row>
    <row r="62" spans="4:11" ht="30" x14ac:dyDescent="0.25">
      <c r="D62" s="3" t="s">
        <v>289</v>
      </c>
      <c r="F62" s="3" t="s">
        <v>145</v>
      </c>
      <c r="G62" s="5">
        <f>VLOOKUP(F62,'Top Indian Places to Visit'!E60:I385,5,FALSE)</f>
        <v>4.5</v>
      </c>
      <c r="H62" s="10">
        <f>VLOOKUP(F62,'Top Indian Places to Visit'!E60:J385,6,FALSE)</f>
        <v>0</v>
      </c>
      <c r="J62" s="3" t="s">
        <v>145</v>
      </c>
      <c r="K62" s="5" t="str">
        <f>VLOOKUP(J62,'Top Indian Places to Visit'!E60:N385,10,FALSE)</f>
        <v>Yes</v>
      </c>
    </row>
    <row r="63" spans="4:11" ht="30" x14ac:dyDescent="0.25">
      <c r="D63" s="3" t="s">
        <v>291</v>
      </c>
      <c r="F63" s="3" t="s">
        <v>146</v>
      </c>
      <c r="G63" s="5">
        <f>VLOOKUP(F63,'Top Indian Places to Visit'!E61:I386,5,FALSE)</f>
        <v>4.5999999999999996</v>
      </c>
      <c r="H63" s="10">
        <f>VLOOKUP(F63,'Top Indian Places to Visit'!E61:J386,6,FALSE)</f>
        <v>0</v>
      </c>
      <c r="J63" s="3" t="s">
        <v>146</v>
      </c>
      <c r="K63" s="5" t="str">
        <f>VLOOKUP(J63,'Top Indian Places to Visit'!E61:N386,10,FALSE)</f>
        <v>Yes</v>
      </c>
    </row>
    <row r="64" spans="4:11" ht="30" x14ac:dyDescent="0.25">
      <c r="D64" s="3" t="s">
        <v>295</v>
      </c>
      <c r="F64" s="3" t="s">
        <v>147</v>
      </c>
      <c r="G64" s="5">
        <f>VLOOKUP(F64,'Top Indian Places to Visit'!E62:I387,5,FALSE)</f>
        <v>4.5999999999999996</v>
      </c>
      <c r="H64" s="10">
        <f>VLOOKUP(F64,'Top Indian Places to Visit'!E62:J387,6,FALSE)</f>
        <v>0</v>
      </c>
      <c r="J64" s="3" t="s">
        <v>147</v>
      </c>
      <c r="K64" s="5" t="str">
        <f>VLOOKUP(J64,'Top Indian Places to Visit'!E62:N387,10,FALSE)</f>
        <v>Yes</v>
      </c>
    </row>
    <row r="65" spans="4:11" ht="30" x14ac:dyDescent="0.25">
      <c r="D65" s="3" t="s">
        <v>297</v>
      </c>
      <c r="F65" s="3" t="s">
        <v>148</v>
      </c>
      <c r="G65" s="5">
        <f>VLOOKUP(F65,'Top Indian Places to Visit'!E63:I388,5,FALSE)</f>
        <v>4.3</v>
      </c>
      <c r="H65" s="10">
        <f>VLOOKUP(F65,'Top Indian Places to Visit'!E63:J388,6,FALSE)</f>
        <v>0</v>
      </c>
      <c r="J65" s="3" t="s">
        <v>148</v>
      </c>
      <c r="K65" s="5" t="str">
        <f>VLOOKUP(J65,'Top Indian Places to Visit'!E63:N388,10,FALSE)</f>
        <v>Yes</v>
      </c>
    </row>
    <row r="66" spans="4:11" ht="30" x14ac:dyDescent="0.25">
      <c r="D66" s="3" t="s">
        <v>300</v>
      </c>
      <c r="F66" s="3" t="s">
        <v>149</v>
      </c>
      <c r="G66" s="5">
        <f>VLOOKUP(F66,'Top Indian Places to Visit'!E64:I389,5,FALSE)</f>
        <v>4.2</v>
      </c>
      <c r="H66" s="10">
        <f>VLOOKUP(F66,'Top Indian Places to Visit'!E64:J389,6,FALSE)</f>
        <v>0</v>
      </c>
      <c r="J66" s="3" t="s">
        <v>149</v>
      </c>
      <c r="K66" s="5" t="str">
        <f>VLOOKUP(J66,'Top Indian Places to Visit'!E64:N389,10,FALSE)</f>
        <v>Yes</v>
      </c>
    </row>
    <row r="67" spans="4:11" ht="30" x14ac:dyDescent="0.25">
      <c r="D67" s="3" t="s">
        <v>302</v>
      </c>
      <c r="F67" s="3" t="s">
        <v>150</v>
      </c>
      <c r="G67" s="5">
        <f>VLOOKUP(F67,'Top Indian Places to Visit'!E65:I390,5,FALSE)</f>
        <v>4.5</v>
      </c>
      <c r="H67" s="10">
        <f>VLOOKUP(F67,'Top Indian Places to Visit'!E65:J390,6,FALSE)</f>
        <v>0</v>
      </c>
      <c r="J67" s="3" t="s">
        <v>150</v>
      </c>
      <c r="K67" s="5" t="str">
        <f>VLOOKUP(J67,'Top Indian Places to Visit'!E65:N390,10,FALSE)</f>
        <v>Yes</v>
      </c>
    </row>
    <row r="68" spans="4:11" ht="45" x14ac:dyDescent="0.25">
      <c r="D68" s="3" t="s">
        <v>307</v>
      </c>
      <c r="F68" s="3" t="s">
        <v>151</v>
      </c>
      <c r="G68" s="5">
        <f>VLOOKUP(F68,'Top Indian Places to Visit'!E66:I391,5,FALSE)</f>
        <v>3.9</v>
      </c>
      <c r="H68" s="10">
        <f>VLOOKUP(F68,'Top Indian Places to Visit'!E66:J391,6,FALSE)</f>
        <v>10</v>
      </c>
      <c r="J68" s="3" t="s">
        <v>151</v>
      </c>
      <c r="K68" s="5" t="str">
        <f>VLOOKUP(J68,'Top Indian Places to Visit'!E66:N391,10,FALSE)</f>
        <v>Yes</v>
      </c>
    </row>
    <row r="69" spans="4:11" ht="45" x14ac:dyDescent="0.25">
      <c r="D69" s="3" t="s">
        <v>310</v>
      </c>
      <c r="F69" s="3" t="s">
        <v>155</v>
      </c>
      <c r="G69" s="5">
        <f>VLOOKUP(F69,'Top Indian Places to Visit'!E67:I392,5,FALSE)</f>
        <v>4.5999999999999996</v>
      </c>
      <c r="H69" s="10">
        <f>VLOOKUP(F69,'Top Indian Places to Visit'!E67:J392,6,FALSE)</f>
        <v>0</v>
      </c>
      <c r="J69" s="3" t="s">
        <v>155</v>
      </c>
      <c r="K69" s="5" t="str">
        <f>VLOOKUP(J69,'Top Indian Places to Visit'!E67:N392,10,FALSE)</f>
        <v>Yes</v>
      </c>
    </row>
    <row r="70" spans="4:11" ht="45" x14ac:dyDescent="0.25">
      <c r="D70" s="3" t="s">
        <v>312</v>
      </c>
      <c r="F70" s="3" t="s">
        <v>157</v>
      </c>
      <c r="G70" s="5">
        <f>VLOOKUP(F70,'Top Indian Places to Visit'!E68:I393,5,FALSE)</f>
        <v>4.7</v>
      </c>
      <c r="H70" s="10">
        <f>VLOOKUP(F70,'Top Indian Places to Visit'!E68:J393,6,FALSE)</f>
        <v>0</v>
      </c>
      <c r="J70" s="3" t="s">
        <v>157</v>
      </c>
      <c r="K70" s="5" t="str">
        <f>VLOOKUP(J70,'Top Indian Places to Visit'!E68:N393,10,FALSE)</f>
        <v>No</v>
      </c>
    </row>
    <row r="71" spans="4:11" ht="45" x14ac:dyDescent="0.25">
      <c r="D71" s="3" t="s">
        <v>314</v>
      </c>
      <c r="F71" s="3" t="s">
        <v>159</v>
      </c>
      <c r="G71" s="5">
        <f>VLOOKUP(F71,'Top Indian Places to Visit'!E69:I394,5,FALSE)</f>
        <v>4.5</v>
      </c>
      <c r="H71" s="10">
        <f>VLOOKUP(F71,'Top Indian Places to Visit'!E69:J394,6,FALSE)</f>
        <v>3500</v>
      </c>
      <c r="J71" s="3" t="s">
        <v>159</v>
      </c>
      <c r="K71" s="5" t="str">
        <f>VLOOKUP(J71,'Top Indian Places to Visit'!E69:N394,10,FALSE)</f>
        <v>Yes</v>
      </c>
    </row>
    <row r="72" spans="4:11" ht="30" x14ac:dyDescent="0.25">
      <c r="D72" s="3" t="s">
        <v>316</v>
      </c>
      <c r="F72" s="3" t="s">
        <v>161</v>
      </c>
      <c r="G72" s="5">
        <f>VLOOKUP(F72,'Top Indian Places to Visit'!E70:I395,5,FALSE)</f>
        <v>4.5999999999999996</v>
      </c>
      <c r="H72" s="10">
        <f>VLOOKUP(F72,'Top Indian Places to Visit'!E70:J395,6,FALSE)</f>
        <v>0</v>
      </c>
      <c r="J72" s="3" t="s">
        <v>161</v>
      </c>
      <c r="K72" s="5" t="str">
        <f>VLOOKUP(J72,'Top Indian Places to Visit'!E70:N395,10,FALSE)</f>
        <v>Yes</v>
      </c>
    </row>
    <row r="73" spans="4:11" ht="45" x14ac:dyDescent="0.25">
      <c r="D73" s="3" t="s">
        <v>318</v>
      </c>
      <c r="F73" s="3" t="s">
        <v>163</v>
      </c>
      <c r="G73" s="5">
        <f>VLOOKUP(F73,'Top Indian Places to Visit'!E71:I396,5,FALSE)</f>
        <v>4.4000000000000004</v>
      </c>
      <c r="H73" s="10">
        <f>VLOOKUP(F73,'Top Indian Places to Visit'!E71:J396,6,FALSE)</f>
        <v>200</v>
      </c>
      <c r="J73" s="3" t="s">
        <v>163</v>
      </c>
      <c r="K73" s="5" t="str">
        <f>VLOOKUP(J73,'Top Indian Places to Visit'!E71:N396,10,FALSE)</f>
        <v>Yes</v>
      </c>
    </row>
    <row r="74" spans="4:11" ht="30" x14ac:dyDescent="0.25">
      <c r="D74" s="3" t="s">
        <v>320</v>
      </c>
      <c r="F74" s="3" t="s">
        <v>165</v>
      </c>
      <c r="G74" s="5">
        <f>VLOOKUP(F74,'Top Indian Places to Visit'!E72:I397,5,FALSE)</f>
        <v>4.8</v>
      </c>
      <c r="H74" s="10">
        <f>VLOOKUP(F74,'Top Indian Places to Visit'!E72:J397,6,FALSE)</f>
        <v>0</v>
      </c>
      <c r="J74" s="3" t="s">
        <v>165</v>
      </c>
      <c r="K74" s="5" t="str">
        <f>VLOOKUP(J74,'Top Indian Places to Visit'!E72:N397,10,FALSE)</f>
        <v>No</v>
      </c>
    </row>
    <row r="75" spans="4:11" ht="30" x14ac:dyDescent="0.25">
      <c r="D75" s="3" t="s">
        <v>322</v>
      </c>
      <c r="F75" s="3" t="s">
        <v>167</v>
      </c>
      <c r="G75" s="5">
        <f>VLOOKUP(F75,'Top Indian Places to Visit'!E73:I398,5,FALSE)</f>
        <v>4.9000000000000004</v>
      </c>
      <c r="H75" s="10">
        <f>VLOOKUP(F75,'Top Indian Places to Visit'!E73:J398,6,FALSE)</f>
        <v>7500</v>
      </c>
      <c r="J75" s="3" t="s">
        <v>167</v>
      </c>
      <c r="K75" s="5" t="str">
        <f>VLOOKUP(J75,'Top Indian Places to Visit'!E73:N398,10,FALSE)</f>
        <v>Yes</v>
      </c>
    </row>
    <row r="76" spans="4:11" ht="30" x14ac:dyDescent="0.25">
      <c r="D76" s="3" t="s">
        <v>324</v>
      </c>
      <c r="F76" s="3" t="s">
        <v>170</v>
      </c>
      <c r="G76" s="5">
        <f>VLOOKUP(F76,'Top Indian Places to Visit'!E74:I399,5,FALSE)</f>
        <v>4.5999999999999996</v>
      </c>
      <c r="H76" s="10">
        <f>VLOOKUP(F76,'Top Indian Places to Visit'!E74:J399,6,FALSE)</f>
        <v>350</v>
      </c>
      <c r="J76" s="3" t="s">
        <v>170</v>
      </c>
      <c r="K76" s="5" t="str">
        <f>VLOOKUP(J76,'Top Indian Places to Visit'!E74:N399,10,FALSE)</f>
        <v>Yes</v>
      </c>
    </row>
    <row r="77" spans="4:11" ht="30" x14ac:dyDescent="0.25">
      <c r="D77" s="3" t="s">
        <v>326</v>
      </c>
      <c r="F77" s="3" t="s">
        <v>172</v>
      </c>
      <c r="G77" s="5">
        <f>VLOOKUP(F77,'Top Indian Places to Visit'!E75:I400,5,FALSE)</f>
        <v>4.5</v>
      </c>
      <c r="H77" s="10">
        <f>VLOOKUP(F77,'Top Indian Places to Visit'!E75:J400,6,FALSE)</f>
        <v>0</v>
      </c>
      <c r="J77" s="3" t="s">
        <v>172</v>
      </c>
      <c r="K77" s="5" t="str">
        <f>VLOOKUP(J77,'Top Indian Places to Visit'!E75:N400,10,FALSE)</f>
        <v>Yes</v>
      </c>
    </row>
    <row r="78" spans="4:11" ht="60" x14ac:dyDescent="0.25">
      <c r="D78" s="3" t="s">
        <v>328</v>
      </c>
      <c r="F78" s="3" t="s">
        <v>173</v>
      </c>
      <c r="G78" s="5">
        <f>VLOOKUP(F78,'Top Indian Places to Visit'!E76:I401,5,FALSE)</f>
        <v>4.5999999999999996</v>
      </c>
      <c r="H78" s="10">
        <f>VLOOKUP(F78,'Top Indian Places to Visit'!E76:J401,6,FALSE)</f>
        <v>0</v>
      </c>
      <c r="J78" s="3" t="s">
        <v>173</v>
      </c>
      <c r="K78" s="5" t="str">
        <f>VLOOKUP(J78,'Top Indian Places to Visit'!E76:N401,10,FALSE)</f>
        <v>Yes</v>
      </c>
    </row>
    <row r="79" spans="4:11" ht="30" x14ac:dyDescent="0.25">
      <c r="D79" s="3" t="s">
        <v>330</v>
      </c>
      <c r="F79" s="3" t="s">
        <v>175</v>
      </c>
      <c r="G79" s="5">
        <f>VLOOKUP(F79,'Top Indian Places to Visit'!E77:I402,5,FALSE)</f>
        <v>4.4000000000000004</v>
      </c>
      <c r="H79" s="10">
        <f>VLOOKUP(F79,'Top Indian Places to Visit'!E77:J402,6,FALSE)</f>
        <v>0</v>
      </c>
      <c r="J79" s="3" t="s">
        <v>175</v>
      </c>
      <c r="K79" s="5" t="str">
        <f>VLOOKUP(J79,'Top Indian Places to Visit'!E77:N402,10,FALSE)</f>
        <v>Yes</v>
      </c>
    </row>
    <row r="80" spans="4:11" ht="30" x14ac:dyDescent="0.25">
      <c r="D80" s="3" t="s">
        <v>334</v>
      </c>
      <c r="F80" s="3" t="s">
        <v>178</v>
      </c>
      <c r="G80" s="5">
        <f>VLOOKUP(F80,'Top Indian Places to Visit'!E78:I403,5,FALSE)</f>
        <v>4.5</v>
      </c>
      <c r="H80" s="10">
        <f>VLOOKUP(F80,'Top Indian Places to Visit'!E78:J403,6,FALSE)</f>
        <v>10</v>
      </c>
      <c r="J80" s="3" t="s">
        <v>178</v>
      </c>
      <c r="K80" s="5" t="str">
        <f>VLOOKUP(J80,'Top Indian Places to Visit'!E78:N403,10,FALSE)</f>
        <v>Yes</v>
      </c>
    </row>
    <row r="81" spans="4:11" ht="30" x14ac:dyDescent="0.25">
      <c r="D81" s="3" t="s">
        <v>336</v>
      </c>
      <c r="F81" s="3" t="s">
        <v>179</v>
      </c>
      <c r="G81" s="5">
        <f>VLOOKUP(F81,'Top Indian Places to Visit'!E79:I404,5,FALSE)</f>
        <v>4.4000000000000004</v>
      </c>
      <c r="H81" s="10">
        <f>VLOOKUP(F81,'Top Indian Places to Visit'!E79:J404,6,FALSE)</f>
        <v>500</v>
      </c>
      <c r="J81" s="3" t="s">
        <v>179</v>
      </c>
      <c r="K81" s="5" t="str">
        <f>VLOOKUP(J81,'Top Indian Places to Visit'!E79:N404,10,FALSE)</f>
        <v>Yes</v>
      </c>
    </row>
    <row r="82" spans="4:11" ht="30" x14ac:dyDescent="0.25">
      <c r="D82" s="3" t="s">
        <v>339</v>
      </c>
      <c r="F82" s="3" t="s">
        <v>182</v>
      </c>
      <c r="G82" s="5">
        <f>VLOOKUP(F82,'Top Indian Places to Visit'!E80:I405,5,FALSE)</f>
        <v>4.4000000000000004</v>
      </c>
      <c r="H82" s="10">
        <f>VLOOKUP(F82,'Top Indian Places to Visit'!E80:J405,6,FALSE)</f>
        <v>50</v>
      </c>
      <c r="J82" s="3" t="s">
        <v>182</v>
      </c>
      <c r="K82" s="5" t="str">
        <f>VLOOKUP(J82,'Top Indian Places to Visit'!E80:N405,10,FALSE)</f>
        <v>Yes</v>
      </c>
    </row>
    <row r="83" spans="4:11" ht="30" x14ac:dyDescent="0.25">
      <c r="D83" s="3" t="s">
        <v>342</v>
      </c>
      <c r="F83" s="3" t="s">
        <v>184</v>
      </c>
      <c r="G83" s="5">
        <f>VLOOKUP(F83,'Top Indian Places to Visit'!E81:I406,5,FALSE)</f>
        <v>4.4000000000000004</v>
      </c>
      <c r="H83" s="10">
        <f>VLOOKUP(F83,'Top Indian Places to Visit'!E81:J406,6,FALSE)</f>
        <v>300</v>
      </c>
      <c r="J83" s="3" t="s">
        <v>184</v>
      </c>
      <c r="K83" s="5" t="str">
        <f>VLOOKUP(J83,'Top Indian Places to Visit'!E81:N406,10,FALSE)</f>
        <v>Yes</v>
      </c>
    </row>
    <row r="84" spans="4:11" ht="30" x14ac:dyDescent="0.25">
      <c r="D84" s="3" t="s">
        <v>345</v>
      </c>
      <c r="F84" s="3" t="s">
        <v>186</v>
      </c>
      <c r="G84" s="5">
        <f>VLOOKUP(F84,'Top Indian Places to Visit'!E82:I407,5,FALSE)</f>
        <v>4.4000000000000004</v>
      </c>
      <c r="H84" s="10">
        <f>VLOOKUP(F84,'Top Indian Places to Visit'!E82:J407,6,FALSE)</f>
        <v>50</v>
      </c>
      <c r="J84" s="3" t="s">
        <v>186</v>
      </c>
      <c r="K84" s="5" t="str">
        <f>VLOOKUP(J84,'Top Indian Places to Visit'!E82:N407,10,FALSE)</f>
        <v>Yes</v>
      </c>
    </row>
    <row r="85" spans="4:11" ht="60" x14ac:dyDescent="0.25">
      <c r="D85" s="3" t="s">
        <v>349</v>
      </c>
      <c r="F85" s="3" t="s">
        <v>188</v>
      </c>
      <c r="G85" s="5">
        <f>VLOOKUP(F85,'Top Indian Places to Visit'!E83:I408,5,FALSE)</f>
        <v>4.5999999999999996</v>
      </c>
      <c r="H85" s="10">
        <f>VLOOKUP(F85,'Top Indian Places to Visit'!E83:J408,6,FALSE)</f>
        <v>500</v>
      </c>
      <c r="J85" s="3" t="s">
        <v>188</v>
      </c>
      <c r="K85" s="5" t="str">
        <f>VLOOKUP(J85,'Top Indian Places to Visit'!E83:N408,10,FALSE)</f>
        <v>Yes</v>
      </c>
    </row>
    <row r="86" spans="4:11" ht="30" x14ac:dyDescent="0.25">
      <c r="D86" s="3" t="s">
        <v>352</v>
      </c>
      <c r="F86" s="3" t="s">
        <v>191</v>
      </c>
      <c r="G86" s="5">
        <f>VLOOKUP(F86,'Top Indian Places to Visit'!E84:I409,5,FALSE)</f>
        <v>4.4000000000000004</v>
      </c>
      <c r="H86" s="10">
        <f>VLOOKUP(F86,'Top Indian Places to Visit'!E84:J409,6,FALSE)</f>
        <v>0</v>
      </c>
      <c r="J86" s="3" t="s">
        <v>191</v>
      </c>
      <c r="K86" s="5" t="str">
        <f>VLOOKUP(J86,'Top Indian Places to Visit'!E84:N409,10,FALSE)</f>
        <v>Yes</v>
      </c>
    </row>
    <row r="87" spans="4:11" ht="45" x14ac:dyDescent="0.25">
      <c r="D87" s="3" t="s">
        <v>354</v>
      </c>
      <c r="F87" s="3" t="s">
        <v>193</v>
      </c>
      <c r="G87" s="5">
        <f>VLOOKUP(F87,'Top Indian Places to Visit'!E85:I410,5,FALSE)</f>
        <v>4.5999999999999996</v>
      </c>
      <c r="H87" s="10">
        <f>VLOOKUP(F87,'Top Indian Places to Visit'!E85:J410,6,FALSE)</f>
        <v>0</v>
      </c>
      <c r="J87" s="3" t="s">
        <v>193</v>
      </c>
      <c r="K87" s="5" t="str">
        <f>VLOOKUP(J87,'Top Indian Places to Visit'!E85:N410,10,FALSE)</f>
        <v>No</v>
      </c>
    </row>
    <row r="88" spans="4:11" ht="30" x14ac:dyDescent="0.25">
      <c r="D88" s="3" t="s">
        <v>356</v>
      </c>
      <c r="F88" s="3" t="s">
        <v>196</v>
      </c>
      <c r="G88" s="5">
        <f>VLOOKUP(F88,'Top Indian Places to Visit'!E86:I411,5,FALSE)</f>
        <v>4.5999999999999996</v>
      </c>
      <c r="H88" s="10">
        <f>VLOOKUP(F88,'Top Indian Places to Visit'!E86:J411,6,FALSE)</f>
        <v>100</v>
      </c>
      <c r="J88" s="3" t="s">
        <v>196</v>
      </c>
      <c r="K88" s="5" t="str">
        <f>VLOOKUP(J88,'Top Indian Places to Visit'!E86:N411,10,FALSE)</f>
        <v>Yes</v>
      </c>
    </row>
    <row r="89" spans="4:11" ht="30" x14ac:dyDescent="0.25">
      <c r="D89" s="3" t="s">
        <v>358</v>
      </c>
      <c r="F89" s="3" t="s">
        <v>198</v>
      </c>
      <c r="G89" s="5">
        <f>VLOOKUP(F89,'Top Indian Places to Visit'!E87:I412,5,FALSE)</f>
        <v>4.5999999999999996</v>
      </c>
      <c r="H89" s="10">
        <f>VLOOKUP(F89,'Top Indian Places to Visit'!E87:J412,6,FALSE)</f>
        <v>40</v>
      </c>
      <c r="J89" s="3" t="s">
        <v>198</v>
      </c>
      <c r="K89" s="5" t="str">
        <f>VLOOKUP(J89,'Top Indian Places to Visit'!E87:N412,10,FALSE)</f>
        <v>Yes</v>
      </c>
    </row>
    <row r="90" spans="4:11" ht="30" x14ac:dyDescent="0.25">
      <c r="D90" s="3" t="s">
        <v>360</v>
      </c>
      <c r="F90" s="3" t="s">
        <v>200</v>
      </c>
      <c r="G90" s="5">
        <f>VLOOKUP(F90,'Top Indian Places to Visit'!E88:I413,5,FALSE)</f>
        <v>4.5999999999999996</v>
      </c>
      <c r="H90" s="10">
        <f>VLOOKUP(F90,'Top Indian Places to Visit'!E88:J413,6,FALSE)</f>
        <v>0</v>
      </c>
      <c r="J90" s="3" t="s">
        <v>200</v>
      </c>
      <c r="K90" s="5" t="str">
        <f>VLOOKUP(J90,'Top Indian Places to Visit'!E88:N413,10,FALSE)</f>
        <v>No</v>
      </c>
    </row>
    <row r="91" spans="4:11" ht="30" x14ac:dyDescent="0.25">
      <c r="D91" s="3" t="s">
        <v>364</v>
      </c>
      <c r="F91" s="3" t="s">
        <v>202</v>
      </c>
      <c r="G91" s="5">
        <f>VLOOKUP(F91,'Top Indian Places to Visit'!E89:I414,5,FALSE)</f>
        <v>4.5</v>
      </c>
      <c r="H91" s="10">
        <f>VLOOKUP(F91,'Top Indian Places to Visit'!E89:J414,6,FALSE)</f>
        <v>50</v>
      </c>
      <c r="J91" s="3" t="s">
        <v>202</v>
      </c>
      <c r="K91" s="5" t="str">
        <f>VLOOKUP(J91,'Top Indian Places to Visit'!E89:N414,10,FALSE)</f>
        <v>Yes</v>
      </c>
    </row>
    <row r="92" spans="4:11" ht="30" x14ac:dyDescent="0.25">
      <c r="D92" s="3" t="s">
        <v>366</v>
      </c>
      <c r="F92" s="3" t="s">
        <v>203</v>
      </c>
      <c r="G92" s="5">
        <f>VLOOKUP(F92,'Top Indian Places to Visit'!E90:I415,5,FALSE)</f>
        <v>4.5999999999999996</v>
      </c>
      <c r="H92" s="10">
        <f>VLOOKUP(F92,'Top Indian Places to Visit'!E90:J415,6,FALSE)</f>
        <v>100</v>
      </c>
      <c r="J92" s="3" t="s">
        <v>203</v>
      </c>
      <c r="K92" s="5" t="str">
        <f>VLOOKUP(J92,'Top Indian Places to Visit'!E90:N415,10,FALSE)</f>
        <v>Yes</v>
      </c>
    </row>
    <row r="93" spans="4:11" ht="30" x14ac:dyDescent="0.25">
      <c r="D93" s="3" t="s">
        <v>369</v>
      </c>
      <c r="F93" s="3" t="s">
        <v>204</v>
      </c>
      <c r="G93" s="5">
        <f>VLOOKUP(F93,'Top Indian Places to Visit'!E91:I416,5,FALSE)</f>
        <v>4.5</v>
      </c>
      <c r="H93" s="10">
        <f>VLOOKUP(F93,'Top Indian Places to Visit'!E91:J416,6,FALSE)</f>
        <v>35</v>
      </c>
      <c r="J93" s="3" t="s">
        <v>204</v>
      </c>
      <c r="K93" s="5" t="str">
        <f>VLOOKUP(J93,'Top Indian Places to Visit'!E91:N416,10,FALSE)</f>
        <v>Yes</v>
      </c>
    </row>
    <row r="94" spans="4:11" ht="30" x14ac:dyDescent="0.25">
      <c r="D94" s="3" t="s">
        <v>372</v>
      </c>
      <c r="F94" s="3" t="s">
        <v>205</v>
      </c>
      <c r="G94" s="5">
        <f>VLOOKUP(F94,'Top Indian Places to Visit'!E92:I417,5,FALSE)</f>
        <v>4.5999999999999996</v>
      </c>
      <c r="H94" s="10">
        <f>VLOOKUP(F94,'Top Indian Places to Visit'!E92:J417,6,FALSE)</f>
        <v>0</v>
      </c>
      <c r="J94" s="3" t="s">
        <v>205</v>
      </c>
      <c r="K94" s="5" t="str">
        <f>VLOOKUP(J94,'Top Indian Places to Visit'!E92:N417,10,FALSE)</f>
        <v>Yes</v>
      </c>
    </row>
    <row r="95" spans="4:11" ht="75" x14ac:dyDescent="0.25">
      <c r="D95" s="3" t="s">
        <v>375</v>
      </c>
      <c r="F95" s="3" t="s">
        <v>208</v>
      </c>
      <c r="G95" s="5">
        <f>VLOOKUP(F95,'Top Indian Places to Visit'!E93:I418,5,FALSE)</f>
        <v>4.9000000000000004</v>
      </c>
      <c r="H95" s="10">
        <f>VLOOKUP(F95,'Top Indian Places to Visit'!E93:J418,6,FALSE)</f>
        <v>0</v>
      </c>
      <c r="J95" s="3" t="s">
        <v>208</v>
      </c>
      <c r="K95" s="5" t="str">
        <f>VLOOKUP(J95,'Top Indian Places to Visit'!E93:N418,10,FALSE)</f>
        <v>Yes</v>
      </c>
    </row>
    <row r="96" spans="4:11" ht="30" x14ac:dyDescent="0.25">
      <c r="D96" s="3" t="s">
        <v>377</v>
      </c>
      <c r="F96" s="3" t="s">
        <v>211</v>
      </c>
      <c r="G96" s="5">
        <f>VLOOKUP(F96,'Top Indian Places to Visit'!E94:I419,5,FALSE)</f>
        <v>4.8</v>
      </c>
      <c r="H96" s="10">
        <f>VLOOKUP(F96,'Top Indian Places to Visit'!E94:J419,6,FALSE)</f>
        <v>0</v>
      </c>
      <c r="J96" s="3" t="s">
        <v>211</v>
      </c>
      <c r="K96" s="5" t="str">
        <f>VLOOKUP(J96,'Top Indian Places to Visit'!E94:N419,10,FALSE)</f>
        <v>Yes</v>
      </c>
    </row>
    <row r="97" spans="4:11" ht="30" x14ac:dyDescent="0.25">
      <c r="D97" s="3" t="s">
        <v>379</v>
      </c>
      <c r="F97" s="3" t="s">
        <v>213</v>
      </c>
      <c r="G97" s="5">
        <f>VLOOKUP(F97,'Top Indian Places to Visit'!E95:I420,5,FALSE)</f>
        <v>4.8</v>
      </c>
      <c r="H97" s="10">
        <f>VLOOKUP(F97,'Top Indian Places to Visit'!E95:J420,6,FALSE)</f>
        <v>0</v>
      </c>
      <c r="J97" s="3" t="s">
        <v>213</v>
      </c>
      <c r="K97" s="5" t="str">
        <f>VLOOKUP(J97,'Top Indian Places to Visit'!E95:N420,10,FALSE)</f>
        <v>Yes</v>
      </c>
    </row>
    <row r="98" spans="4:11" ht="30" x14ac:dyDescent="0.25">
      <c r="D98" s="3" t="s">
        <v>381</v>
      </c>
      <c r="F98" s="3" t="s">
        <v>216</v>
      </c>
      <c r="G98" s="5">
        <f>VLOOKUP(F98,'Top Indian Places to Visit'!E96:I421,5,FALSE)</f>
        <v>4.5</v>
      </c>
      <c r="H98" s="10">
        <f>VLOOKUP(F98,'Top Indian Places to Visit'!E96:J421,6,FALSE)</f>
        <v>30</v>
      </c>
      <c r="J98" s="3" t="s">
        <v>216</v>
      </c>
      <c r="K98" s="5" t="str">
        <f>VLOOKUP(J98,'Top Indian Places to Visit'!E96:N421,10,FALSE)</f>
        <v>Yes</v>
      </c>
    </row>
    <row r="99" spans="4:11" ht="30" x14ac:dyDescent="0.25">
      <c r="D99" s="3" t="s">
        <v>385</v>
      </c>
      <c r="F99" s="3" t="s">
        <v>220</v>
      </c>
      <c r="G99" s="5">
        <f>VLOOKUP(F99,'Top Indian Places to Visit'!E97:I422,5,FALSE)</f>
        <v>4.5</v>
      </c>
      <c r="H99" s="10">
        <f>VLOOKUP(F99,'Top Indian Places to Visit'!E97:J422,6,FALSE)</f>
        <v>0</v>
      </c>
      <c r="J99" s="3" t="s">
        <v>220</v>
      </c>
      <c r="K99" s="5" t="str">
        <f>VLOOKUP(J99,'Top Indian Places to Visit'!E97:N422,10,FALSE)</f>
        <v>Yes</v>
      </c>
    </row>
    <row r="100" spans="4:11" ht="45" x14ac:dyDescent="0.25">
      <c r="D100" s="3" t="s">
        <v>387</v>
      </c>
      <c r="F100" s="3" t="s">
        <v>222</v>
      </c>
      <c r="G100" s="5">
        <f>VLOOKUP(F100,'Top Indian Places to Visit'!E98:I423,5,FALSE)</f>
        <v>4.3</v>
      </c>
      <c r="H100" s="10">
        <f>VLOOKUP(F100,'Top Indian Places to Visit'!E98:J423,6,FALSE)</f>
        <v>0</v>
      </c>
      <c r="J100" s="3" t="s">
        <v>222</v>
      </c>
      <c r="K100" s="5" t="str">
        <f>VLOOKUP(J100,'Top Indian Places to Visit'!E98:N423,10,FALSE)</f>
        <v>Yes</v>
      </c>
    </row>
    <row r="101" spans="4:11" ht="30" x14ac:dyDescent="0.25">
      <c r="D101" s="3" t="s">
        <v>390</v>
      </c>
      <c r="F101" s="3" t="s">
        <v>225</v>
      </c>
      <c r="G101" s="5">
        <f>VLOOKUP(F101,'Top Indian Places to Visit'!E99:I424,5,FALSE)</f>
        <v>4.4000000000000004</v>
      </c>
      <c r="H101" s="10">
        <f>VLOOKUP(F101,'Top Indian Places to Visit'!E99:J424,6,FALSE)</f>
        <v>0</v>
      </c>
      <c r="J101" s="3" t="s">
        <v>225</v>
      </c>
      <c r="K101" s="5" t="str">
        <f>VLOOKUP(J101,'Top Indian Places to Visit'!E99:N424,10,FALSE)</f>
        <v>Yes</v>
      </c>
    </row>
    <row r="102" spans="4:11" ht="60" x14ac:dyDescent="0.25">
      <c r="D102" s="3" t="s">
        <v>393</v>
      </c>
      <c r="F102" s="3" t="s">
        <v>227</v>
      </c>
      <c r="G102" s="5">
        <f>VLOOKUP(F102,'Top Indian Places to Visit'!E100:I425,5,FALSE)</f>
        <v>4.7</v>
      </c>
      <c r="H102" s="10">
        <f>VLOOKUP(F102,'Top Indian Places to Visit'!E100:J425,6,FALSE)</f>
        <v>0</v>
      </c>
      <c r="J102" s="3" t="s">
        <v>227</v>
      </c>
      <c r="K102" s="5" t="str">
        <f>VLOOKUP(J102,'Top Indian Places to Visit'!E100:N425,10,FALSE)</f>
        <v>No</v>
      </c>
    </row>
    <row r="103" spans="4:11" ht="30" x14ac:dyDescent="0.25">
      <c r="D103" s="3" t="s">
        <v>395</v>
      </c>
      <c r="F103" s="3" t="s">
        <v>229</v>
      </c>
      <c r="G103" s="5">
        <f>VLOOKUP(F103,'Top Indian Places to Visit'!E101:I426,5,FALSE)</f>
        <v>3.9</v>
      </c>
      <c r="H103" s="10">
        <f>VLOOKUP(F103,'Top Indian Places to Visit'!E101:J426,6,FALSE)</f>
        <v>0</v>
      </c>
      <c r="J103" s="3" t="s">
        <v>229</v>
      </c>
      <c r="K103" s="5" t="str">
        <f>VLOOKUP(J103,'Top Indian Places to Visit'!E101:N426,10,FALSE)</f>
        <v>Yes</v>
      </c>
    </row>
    <row r="104" spans="4:11" ht="60" x14ac:dyDescent="0.25">
      <c r="D104" s="3" t="s">
        <v>397</v>
      </c>
      <c r="F104" s="3" t="s">
        <v>231</v>
      </c>
      <c r="G104" s="5">
        <f>VLOOKUP(F104,'Top Indian Places to Visit'!E102:I427,5,FALSE)</f>
        <v>4.5</v>
      </c>
      <c r="H104" s="10">
        <f>VLOOKUP(F104,'Top Indian Places to Visit'!E102:J427,6,FALSE)</f>
        <v>300</v>
      </c>
      <c r="J104" s="3" t="s">
        <v>231</v>
      </c>
      <c r="K104" s="5" t="str">
        <f>VLOOKUP(J104,'Top Indian Places to Visit'!E102:N427,10,FALSE)</f>
        <v>Yes</v>
      </c>
    </row>
    <row r="105" spans="4:11" ht="45" x14ac:dyDescent="0.25">
      <c r="D105" s="3" t="s">
        <v>399</v>
      </c>
      <c r="F105" s="3" t="s">
        <v>233</v>
      </c>
      <c r="G105" s="5">
        <f>VLOOKUP(F105,'Top Indian Places to Visit'!E103:I428,5,FALSE)</f>
        <v>4.3</v>
      </c>
      <c r="H105" s="10">
        <f>VLOOKUP(F105,'Top Indian Places to Visit'!E103:J428,6,FALSE)</f>
        <v>50</v>
      </c>
      <c r="J105" s="3" t="s">
        <v>233</v>
      </c>
      <c r="K105" s="5" t="str">
        <f>VLOOKUP(J105,'Top Indian Places to Visit'!E103:N428,10,FALSE)</f>
        <v>Yes</v>
      </c>
    </row>
    <row r="106" spans="4:11" ht="60" x14ac:dyDescent="0.25">
      <c r="D106" s="3" t="s">
        <v>401</v>
      </c>
      <c r="F106" s="3" t="s">
        <v>235</v>
      </c>
      <c r="G106" s="5">
        <f>VLOOKUP(F106,'Top Indian Places to Visit'!E104:I429,5,FALSE)</f>
        <v>3.8</v>
      </c>
      <c r="H106" s="10">
        <f>VLOOKUP(F106,'Top Indian Places to Visit'!E104:J429,6,FALSE)</f>
        <v>50</v>
      </c>
      <c r="J106" s="3" t="s">
        <v>235</v>
      </c>
      <c r="K106" s="5" t="str">
        <f>VLOOKUP(J106,'Top Indian Places to Visit'!E104:N429,10,FALSE)</f>
        <v>Yes</v>
      </c>
    </row>
    <row r="107" spans="4:11" ht="30" x14ac:dyDescent="0.25">
      <c r="D107" s="3" t="s">
        <v>403</v>
      </c>
      <c r="F107" s="3" t="s">
        <v>237</v>
      </c>
      <c r="G107" s="5">
        <f>VLOOKUP(F107,'Top Indian Places to Visit'!E105:I430,5,FALSE)</f>
        <v>4.5999999999999996</v>
      </c>
      <c r="H107" s="10">
        <f>VLOOKUP(F107,'Top Indian Places to Visit'!E105:J430,6,FALSE)</f>
        <v>0</v>
      </c>
      <c r="J107" s="3" t="s">
        <v>237</v>
      </c>
      <c r="K107" s="5" t="str">
        <f>VLOOKUP(J107,'Top Indian Places to Visit'!E105:N430,10,FALSE)</f>
        <v>Yes</v>
      </c>
    </row>
    <row r="108" spans="4:11" ht="30" x14ac:dyDescent="0.25">
      <c r="D108" s="3" t="s">
        <v>406</v>
      </c>
      <c r="F108" s="3" t="s">
        <v>239</v>
      </c>
      <c r="G108" s="5">
        <f>VLOOKUP(F108,'Top Indian Places to Visit'!E106:I431,5,FALSE)</f>
        <v>4.5</v>
      </c>
      <c r="H108" s="10">
        <f>VLOOKUP(F108,'Top Indian Places to Visit'!E106:J431,6,FALSE)</f>
        <v>20</v>
      </c>
      <c r="J108" s="3" t="s">
        <v>239</v>
      </c>
      <c r="K108" s="5" t="str">
        <f>VLOOKUP(J108,'Top Indian Places to Visit'!E106:N431,10,FALSE)</f>
        <v>Yes</v>
      </c>
    </row>
    <row r="109" spans="4:11" ht="30" x14ac:dyDescent="0.25">
      <c r="D109" s="3" t="s">
        <v>408</v>
      </c>
      <c r="F109" s="3" t="s">
        <v>241</v>
      </c>
      <c r="G109" s="5">
        <f>VLOOKUP(F109,'Top Indian Places to Visit'!E107:I432,5,FALSE)</f>
        <v>4.4000000000000004</v>
      </c>
      <c r="H109" s="10">
        <f>VLOOKUP(F109,'Top Indian Places to Visit'!E107:J432,6,FALSE)</f>
        <v>0</v>
      </c>
      <c r="J109" s="3" t="s">
        <v>241</v>
      </c>
      <c r="K109" s="5" t="str">
        <f>VLOOKUP(J109,'Top Indian Places to Visit'!E107:N432,10,FALSE)</f>
        <v>Yes</v>
      </c>
    </row>
    <row r="110" spans="4:11" ht="45" x14ac:dyDescent="0.25">
      <c r="D110" s="3" t="s">
        <v>410</v>
      </c>
      <c r="F110" s="3" t="s">
        <v>243</v>
      </c>
      <c r="G110" s="5">
        <f>VLOOKUP(F110,'Top Indian Places to Visit'!E108:I433,5,FALSE)</f>
        <v>4.4000000000000004</v>
      </c>
      <c r="H110" s="10">
        <f>VLOOKUP(F110,'Top Indian Places to Visit'!E108:J433,6,FALSE)</f>
        <v>20</v>
      </c>
      <c r="J110" s="3" t="s">
        <v>243</v>
      </c>
      <c r="K110" s="5" t="str">
        <f>VLOOKUP(J110,'Top Indian Places to Visit'!E108:N433,10,FALSE)</f>
        <v>Yes</v>
      </c>
    </row>
    <row r="111" spans="4:11" ht="60" x14ac:dyDescent="0.25">
      <c r="D111" s="3" t="s">
        <v>412</v>
      </c>
      <c r="F111" s="3" t="s">
        <v>245</v>
      </c>
      <c r="G111" s="5">
        <f>VLOOKUP(F111,'Top Indian Places to Visit'!E109:I434,5,FALSE)</f>
        <v>4.5</v>
      </c>
      <c r="H111" s="10">
        <f>VLOOKUP(F111,'Top Indian Places to Visit'!E109:J434,6,FALSE)</f>
        <v>0</v>
      </c>
      <c r="J111" s="3" t="s">
        <v>245</v>
      </c>
      <c r="K111" s="5" t="str">
        <f>VLOOKUP(J111,'Top Indian Places to Visit'!E109:N434,10,FALSE)</f>
        <v>Yes</v>
      </c>
    </row>
    <row r="112" spans="4:11" ht="45" x14ac:dyDescent="0.25">
      <c r="D112" s="3" t="s">
        <v>415</v>
      </c>
      <c r="F112" s="3" t="s">
        <v>247</v>
      </c>
      <c r="G112" s="5">
        <f>VLOOKUP(F112,'Top Indian Places to Visit'!E110:I435,5,FALSE)</f>
        <v>4.4000000000000004</v>
      </c>
      <c r="H112" s="10">
        <f>VLOOKUP(F112,'Top Indian Places to Visit'!E110:J435,6,FALSE)</f>
        <v>100</v>
      </c>
      <c r="J112" s="3" t="s">
        <v>247</v>
      </c>
      <c r="K112" s="5" t="str">
        <f>VLOOKUP(J112,'Top Indian Places to Visit'!E110:N435,10,FALSE)</f>
        <v>Yes</v>
      </c>
    </row>
    <row r="113" spans="4:11" ht="60" x14ac:dyDescent="0.25">
      <c r="D113" s="3" t="s">
        <v>417</v>
      </c>
      <c r="F113" s="3" t="s">
        <v>248</v>
      </c>
      <c r="G113" s="5">
        <f>VLOOKUP(F113,'Top Indian Places to Visit'!E111:I436,5,FALSE)</f>
        <v>4.5999999999999996</v>
      </c>
      <c r="H113" s="10">
        <f>VLOOKUP(F113,'Top Indian Places to Visit'!E111:J436,6,FALSE)</f>
        <v>750</v>
      </c>
      <c r="J113" s="3" t="s">
        <v>248</v>
      </c>
      <c r="K113" s="5" t="str">
        <f>VLOOKUP(J113,'Top Indian Places to Visit'!E111:N436,10,FALSE)</f>
        <v>Yes</v>
      </c>
    </row>
    <row r="114" spans="4:11" ht="30" x14ac:dyDescent="0.25">
      <c r="D114" s="3" t="s">
        <v>419</v>
      </c>
      <c r="F114" s="3" t="s">
        <v>250</v>
      </c>
      <c r="G114" s="5">
        <f>VLOOKUP(F114,'Top Indian Places to Visit'!E112:I437,5,FALSE)</f>
        <v>4.5999999999999996</v>
      </c>
      <c r="H114" s="10">
        <f>VLOOKUP(F114,'Top Indian Places to Visit'!E112:J437,6,FALSE)</f>
        <v>50</v>
      </c>
      <c r="J114" s="3" t="s">
        <v>250</v>
      </c>
      <c r="K114" s="5" t="str">
        <f>VLOOKUP(J114,'Top Indian Places to Visit'!E112:N437,10,FALSE)</f>
        <v>Yes</v>
      </c>
    </row>
    <row r="115" spans="4:11" ht="60" x14ac:dyDescent="0.25">
      <c r="D115" s="3" t="s">
        <v>421</v>
      </c>
      <c r="F115" s="3" t="s">
        <v>252</v>
      </c>
      <c r="G115" s="5">
        <f>VLOOKUP(F115,'Top Indian Places to Visit'!E113:I438,5,FALSE)</f>
        <v>4.7</v>
      </c>
      <c r="H115" s="10">
        <f>VLOOKUP(F115,'Top Indian Places to Visit'!E113:J438,6,FALSE)</f>
        <v>0</v>
      </c>
      <c r="J115" s="3" t="s">
        <v>252</v>
      </c>
      <c r="K115" s="5" t="str">
        <f>VLOOKUP(J115,'Top Indian Places to Visit'!E113:N438,10,FALSE)</f>
        <v>Yes</v>
      </c>
    </row>
    <row r="116" spans="4:11" ht="30" x14ac:dyDescent="0.25">
      <c r="D116" s="3" t="s">
        <v>423</v>
      </c>
      <c r="F116" s="3" t="s">
        <v>254</v>
      </c>
      <c r="G116" s="5">
        <f>VLOOKUP(F116,'Top Indian Places to Visit'!E114:I439,5,FALSE)</f>
        <v>4.0999999999999996</v>
      </c>
      <c r="H116" s="10">
        <f>VLOOKUP(F116,'Top Indian Places to Visit'!E114:J439,6,FALSE)</f>
        <v>0</v>
      </c>
      <c r="J116" s="3" t="s">
        <v>254</v>
      </c>
      <c r="K116" s="5" t="str">
        <f>VLOOKUP(J116,'Top Indian Places to Visit'!E114:N439,10,FALSE)</f>
        <v>Yes</v>
      </c>
    </row>
    <row r="117" spans="4:11" ht="30" x14ac:dyDescent="0.25">
      <c r="D117" s="3" t="s">
        <v>425</v>
      </c>
      <c r="F117" s="3" t="s">
        <v>256</v>
      </c>
      <c r="G117" s="5">
        <f>VLOOKUP(F117,'Top Indian Places to Visit'!E115:I440,5,FALSE)</f>
        <v>4.5</v>
      </c>
      <c r="H117" s="10">
        <f>VLOOKUP(F117,'Top Indian Places to Visit'!E115:J440,6,FALSE)</f>
        <v>0</v>
      </c>
      <c r="J117" s="3" t="s">
        <v>256</v>
      </c>
      <c r="K117" s="5" t="str">
        <f>VLOOKUP(J117,'Top Indian Places to Visit'!E115:N440,10,FALSE)</f>
        <v>Yes</v>
      </c>
    </row>
    <row r="118" spans="4:11" ht="30" x14ac:dyDescent="0.25">
      <c r="D118" s="3" t="s">
        <v>427</v>
      </c>
      <c r="F118" s="3" t="s">
        <v>258</v>
      </c>
      <c r="G118" s="5">
        <f>VLOOKUP(F118,'Top Indian Places to Visit'!E116:I441,5,FALSE)</f>
        <v>4.5</v>
      </c>
      <c r="H118" s="10">
        <f>VLOOKUP(F118,'Top Indian Places to Visit'!E116:J441,6,FALSE)</f>
        <v>0</v>
      </c>
      <c r="J118" s="3" t="s">
        <v>258</v>
      </c>
      <c r="K118" s="5" t="str">
        <f>VLOOKUP(J118,'Top Indian Places to Visit'!E116:N441,10,FALSE)</f>
        <v>Yes</v>
      </c>
    </row>
    <row r="119" spans="4:11" ht="45" x14ac:dyDescent="0.25">
      <c r="D119" s="3" t="s">
        <v>430</v>
      </c>
      <c r="F119" s="3" t="s">
        <v>261</v>
      </c>
      <c r="G119" s="5">
        <f>VLOOKUP(F119,'Top Indian Places to Visit'!E117:I442,5,FALSE)</f>
        <v>4.5999999999999996</v>
      </c>
      <c r="H119" s="10">
        <f>VLOOKUP(F119,'Top Indian Places to Visit'!E117:J442,6,FALSE)</f>
        <v>30</v>
      </c>
      <c r="J119" s="3" t="s">
        <v>261</v>
      </c>
      <c r="K119" s="5" t="str">
        <f>VLOOKUP(J119,'Top Indian Places to Visit'!E117:N442,10,FALSE)</f>
        <v>No</v>
      </c>
    </row>
    <row r="120" spans="4:11" x14ac:dyDescent="0.25">
      <c r="D120" s="3" t="s">
        <v>432</v>
      </c>
      <c r="F120" s="3" t="s">
        <v>264</v>
      </c>
      <c r="G120" s="5">
        <f>VLOOKUP(F120,'Top Indian Places to Visit'!E118:I443,5,FALSE)</f>
        <v>4.5999999999999996</v>
      </c>
      <c r="H120" s="10">
        <f>VLOOKUP(F120,'Top Indian Places to Visit'!E118:J443,6,FALSE)</f>
        <v>30</v>
      </c>
      <c r="J120" s="3" t="s">
        <v>264</v>
      </c>
      <c r="K120" s="5" t="str">
        <f>VLOOKUP(J120,'Top Indian Places to Visit'!E118:N443,10,FALSE)</f>
        <v>Yes</v>
      </c>
    </row>
    <row r="121" spans="4:11" ht="30" x14ac:dyDescent="0.25">
      <c r="D121" s="3" t="s">
        <v>434</v>
      </c>
      <c r="F121" s="3" t="s">
        <v>266</v>
      </c>
      <c r="G121" s="5">
        <f>VLOOKUP(F121,'Top Indian Places to Visit'!E119:I444,5,FALSE)</f>
        <v>4.5</v>
      </c>
      <c r="H121" s="10">
        <f>VLOOKUP(F121,'Top Indian Places to Visit'!E119:J444,6,FALSE)</f>
        <v>0</v>
      </c>
      <c r="J121" s="3" t="s">
        <v>266</v>
      </c>
      <c r="K121" s="5" t="str">
        <f>VLOOKUP(J121,'Top Indian Places to Visit'!E119:N444,10,FALSE)</f>
        <v>Yes</v>
      </c>
    </row>
    <row r="122" spans="4:11" ht="45" x14ac:dyDescent="0.25">
      <c r="D122" s="3" t="s">
        <v>436</v>
      </c>
      <c r="F122" s="3" t="s">
        <v>268</v>
      </c>
      <c r="G122" s="5">
        <f>VLOOKUP(F122,'Top Indian Places to Visit'!E120:I445,5,FALSE)</f>
        <v>4.7</v>
      </c>
      <c r="H122" s="10">
        <f>VLOOKUP(F122,'Top Indian Places to Visit'!E120:J445,6,FALSE)</f>
        <v>0</v>
      </c>
      <c r="J122" s="3" t="s">
        <v>268</v>
      </c>
      <c r="K122" s="5" t="str">
        <f>VLOOKUP(J122,'Top Indian Places to Visit'!E120:N445,10,FALSE)</f>
        <v>No</v>
      </c>
    </row>
    <row r="123" spans="4:11" ht="30" x14ac:dyDescent="0.25">
      <c r="D123" s="3" t="s">
        <v>438</v>
      </c>
      <c r="F123" s="3" t="s">
        <v>270</v>
      </c>
      <c r="G123" s="5">
        <f>VLOOKUP(F123,'Top Indian Places to Visit'!E121:I446,5,FALSE)</f>
        <v>4.5</v>
      </c>
      <c r="H123" s="10">
        <f>VLOOKUP(F123,'Top Indian Places to Visit'!E121:J446,6,FALSE)</f>
        <v>20</v>
      </c>
      <c r="J123" s="3" t="s">
        <v>270</v>
      </c>
      <c r="K123" s="5" t="str">
        <f>VLOOKUP(J123,'Top Indian Places to Visit'!E121:N446,10,FALSE)</f>
        <v>Yes</v>
      </c>
    </row>
    <row r="124" spans="4:11" ht="45" x14ac:dyDescent="0.25">
      <c r="D124" s="3" t="s">
        <v>440</v>
      </c>
      <c r="F124" s="3" t="s">
        <v>273</v>
      </c>
      <c r="G124" s="5">
        <f>VLOOKUP(F124,'Top Indian Places to Visit'!E122:I447,5,FALSE)</f>
        <v>4.4000000000000004</v>
      </c>
      <c r="H124" s="10">
        <f>VLOOKUP(F124,'Top Indian Places to Visit'!E122:J447,6,FALSE)</f>
        <v>300</v>
      </c>
      <c r="J124" s="3" t="s">
        <v>273</v>
      </c>
      <c r="K124" s="5" t="str">
        <f>VLOOKUP(J124,'Top Indian Places to Visit'!E122:N447,10,FALSE)</f>
        <v>Yes</v>
      </c>
    </row>
    <row r="125" spans="4:11" ht="60" x14ac:dyDescent="0.25">
      <c r="D125" s="3" t="s">
        <v>442</v>
      </c>
      <c r="F125" s="3" t="s">
        <v>275</v>
      </c>
      <c r="G125" s="5">
        <f>VLOOKUP(F125,'Top Indian Places to Visit'!E123:I448,5,FALSE)</f>
        <v>4.7</v>
      </c>
      <c r="H125" s="10">
        <f>VLOOKUP(F125,'Top Indian Places to Visit'!E123:J448,6,FALSE)</f>
        <v>15</v>
      </c>
      <c r="J125" s="3" t="s">
        <v>275</v>
      </c>
      <c r="K125" s="5" t="str">
        <f>VLOOKUP(J125,'Top Indian Places to Visit'!E123:N448,10,FALSE)</f>
        <v>No</v>
      </c>
    </row>
    <row r="126" spans="4:11" ht="30" x14ac:dyDescent="0.25">
      <c r="D126" s="3" t="s">
        <v>445</v>
      </c>
      <c r="F126" s="3" t="s">
        <v>277</v>
      </c>
      <c r="G126" s="5">
        <f>VLOOKUP(F126,'Top Indian Places to Visit'!E124:I449,5,FALSE)</f>
        <v>4.4000000000000004</v>
      </c>
      <c r="H126" s="10">
        <f>VLOOKUP(F126,'Top Indian Places to Visit'!E124:J449,6,FALSE)</f>
        <v>50</v>
      </c>
      <c r="J126" s="3" t="s">
        <v>277</v>
      </c>
      <c r="K126" s="5" t="str">
        <f>VLOOKUP(J126,'Top Indian Places to Visit'!E124:N449,10,FALSE)</f>
        <v>Yes</v>
      </c>
    </row>
    <row r="127" spans="4:11" ht="30" x14ac:dyDescent="0.25">
      <c r="D127" s="3" t="s">
        <v>448</v>
      </c>
      <c r="F127" s="3" t="s">
        <v>279</v>
      </c>
      <c r="G127" s="5">
        <f>VLOOKUP(F127,'Top Indian Places to Visit'!E125:I450,5,FALSE)</f>
        <v>4.5999999999999996</v>
      </c>
      <c r="H127" s="10">
        <f>VLOOKUP(F127,'Top Indian Places to Visit'!E125:J450,6,FALSE)</f>
        <v>30</v>
      </c>
      <c r="J127" s="3" t="s">
        <v>279</v>
      </c>
      <c r="K127" s="5" t="str">
        <f>VLOOKUP(J127,'Top Indian Places to Visit'!E125:N450,10,FALSE)</f>
        <v>Yes</v>
      </c>
    </row>
    <row r="128" spans="4:11" ht="45" x14ac:dyDescent="0.25">
      <c r="D128" s="3" t="s">
        <v>450</v>
      </c>
      <c r="F128" s="3" t="s">
        <v>281</v>
      </c>
      <c r="G128" s="5">
        <f>VLOOKUP(F128,'Top Indian Places to Visit'!E126:I451,5,FALSE)</f>
        <v>4.0999999999999996</v>
      </c>
      <c r="H128" s="10">
        <f>VLOOKUP(F128,'Top Indian Places to Visit'!E126:J451,6,FALSE)</f>
        <v>300</v>
      </c>
      <c r="J128" s="3" t="s">
        <v>281</v>
      </c>
      <c r="K128" s="5" t="str">
        <f>VLOOKUP(J128,'Top Indian Places to Visit'!E126:N451,10,FALSE)</f>
        <v>Yes</v>
      </c>
    </row>
    <row r="129" spans="4:11" ht="30" x14ac:dyDescent="0.25">
      <c r="D129" s="3" t="s">
        <v>452</v>
      </c>
      <c r="F129" s="3" t="s">
        <v>284</v>
      </c>
      <c r="G129" s="5">
        <f>VLOOKUP(F129,'Top Indian Places to Visit'!E127:I452,5,FALSE)</f>
        <v>4.7</v>
      </c>
      <c r="H129" s="10">
        <f>VLOOKUP(F129,'Top Indian Places to Visit'!E127:J452,6,FALSE)</f>
        <v>0</v>
      </c>
      <c r="J129" s="3" t="s">
        <v>284</v>
      </c>
      <c r="K129" s="5" t="str">
        <f>VLOOKUP(J129,'Top Indian Places to Visit'!E127:N452,10,FALSE)</f>
        <v>No</v>
      </c>
    </row>
    <row r="130" spans="4:11" ht="30" x14ac:dyDescent="0.25">
      <c r="D130" s="3" t="s">
        <v>454</v>
      </c>
      <c r="F130" s="3" t="s">
        <v>286</v>
      </c>
      <c r="G130" s="5">
        <f>VLOOKUP(F130,'Top Indian Places to Visit'!E128:I453,5,FALSE)</f>
        <v>4.2</v>
      </c>
      <c r="H130" s="10">
        <f>VLOOKUP(F130,'Top Indian Places to Visit'!E128:J453,6,FALSE)</f>
        <v>0</v>
      </c>
      <c r="J130" s="3" t="s">
        <v>286</v>
      </c>
      <c r="K130" s="5" t="str">
        <f>VLOOKUP(J130,'Top Indian Places to Visit'!E128:N453,10,FALSE)</f>
        <v>Yes</v>
      </c>
    </row>
    <row r="131" spans="4:11" ht="45" x14ac:dyDescent="0.25">
      <c r="D131" s="3" t="s">
        <v>457</v>
      </c>
      <c r="F131" s="3" t="s">
        <v>288</v>
      </c>
      <c r="G131" s="5">
        <f>VLOOKUP(F131,'Top Indian Places to Visit'!E129:I454,5,FALSE)</f>
        <v>4.7</v>
      </c>
      <c r="H131" s="10">
        <f>VLOOKUP(F131,'Top Indian Places to Visit'!E129:J454,6,FALSE)</f>
        <v>0</v>
      </c>
      <c r="J131" s="3" t="s">
        <v>288</v>
      </c>
      <c r="K131" s="5" t="str">
        <f>VLOOKUP(J131,'Top Indian Places to Visit'!E129:N454,10,FALSE)</f>
        <v>No</v>
      </c>
    </row>
    <row r="132" spans="4:11" ht="30" x14ac:dyDescent="0.25">
      <c r="D132" s="3" t="s">
        <v>460</v>
      </c>
      <c r="F132" s="3" t="s">
        <v>290</v>
      </c>
      <c r="G132" s="5">
        <f>VLOOKUP(F132,'Top Indian Places to Visit'!E130:I455,5,FALSE)</f>
        <v>4.5</v>
      </c>
      <c r="H132" s="10">
        <f>VLOOKUP(F132,'Top Indian Places to Visit'!E130:J455,6,FALSE)</f>
        <v>0</v>
      </c>
      <c r="J132" s="3" t="s">
        <v>290</v>
      </c>
      <c r="K132" s="5" t="str">
        <f>VLOOKUP(J132,'Top Indian Places to Visit'!E130:N455,10,FALSE)</f>
        <v>Yes</v>
      </c>
    </row>
    <row r="133" spans="4:11" ht="45" x14ac:dyDescent="0.25">
      <c r="D133" s="3" t="s">
        <v>461</v>
      </c>
      <c r="F133" s="3" t="s">
        <v>292</v>
      </c>
      <c r="G133" s="5">
        <f>VLOOKUP(F133,'Top Indian Places to Visit'!E131:I456,5,FALSE)</f>
        <v>4.8</v>
      </c>
      <c r="H133" s="10">
        <f>VLOOKUP(F133,'Top Indian Places to Visit'!E131:J456,6,FALSE)</f>
        <v>0</v>
      </c>
      <c r="J133" s="3" t="s">
        <v>292</v>
      </c>
      <c r="K133" s="5" t="str">
        <f>VLOOKUP(J133,'Top Indian Places to Visit'!E131:N456,10,FALSE)</f>
        <v>No</v>
      </c>
    </row>
    <row r="134" spans="4:11" ht="30" x14ac:dyDescent="0.25">
      <c r="D134" s="3" t="s">
        <v>463</v>
      </c>
      <c r="F134" s="3" t="s">
        <v>293</v>
      </c>
      <c r="G134" s="5">
        <f>VLOOKUP(F134,'Top Indian Places to Visit'!E132:I457,5,FALSE)</f>
        <v>4.4000000000000004</v>
      </c>
      <c r="H134" s="10">
        <f>VLOOKUP(F134,'Top Indian Places to Visit'!E132:J457,6,FALSE)</f>
        <v>25</v>
      </c>
      <c r="J134" s="3" t="s">
        <v>293</v>
      </c>
      <c r="K134" s="5" t="str">
        <f>VLOOKUP(J134,'Top Indian Places to Visit'!E132:N457,10,FALSE)</f>
        <v>Yes</v>
      </c>
    </row>
    <row r="135" spans="4:11" ht="30" x14ac:dyDescent="0.25">
      <c r="D135" s="3" t="s">
        <v>465</v>
      </c>
      <c r="F135" s="3" t="s">
        <v>296</v>
      </c>
      <c r="G135" s="5">
        <f>VLOOKUP(F135,'Top Indian Places to Visit'!E133:I458,5,FALSE)</f>
        <v>4.5999999999999996</v>
      </c>
      <c r="H135" s="10">
        <f>VLOOKUP(F135,'Top Indian Places to Visit'!E133:J458,6,FALSE)</f>
        <v>0</v>
      </c>
      <c r="J135" s="3" t="s">
        <v>296</v>
      </c>
      <c r="K135" s="5" t="str">
        <f>VLOOKUP(J135,'Top Indian Places to Visit'!E133:N458,10,FALSE)</f>
        <v>Yes</v>
      </c>
    </row>
    <row r="136" spans="4:11" ht="30" x14ac:dyDescent="0.25">
      <c r="D136" s="3" t="s">
        <v>467</v>
      </c>
      <c r="F136" s="3" t="s">
        <v>298</v>
      </c>
      <c r="G136" s="5">
        <f>VLOOKUP(F136,'Top Indian Places to Visit'!E134:I459,5,FALSE)</f>
        <v>4.4000000000000004</v>
      </c>
      <c r="H136" s="10">
        <f>VLOOKUP(F136,'Top Indian Places to Visit'!E134:J459,6,FALSE)</f>
        <v>300</v>
      </c>
      <c r="J136" s="3" t="s">
        <v>298</v>
      </c>
      <c r="K136" s="5" t="str">
        <f>VLOOKUP(J136,'Top Indian Places to Visit'!E134:N459,10,FALSE)</f>
        <v>Yes</v>
      </c>
    </row>
    <row r="137" spans="4:11" ht="30" x14ac:dyDescent="0.25">
      <c r="D137" s="3" t="s">
        <v>469</v>
      </c>
      <c r="F137" s="3" t="s">
        <v>301</v>
      </c>
      <c r="G137" s="5">
        <f>VLOOKUP(F137,'Top Indian Places to Visit'!E135:I460,5,FALSE)</f>
        <v>4.4000000000000004</v>
      </c>
      <c r="H137" s="10">
        <f>VLOOKUP(F137,'Top Indian Places to Visit'!E135:J460,6,FALSE)</f>
        <v>0</v>
      </c>
      <c r="J137" s="3" t="s">
        <v>301</v>
      </c>
      <c r="K137" s="5" t="str">
        <f>VLOOKUP(J137,'Top Indian Places to Visit'!E135:N460,10,FALSE)</f>
        <v>Yes</v>
      </c>
    </row>
    <row r="138" spans="4:11" ht="30" x14ac:dyDescent="0.25">
      <c r="D138" s="3" t="s">
        <v>475</v>
      </c>
      <c r="F138" s="3" t="s">
        <v>303</v>
      </c>
      <c r="G138" s="5">
        <f>VLOOKUP(F138,'Top Indian Places to Visit'!E136:I461,5,FALSE)</f>
        <v>4.7</v>
      </c>
      <c r="H138" s="10">
        <f>VLOOKUP(F138,'Top Indian Places to Visit'!E136:J461,6,FALSE)</f>
        <v>30</v>
      </c>
      <c r="J138" s="3" t="s">
        <v>303</v>
      </c>
      <c r="K138" s="5" t="str">
        <f>VLOOKUP(J138,'Top Indian Places to Visit'!E136:N461,10,FALSE)</f>
        <v>Yes</v>
      </c>
    </row>
    <row r="139" spans="4:11" ht="75" x14ac:dyDescent="0.25">
      <c r="D139" s="3" t="s">
        <v>480</v>
      </c>
      <c r="F139" s="3" t="s">
        <v>308</v>
      </c>
      <c r="G139" s="5">
        <f>VLOOKUP(F139,'Top Indian Places to Visit'!E137:I462,5,FALSE)</f>
        <v>4.7</v>
      </c>
      <c r="H139" s="10">
        <f>VLOOKUP(F139,'Top Indian Places to Visit'!E137:J462,6,FALSE)</f>
        <v>40</v>
      </c>
      <c r="J139" s="3" t="s">
        <v>308</v>
      </c>
      <c r="K139" s="5" t="str">
        <f>VLOOKUP(J139,'Top Indian Places to Visit'!E137:N462,10,FALSE)</f>
        <v>Yes</v>
      </c>
    </row>
    <row r="140" spans="4:11" ht="30" x14ac:dyDescent="0.25">
      <c r="D140" s="3" t="s">
        <v>483</v>
      </c>
      <c r="F140" s="3" t="s">
        <v>311</v>
      </c>
      <c r="G140" s="5">
        <f>VLOOKUP(F140,'Top Indian Places to Visit'!E138:I463,5,FALSE)</f>
        <v>4.7</v>
      </c>
      <c r="H140" s="10">
        <f>VLOOKUP(F140,'Top Indian Places to Visit'!E138:J463,6,FALSE)</f>
        <v>30</v>
      </c>
      <c r="J140" s="3" t="s">
        <v>311</v>
      </c>
      <c r="K140" s="5" t="str">
        <f>VLOOKUP(J140,'Top Indian Places to Visit'!E138:N463,10,FALSE)</f>
        <v>Yes</v>
      </c>
    </row>
    <row r="141" spans="4:11" ht="30" x14ac:dyDescent="0.25">
      <c r="D141" s="3" t="s">
        <v>485</v>
      </c>
      <c r="F141" s="3" t="s">
        <v>313</v>
      </c>
      <c r="G141" s="5">
        <f>VLOOKUP(F141,'Top Indian Places to Visit'!E139:I464,5,FALSE)</f>
        <v>4.4000000000000004</v>
      </c>
      <c r="H141" s="10">
        <f>VLOOKUP(F141,'Top Indian Places to Visit'!E139:J464,6,FALSE)</f>
        <v>10</v>
      </c>
      <c r="J141" s="3" t="s">
        <v>313</v>
      </c>
      <c r="K141" s="5" t="str">
        <f>VLOOKUP(J141,'Top Indian Places to Visit'!E139:N464,10,FALSE)</f>
        <v>Yes</v>
      </c>
    </row>
    <row r="142" spans="4:11" ht="30" x14ac:dyDescent="0.25">
      <c r="D142" s="3" t="s">
        <v>487</v>
      </c>
      <c r="F142" s="3" t="s">
        <v>315</v>
      </c>
      <c r="G142" s="5">
        <f>VLOOKUP(F142,'Top Indian Places to Visit'!E140:I465,5,FALSE)</f>
        <v>4.5</v>
      </c>
      <c r="H142" s="10">
        <f>VLOOKUP(F142,'Top Indian Places to Visit'!E140:J465,6,FALSE)</f>
        <v>75</v>
      </c>
      <c r="J142" s="3" t="s">
        <v>315</v>
      </c>
      <c r="K142" s="5" t="str">
        <f>VLOOKUP(J142,'Top Indian Places to Visit'!E140:N465,10,FALSE)</f>
        <v>Yes</v>
      </c>
    </row>
    <row r="143" spans="4:11" ht="60" x14ac:dyDescent="0.25">
      <c r="D143" s="3" t="s">
        <v>489</v>
      </c>
      <c r="F143" s="3" t="s">
        <v>317</v>
      </c>
      <c r="G143" s="5">
        <f>VLOOKUP(F143,'Top Indian Places to Visit'!E141:I466,5,FALSE)</f>
        <v>4.8</v>
      </c>
      <c r="H143" s="10">
        <f>VLOOKUP(F143,'Top Indian Places to Visit'!E141:J466,6,FALSE)</f>
        <v>0</v>
      </c>
      <c r="J143" s="3" t="s">
        <v>317</v>
      </c>
      <c r="K143" s="5" t="str">
        <f>VLOOKUP(J143,'Top Indian Places to Visit'!E141:N466,10,FALSE)</f>
        <v>No</v>
      </c>
    </row>
    <row r="144" spans="4:11" ht="30" x14ac:dyDescent="0.25">
      <c r="D144" s="3" t="s">
        <v>491</v>
      </c>
      <c r="F144" s="3" t="s">
        <v>319</v>
      </c>
      <c r="G144" s="5">
        <f>VLOOKUP(F144,'Top Indian Places to Visit'!E142:I467,5,FALSE)</f>
        <v>4.5</v>
      </c>
      <c r="H144" s="10">
        <f>VLOOKUP(F144,'Top Indian Places to Visit'!E142:J467,6,FALSE)</f>
        <v>0</v>
      </c>
      <c r="J144" s="3" t="s">
        <v>319</v>
      </c>
      <c r="K144" s="5" t="str">
        <f>VLOOKUP(J144,'Top Indian Places to Visit'!E142:N467,10,FALSE)</f>
        <v>Yes</v>
      </c>
    </row>
    <row r="145" spans="4:11" x14ac:dyDescent="0.25">
      <c r="D145" s="3" t="s">
        <v>493</v>
      </c>
      <c r="F145" s="3" t="s">
        <v>321</v>
      </c>
      <c r="G145" s="5">
        <f>VLOOKUP(F145,'Top Indian Places to Visit'!E143:I468,5,FALSE)</f>
        <v>4.5999999999999996</v>
      </c>
      <c r="H145" s="10">
        <f>VLOOKUP(F145,'Top Indian Places to Visit'!E143:J468,6,FALSE)</f>
        <v>15</v>
      </c>
      <c r="J145" s="3" t="s">
        <v>321</v>
      </c>
      <c r="K145" s="5" t="str">
        <f>VLOOKUP(J145,'Top Indian Places to Visit'!E143:N468,10,FALSE)</f>
        <v>Yes</v>
      </c>
    </row>
    <row r="146" spans="4:11" ht="45" x14ac:dyDescent="0.25">
      <c r="D146" s="3" t="s">
        <v>495</v>
      </c>
      <c r="F146" s="3" t="s">
        <v>323</v>
      </c>
      <c r="G146" s="5">
        <f>VLOOKUP(F146,'Top Indian Places to Visit'!E144:I469,5,FALSE)</f>
        <v>4.5</v>
      </c>
      <c r="H146" s="10">
        <f>VLOOKUP(F146,'Top Indian Places to Visit'!E144:J469,6,FALSE)</f>
        <v>100</v>
      </c>
      <c r="J146" s="3" t="s">
        <v>323</v>
      </c>
      <c r="K146" s="5" t="str">
        <f>VLOOKUP(J146,'Top Indian Places to Visit'!E144:N469,10,FALSE)</f>
        <v>Yes</v>
      </c>
    </row>
    <row r="147" spans="4:11" ht="60" x14ac:dyDescent="0.25">
      <c r="D147" s="3" t="s">
        <v>497</v>
      </c>
      <c r="F147" s="3" t="s">
        <v>325</v>
      </c>
      <c r="G147" s="5">
        <f>VLOOKUP(F147,'Top Indian Places to Visit'!E145:I470,5,FALSE)</f>
        <v>4.5</v>
      </c>
      <c r="H147" s="10">
        <f>VLOOKUP(F147,'Top Indian Places to Visit'!E145:J470,6,FALSE)</f>
        <v>50</v>
      </c>
      <c r="J147" s="3" t="s">
        <v>325</v>
      </c>
      <c r="K147" s="5" t="str">
        <f>VLOOKUP(J147,'Top Indian Places to Visit'!E145:N470,10,FALSE)</f>
        <v>Yes</v>
      </c>
    </row>
    <row r="148" spans="4:11" ht="30" x14ac:dyDescent="0.25">
      <c r="D148" s="3" t="s">
        <v>499</v>
      </c>
      <c r="F148" s="3" t="s">
        <v>327</v>
      </c>
      <c r="G148" s="5">
        <f>VLOOKUP(F148,'Top Indian Places to Visit'!E146:I471,5,FALSE)</f>
        <v>4.8</v>
      </c>
      <c r="H148" s="10">
        <f>VLOOKUP(F148,'Top Indian Places to Visit'!E146:J471,6,FALSE)</f>
        <v>10</v>
      </c>
      <c r="J148" s="3" t="s">
        <v>327</v>
      </c>
      <c r="K148" s="5" t="str">
        <f>VLOOKUP(J148,'Top Indian Places to Visit'!E146:N471,10,FALSE)</f>
        <v>Yes</v>
      </c>
    </row>
    <row r="149" spans="4:11" ht="30" x14ac:dyDescent="0.25">
      <c r="D149" s="3" t="s">
        <v>502</v>
      </c>
      <c r="F149" s="3" t="s">
        <v>329</v>
      </c>
      <c r="G149" s="5">
        <f>VLOOKUP(F149,'Top Indian Places to Visit'!E147:I472,5,FALSE)</f>
        <v>3.9</v>
      </c>
      <c r="H149" s="10">
        <f>VLOOKUP(F149,'Top Indian Places to Visit'!E147:J472,6,FALSE)</f>
        <v>50</v>
      </c>
      <c r="J149" s="3" t="s">
        <v>329</v>
      </c>
      <c r="K149" s="5" t="str">
        <f>VLOOKUP(J149,'Top Indian Places to Visit'!E147:N472,10,FALSE)</f>
        <v>Yes</v>
      </c>
    </row>
    <row r="150" spans="4:11" ht="45" x14ac:dyDescent="0.25">
      <c r="D150" s="3" t="s">
        <v>505</v>
      </c>
      <c r="F150" s="3" t="s">
        <v>331</v>
      </c>
      <c r="G150" s="5">
        <f>VLOOKUP(F150,'Top Indian Places to Visit'!E148:I473,5,FALSE)</f>
        <v>4.5999999999999996</v>
      </c>
      <c r="H150" s="10">
        <f>VLOOKUP(F150,'Top Indian Places to Visit'!E148:J473,6,FALSE)</f>
        <v>25</v>
      </c>
      <c r="J150" s="3" t="s">
        <v>331</v>
      </c>
      <c r="K150" s="5" t="str">
        <f>VLOOKUP(J150,'Top Indian Places to Visit'!E148:N473,10,FALSE)</f>
        <v>Yes</v>
      </c>
    </row>
    <row r="151" spans="4:11" ht="45" x14ac:dyDescent="0.25">
      <c r="D151" s="3" t="s">
        <v>507</v>
      </c>
      <c r="F151" s="3" t="s">
        <v>335</v>
      </c>
      <c r="G151" s="5">
        <f>VLOOKUP(F151,'Top Indian Places to Visit'!E149:I474,5,FALSE)</f>
        <v>4.4000000000000004</v>
      </c>
      <c r="H151" s="10">
        <f>VLOOKUP(F151,'Top Indian Places to Visit'!E149:J474,6,FALSE)</f>
        <v>0</v>
      </c>
      <c r="J151" s="3" t="s">
        <v>335</v>
      </c>
      <c r="K151" s="5" t="str">
        <f>VLOOKUP(J151,'Top Indian Places to Visit'!E149:N474,10,FALSE)</f>
        <v>Yes</v>
      </c>
    </row>
    <row r="152" spans="4:11" ht="30" x14ac:dyDescent="0.25">
      <c r="D152" s="3" t="s">
        <v>510</v>
      </c>
      <c r="F152" s="3" t="s">
        <v>337</v>
      </c>
      <c r="G152" s="5">
        <f>VLOOKUP(F152,'Top Indian Places to Visit'!E150:I475,5,FALSE)</f>
        <v>4.4000000000000004</v>
      </c>
      <c r="H152" s="10">
        <f>VLOOKUP(F152,'Top Indian Places to Visit'!E150:J475,6,FALSE)</f>
        <v>0</v>
      </c>
      <c r="J152" s="3" t="s">
        <v>337</v>
      </c>
      <c r="K152" s="5" t="str">
        <f>VLOOKUP(J152,'Top Indian Places to Visit'!E150:N475,10,FALSE)</f>
        <v>Yes</v>
      </c>
    </row>
    <row r="153" spans="4:11" ht="30" x14ac:dyDescent="0.25">
      <c r="D153" s="3" t="s">
        <v>512</v>
      </c>
      <c r="F153" s="3" t="s">
        <v>340</v>
      </c>
      <c r="G153" s="5">
        <f>VLOOKUP(F153,'Top Indian Places to Visit'!E151:I476,5,FALSE)</f>
        <v>4.7</v>
      </c>
      <c r="H153" s="10">
        <f>VLOOKUP(F153,'Top Indian Places to Visit'!E151:J476,6,FALSE)</f>
        <v>0</v>
      </c>
      <c r="J153" s="3" t="s">
        <v>340</v>
      </c>
      <c r="K153" s="5" t="str">
        <f>VLOOKUP(J153,'Top Indian Places to Visit'!E151:N476,10,FALSE)</f>
        <v>Yes</v>
      </c>
    </row>
    <row r="154" spans="4:11" ht="30" x14ac:dyDescent="0.25">
      <c r="D154" s="3" t="s">
        <v>514</v>
      </c>
      <c r="F154" s="3" t="s">
        <v>343</v>
      </c>
      <c r="G154" s="5">
        <f>VLOOKUP(F154,'Top Indian Places to Visit'!E152:I477,5,FALSE)</f>
        <v>4.0999999999999996</v>
      </c>
      <c r="H154" s="10">
        <f>VLOOKUP(F154,'Top Indian Places to Visit'!E152:J477,6,FALSE)</f>
        <v>0</v>
      </c>
      <c r="J154" s="3" t="s">
        <v>343</v>
      </c>
      <c r="K154" s="5" t="str">
        <f>VLOOKUP(J154,'Top Indian Places to Visit'!E152:N477,10,FALSE)</f>
        <v>Yes</v>
      </c>
    </row>
    <row r="155" spans="4:11" ht="45" x14ac:dyDescent="0.25">
      <c r="D155" s="3" t="s">
        <v>518</v>
      </c>
      <c r="F155" s="3" t="s">
        <v>346</v>
      </c>
      <c r="G155" s="5">
        <f>VLOOKUP(F155,'Top Indian Places to Visit'!E153:I478,5,FALSE)</f>
        <v>4.7</v>
      </c>
      <c r="H155" s="10">
        <f>VLOOKUP(F155,'Top Indian Places to Visit'!E153:J478,6,FALSE)</f>
        <v>0</v>
      </c>
      <c r="J155" s="3" t="s">
        <v>346</v>
      </c>
      <c r="K155" s="5" t="str">
        <f>VLOOKUP(J155,'Top Indian Places to Visit'!E153:N478,10,FALSE)</f>
        <v>No</v>
      </c>
    </row>
    <row r="156" spans="4:11" ht="30" x14ac:dyDescent="0.25">
      <c r="D156" s="3" t="s">
        <v>520</v>
      </c>
      <c r="F156" s="3" t="s">
        <v>348</v>
      </c>
      <c r="G156" s="5">
        <f>VLOOKUP(F156,'Top Indian Places to Visit'!E154:I479,5,FALSE)</f>
        <v>4.5</v>
      </c>
      <c r="H156" s="10">
        <f>VLOOKUP(F156,'Top Indian Places to Visit'!E154:J479,6,FALSE)</f>
        <v>0</v>
      </c>
      <c r="J156" s="3" t="s">
        <v>348</v>
      </c>
      <c r="K156" s="5" t="str">
        <f>VLOOKUP(J156,'Top Indian Places to Visit'!E154:N479,10,FALSE)</f>
        <v>Yes</v>
      </c>
    </row>
    <row r="157" spans="4:11" ht="45" x14ac:dyDescent="0.25">
      <c r="D157" s="3" t="s">
        <v>523</v>
      </c>
      <c r="F157" s="3" t="s">
        <v>350</v>
      </c>
      <c r="G157" s="5">
        <f>VLOOKUP(F157,'Top Indian Places to Visit'!E155:I480,5,FALSE)</f>
        <v>4.8</v>
      </c>
      <c r="H157" s="10">
        <f>VLOOKUP(F157,'Top Indian Places to Visit'!E155:J480,6,FALSE)</f>
        <v>0</v>
      </c>
      <c r="J157" s="3" t="s">
        <v>350</v>
      </c>
      <c r="K157" s="5" t="str">
        <f>VLOOKUP(J157,'Top Indian Places to Visit'!E155:N480,10,FALSE)</f>
        <v>Yes</v>
      </c>
    </row>
    <row r="158" spans="4:11" ht="75" x14ac:dyDescent="0.25">
      <c r="D158" s="3" t="s">
        <v>525</v>
      </c>
      <c r="F158" s="3" t="s">
        <v>353</v>
      </c>
      <c r="G158" s="5">
        <f>VLOOKUP(F158,'Top Indian Places to Visit'!E156:I481,5,FALSE)</f>
        <v>4.5</v>
      </c>
      <c r="H158" s="10">
        <f>VLOOKUP(F158,'Top Indian Places to Visit'!E156:J481,6,FALSE)</f>
        <v>50</v>
      </c>
      <c r="J158" s="3" t="s">
        <v>353</v>
      </c>
      <c r="K158" s="5" t="str">
        <f>VLOOKUP(J158,'Top Indian Places to Visit'!E156:N481,10,FALSE)</f>
        <v>Yes</v>
      </c>
    </row>
    <row r="159" spans="4:11" ht="30" x14ac:dyDescent="0.25">
      <c r="D159" s="3" t="s">
        <v>527</v>
      </c>
      <c r="F159" s="3" t="s">
        <v>355</v>
      </c>
      <c r="G159" s="5">
        <f>VLOOKUP(F159,'Top Indian Places to Visit'!E157:I482,5,FALSE)</f>
        <v>4.4000000000000004</v>
      </c>
      <c r="H159" s="10">
        <f>VLOOKUP(F159,'Top Indian Places to Visit'!E157:J482,6,FALSE)</f>
        <v>0</v>
      </c>
      <c r="J159" s="3" t="s">
        <v>355</v>
      </c>
      <c r="K159" s="5" t="str">
        <f>VLOOKUP(J159,'Top Indian Places to Visit'!E157:N482,10,FALSE)</f>
        <v>Yes</v>
      </c>
    </row>
    <row r="160" spans="4:11" ht="30" x14ac:dyDescent="0.25">
      <c r="D160" s="3" t="s">
        <v>530</v>
      </c>
      <c r="F160" s="3" t="s">
        <v>357</v>
      </c>
      <c r="G160" s="5">
        <f>VLOOKUP(F160,'Top Indian Places to Visit'!E158:I483,5,FALSE)</f>
        <v>4.5</v>
      </c>
      <c r="H160" s="10">
        <f>VLOOKUP(F160,'Top Indian Places to Visit'!E158:J483,6,FALSE)</f>
        <v>0</v>
      </c>
      <c r="J160" s="3" t="s">
        <v>357</v>
      </c>
      <c r="K160" s="5" t="str">
        <f>VLOOKUP(J160,'Top Indian Places to Visit'!E158:N483,10,FALSE)</f>
        <v>Yes</v>
      </c>
    </row>
    <row r="161" spans="4:11" ht="30" x14ac:dyDescent="0.25">
      <c r="D161" s="3" t="s">
        <v>532</v>
      </c>
      <c r="F161" s="3" t="s">
        <v>359</v>
      </c>
      <c r="G161" s="5">
        <f>VLOOKUP(F161,'Top Indian Places to Visit'!E159:I484,5,FALSE)</f>
        <v>4.4000000000000004</v>
      </c>
      <c r="H161" s="10">
        <f>VLOOKUP(F161,'Top Indian Places to Visit'!E159:J484,6,FALSE)</f>
        <v>150</v>
      </c>
      <c r="J161" s="3" t="s">
        <v>359</v>
      </c>
      <c r="K161" s="5" t="str">
        <f>VLOOKUP(J161,'Top Indian Places to Visit'!E159:N484,10,FALSE)</f>
        <v>Yes</v>
      </c>
    </row>
    <row r="162" spans="4:11" ht="30" x14ac:dyDescent="0.25">
      <c r="D162" s="3" t="s">
        <v>535</v>
      </c>
      <c r="F162" s="3" t="s">
        <v>361</v>
      </c>
      <c r="G162" s="5">
        <f>VLOOKUP(F162,'Top Indian Places to Visit'!E160:I485,5,FALSE)</f>
        <v>4.5999999999999996</v>
      </c>
      <c r="H162" s="10">
        <f>VLOOKUP(F162,'Top Indian Places to Visit'!E160:J485,6,FALSE)</f>
        <v>0</v>
      </c>
      <c r="J162" s="3" t="s">
        <v>361</v>
      </c>
      <c r="K162" s="5" t="str">
        <f>VLOOKUP(J162,'Top Indian Places to Visit'!E160:N485,10,FALSE)</f>
        <v>Yes</v>
      </c>
    </row>
    <row r="163" spans="4:11" ht="30" x14ac:dyDescent="0.25">
      <c r="D163" s="3" t="s">
        <v>537</v>
      </c>
      <c r="F163" s="3" t="s">
        <v>365</v>
      </c>
      <c r="G163" s="5">
        <f>VLOOKUP(F163,'Top Indian Places to Visit'!E161:I486,5,FALSE)</f>
        <v>4.5999999999999996</v>
      </c>
      <c r="H163" s="10">
        <f>VLOOKUP(F163,'Top Indian Places to Visit'!E161:J486,6,FALSE)</f>
        <v>0</v>
      </c>
      <c r="J163" s="3" t="s">
        <v>365</v>
      </c>
      <c r="K163" s="5" t="str">
        <f>VLOOKUP(J163,'Top Indian Places to Visit'!E161:N486,10,FALSE)</f>
        <v>Yes</v>
      </c>
    </row>
    <row r="164" spans="4:11" ht="30" x14ac:dyDescent="0.25">
      <c r="D164" s="3" t="s">
        <v>539</v>
      </c>
      <c r="F164" s="3" t="s">
        <v>367</v>
      </c>
      <c r="G164" s="5">
        <f>VLOOKUP(F164,'Top Indian Places to Visit'!E162:I487,5,FALSE)</f>
        <v>4.8</v>
      </c>
      <c r="H164" s="10">
        <f>VLOOKUP(F164,'Top Indian Places to Visit'!E162:J487,6,FALSE)</f>
        <v>2500</v>
      </c>
      <c r="J164" s="3" t="s">
        <v>367</v>
      </c>
      <c r="K164" s="5" t="str">
        <f>VLOOKUP(J164,'Top Indian Places to Visit'!E162:N487,10,FALSE)</f>
        <v>Yes</v>
      </c>
    </row>
    <row r="165" spans="4:11" ht="30" x14ac:dyDescent="0.25">
      <c r="D165" s="3" t="s">
        <v>541</v>
      </c>
      <c r="F165" s="3" t="s">
        <v>370</v>
      </c>
      <c r="G165" s="5">
        <f>VLOOKUP(F165,'Top Indian Places to Visit'!E163:I488,5,FALSE)</f>
        <v>4.8</v>
      </c>
      <c r="H165" s="10">
        <f>VLOOKUP(F165,'Top Indian Places to Visit'!E163:J488,6,FALSE)</f>
        <v>0</v>
      </c>
      <c r="J165" s="3" t="s">
        <v>370</v>
      </c>
      <c r="K165" s="5" t="str">
        <f>VLOOKUP(J165,'Top Indian Places to Visit'!E163:N488,10,FALSE)</f>
        <v>Yes</v>
      </c>
    </row>
    <row r="166" spans="4:11" ht="30" x14ac:dyDescent="0.25">
      <c r="D166" s="3" t="s">
        <v>543</v>
      </c>
      <c r="F166" s="3" t="s">
        <v>373</v>
      </c>
      <c r="G166" s="5">
        <f>VLOOKUP(F166,'Top Indian Places to Visit'!E164:I489,5,FALSE)</f>
        <v>4.5999999999999996</v>
      </c>
      <c r="H166" s="10">
        <f>VLOOKUP(F166,'Top Indian Places to Visit'!E164:J489,6,FALSE)</f>
        <v>0</v>
      </c>
      <c r="J166" s="3" t="s">
        <v>373</v>
      </c>
      <c r="K166" s="5" t="str">
        <f>VLOOKUP(J166,'Top Indian Places to Visit'!E164:N489,10,FALSE)</f>
        <v>Yes</v>
      </c>
    </row>
    <row r="167" spans="4:11" ht="30" x14ac:dyDescent="0.25">
      <c r="D167" s="3" t="s">
        <v>545</v>
      </c>
      <c r="F167" s="3" t="s">
        <v>376</v>
      </c>
      <c r="G167" s="5">
        <f>VLOOKUP(F167,'Top Indian Places to Visit'!E165:I490,5,FALSE)</f>
        <v>4.5</v>
      </c>
      <c r="H167" s="10">
        <f>VLOOKUP(F167,'Top Indian Places to Visit'!E165:J490,6,FALSE)</f>
        <v>0</v>
      </c>
      <c r="J167" s="3" t="s">
        <v>376</v>
      </c>
      <c r="K167" s="5" t="str">
        <f>VLOOKUP(J167,'Top Indian Places to Visit'!E165:N490,10,FALSE)</f>
        <v>Yes</v>
      </c>
    </row>
    <row r="168" spans="4:11" ht="30" x14ac:dyDescent="0.25">
      <c r="D168" s="3" t="s">
        <v>547</v>
      </c>
      <c r="F168" s="3" t="s">
        <v>378</v>
      </c>
      <c r="G168" s="5">
        <f>VLOOKUP(F168,'Top Indian Places to Visit'!E166:I491,5,FALSE)</f>
        <v>4.7</v>
      </c>
      <c r="H168" s="10">
        <f>VLOOKUP(F168,'Top Indian Places to Visit'!E166:J491,6,FALSE)</f>
        <v>0</v>
      </c>
      <c r="J168" s="3" t="s">
        <v>378</v>
      </c>
      <c r="K168" s="5" t="str">
        <f>VLOOKUP(J168,'Top Indian Places to Visit'!E166:N491,10,FALSE)</f>
        <v>Yes</v>
      </c>
    </row>
    <row r="169" spans="4:11" ht="30" x14ac:dyDescent="0.25">
      <c r="D169" s="3" t="s">
        <v>550</v>
      </c>
      <c r="F169" s="3" t="s">
        <v>380</v>
      </c>
      <c r="G169" s="5">
        <f>VLOOKUP(F169,'Top Indian Places to Visit'!E167:I492,5,FALSE)</f>
        <v>4.4000000000000004</v>
      </c>
      <c r="H169" s="10">
        <f>VLOOKUP(F169,'Top Indian Places to Visit'!E167:J492,6,FALSE)</f>
        <v>0</v>
      </c>
      <c r="J169" s="3" t="s">
        <v>380</v>
      </c>
      <c r="K169" s="5" t="str">
        <f>VLOOKUP(J169,'Top Indian Places to Visit'!E167:N492,10,FALSE)</f>
        <v>Yes</v>
      </c>
    </row>
    <row r="170" spans="4:11" ht="30" x14ac:dyDescent="0.25">
      <c r="D170" s="3" t="s">
        <v>552</v>
      </c>
      <c r="F170" s="3" t="s">
        <v>382</v>
      </c>
      <c r="G170" s="5">
        <f>VLOOKUP(F170,'Top Indian Places to Visit'!E168:I493,5,FALSE)</f>
        <v>3.8</v>
      </c>
      <c r="H170" s="10">
        <f>VLOOKUP(F170,'Top Indian Places to Visit'!E168:J493,6,FALSE)</f>
        <v>1500</v>
      </c>
      <c r="J170" s="3" t="s">
        <v>382</v>
      </c>
      <c r="K170" s="5" t="str">
        <f>VLOOKUP(J170,'Top Indian Places to Visit'!E168:N493,10,FALSE)</f>
        <v>Yes</v>
      </c>
    </row>
    <row r="171" spans="4:11" ht="30" x14ac:dyDescent="0.25">
      <c r="D171" s="3" t="s">
        <v>554</v>
      </c>
      <c r="F171" s="3" t="s">
        <v>386</v>
      </c>
      <c r="G171" s="5">
        <f>VLOOKUP(F171,'Top Indian Places to Visit'!E169:I494,5,FALSE)</f>
        <v>4.2</v>
      </c>
      <c r="H171" s="10">
        <f>VLOOKUP(F171,'Top Indian Places to Visit'!E169:J494,6,FALSE)</f>
        <v>0</v>
      </c>
      <c r="J171" s="3" t="s">
        <v>386</v>
      </c>
      <c r="K171" s="5" t="str">
        <f>VLOOKUP(J171,'Top Indian Places to Visit'!E169:N494,10,FALSE)</f>
        <v>Yes</v>
      </c>
    </row>
    <row r="172" spans="4:11" ht="30" x14ac:dyDescent="0.25">
      <c r="D172" s="3" t="s">
        <v>558</v>
      </c>
      <c r="F172" s="3" t="s">
        <v>388</v>
      </c>
      <c r="G172" s="5">
        <f>VLOOKUP(F172,'Top Indian Places to Visit'!E170:I495,5,FALSE)</f>
        <v>4.4000000000000004</v>
      </c>
      <c r="H172" s="10">
        <f>VLOOKUP(F172,'Top Indian Places to Visit'!E170:J495,6,FALSE)</f>
        <v>0</v>
      </c>
      <c r="J172" s="3" t="s">
        <v>388</v>
      </c>
      <c r="K172" s="5" t="str">
        <f>VLOOKUP(J172,'Top Indian Places to Visit'!E170:N495,10,FALSE)</f>
        <v>Yes</v>
      </c>
    </row>
    <row r="173" spans="4:11" ht="30" x14ac:dyDescent="0.25">
      <c r="D173" s="3" t="s">
        <v>560</v>
      </c>
      <c r="F173" s="3" t="s">
        <v>391</v>
      </c>
      <c r="G173" s="5">
        <f>VLOOKUP(F173,'Top Indian Places to Visit'!E171:I496,5,FALSE)</f>
        <v>4.5</v>
      </c>
      <c r="H173" s="10">
        <f>VLOOKUP(F173,'Top Indian Places to Visit'!E171:J496,6,FALSE)</f>
        <v>0</v>
      </c>
      <c r="J173" s="3" t="s">
        <v>391</v>
      </c>
      <c r="K173" s="5" t="str">
        <f>VLOOKUP(J173,'Top Indian Places to Visit'!E171:N496,10,FALSE)</f>
        <v>Yes</v>
      </c>
    </row>
    <row r="174" spans="4:11" ht="30" x14ac:dyDescent="0.25">
      <c r="D174" s="3" t="s">
        <v>562</v>
      </c>
      <c r="F174" s="3" t="s">
        <v>394</v>
      </c>
      <c r="G174" s="5">
        <f>VLOOKUP(F174,'Top Indian Places to Visit'!E172:I497,5,FALSE)</f>
        <v>4.5</v>
      </c>
      <c r="H174" s="10">
        <f>VLOOKUP(F174,'Top Indian Places to Visit'!E172:J497,6,FALSE)</f>
        <v>25</v>
      </c>
      <c r="J174" s="3" t="s">
        <v>394</v>
      </c>
      <c r="K174" s="5" t="str">
        <f>VLOOKUP(J174,'Top Indian Places to Visit'!E172:N497,10,FALSE)</f>
        <v>Yes</v>
      </c>
    </row>
    <row r="175" spans="4:11" ht="30" x14ac:dyDescent="0.25">
      <c r="D175" s="3" t="s">
        <v>565</v>
      </c>
      <c r="F175" s="3" t="s">
        <v>396</v>
      </c>
      <c r="G175" s="5">
        <f>VLOOKUP(F175,'Top Indian Places to Visit'!E173:I498,5,FALSE)</f>
        <v>4.2</v>
      </c>
      <c r="H175" s="10">
        <f>VLOOKUP(F175,'Top Indian Places to Visit'!E173:J498,6,FALSE)</f>
        <v>15</v>
      </c>
      <c r="J175" s="3" t="s">
        <v>396</v>
      </c>
      <c r="K175" s="5" t="str">
        <f>VLOOKUP(J175,'Top Indian Places to Visit'!E173:N498,10,FALSE)</f>
        <v>Yes</v>
      </c>
    </row>
    <row r="176" spans="4:11" ht="30" x14ac:dyDescent="0.25">
      <c r="D176" s="3" t="s">
        <v>567</v>
      </c>
      <c r="F176" s="3" t="s">
        <v>398</v>
      </c>
      <c r="G176" s="5">
        <f>VLOOKUP(F176,'Top Indian Places to Visit'!E174:I499,5,FALSE)</f>
        <v>4.5</v>
      </c>
      <c r="H176" s="10">
        <f>VLOOKUP(F176,'Top Indian Places to Visit'!E174:J499,6,FALSE)</f>
        <v>0</v>
      </c>
      <c r="J176" s="3" t="s">
        <v>398</v>
      </c>
      <c r="K176" s="5" t="str">
        <f>VLOOKUP(J176,'Top Indian Places to Visit'!E174:N499,10,FALSE)</f>
        <v>Yes</v>
      </c>
    </row>
    <row r="177" spans="4:11" ht="45" x14ac:dyDescent="0.25">
      <c r="D177" s="3" t="s">
        <v>570</v>
      </c>
      <c r="F177" s="3" t="s">
        <v>400</v>
      </c>
      <c r="G177" s="5">
        <f>VLOOKUP(F177,'Top Indian Places to Visit'!E175:I500,5,FALSE)</f>
        <v>4.8</v>
      </c>
      <c r="H177" s="10">
        <f>VLOOKUP(F177,'Top Indian Places to Visit'!E175:J500,6,FALSE)</f>
        <v>0</v>
      </c>
      <c r="J177" s="3" t="s">
        <v>400</v>
      </c>
      <c r="K177" s="5" t="str">
        <f>VLOOKUP(J177,'Top Indian Places to Visit'!E175:N500,10,FALSE)</f>
        <v>No</v>
      </c>
    </row>
    <row r="178" spans="4:11" ht="60" x14ac:dyDescent="0.25">
      <c r="D178" s="3" t="s">
        <v>573</v>
      </c>
      <c r="F178" s="3" t="s">
        <v>402</v>
      </c>
      <c r="G178" s="5">
        <f>VLOOKUP(F178,'Top Indian Places to Visit'!E176:I501,5,FALSE)</f>
        <v>4.3</v>
      </c>
      <c r="H178" s="10">
        <f>VLOOKUP(F178,'Top Indian Places to Visit'!E176:J501,6,FALSE)</f>
        <v>150</v>
      </c>
      <c r="J178" s="3" t="s">
        <v>402</v>
      </c>
      <c r="K178" s="5" t="str">
        <f>VLOOKUP(J178,'Top Indian Places to Visit'!E176:N501,10,FALSE)</f>
        <v>Yes</v>
      </c>
    </row>
    <row r="179" spans="4:11" ht="45" x14ac:dyDescent="0.25">
      <c r="D179" s="3" t="s">
        <v>575</v>
      </c>
      <c r="F179" s="3" t="s">
        <v>404</v>
      </c>
      <c r="G179" s="5">
        <f>VLOOKUP(F179,'Top Indian Places to Visit'!E177:I502,5,FALSE)</f>
        <v>4</v>
      </c>
      <c r="H179" s="10">
        <f>VLOOKUP(F179,'Top Indian Places to Visit'!E177:J502,6,FALSE)</f>
        <v>50</v>
      </c>
      <c r="J179" s="3" t="s">
        <v>404</v>
      </c>
      <c r="K179" s="5" t="str">
        <f>VLOOKUP(J179,'Top Indian Places to Visit'!E177:N502,10,FALSE)</f>
        <v>Yes</v>
      </c>
    </row>
    <row r="180" spans="4:11" ht="60" x14ac:dyDescent="0.25">
      <c r="D180" s="3" t="s">
        <v>577</v>
      </c>
      <c r="F180" s="3" t="s">
        <v>407</v>
      </c>
      <c r="G180" s="5">
        <f>VLOOKUP(F180,'Top Indian Places to Visit'!E178:I503,5,FALSE)</f>
        <v>4.4000000000000004</v>
      </c>
      <c r="H180" s="10">
        <f>VLOOKUP(F180,'Top Indian Places to Visit'!E178:J503,6,FALSE)</f>
        <v>100</v>
      </c>
      <c r="J180" s="3" t="s">
        <v>407</v>
      </c>
      <c r="K180" s="5" t="str">
        <f>VLOOKUP(J180,'Top Indian Places to Visit'!E178:N503,10,FALSE)</f>
        <v>Yes</v>
      </c>
    </row>
    <row r="181" spans="4:11" ht="30" x14ac:dyDescent="0.25">
      <c r="D181" s="3" t="s">
        <v>579</v>
      </c>
      <c r="F181" s="3" t="s">
        <v>409</v>
      </c>
      <c r="G181" s="5">
        <f>VLOOKUP(F181,'Top Indian Places to Visit'!E179:I504,5,FALSE)</f>
        <v>4.8</v>
      </c>
      <c r="H181" s="10">
        <f>VLOOKUP(F181,'Top Indian Places to Visit'!E179:J504,6,FALSE)</f>
        <v>0</v>
      </c>
      <c r="J181" s="3" t="s">
        <v>409</v>
      </c>
      <c r="K181" s="5" t="str">
        <f>VLOOKUP(J181,'Top Indian Places to Visit'!E179:N504,10,FALSE)</f>
        <v>No</v>
      </c>
    </row>
    <row r="182" spans="4:11" ht="45" x14ac:dyDescent="0.25">
      <c r="D182" s="3" t="s">
        <v>582</v>
      </c>
      <c r="F182" s="3" t="s">
        <v>411</v>
      </c>
      <c r="G182" s="5">
        <f>VLOOKUP(F182,'Top Indian Places to Visit'!E180:I505,5,FALSE)</f>
        <v>4.8</v>
      </c>
      <c r="H182" s="10">
        <f>VLOOKUP(F182,'Top Indian Places to Visit'!E180:J505,6,FALSE)</f>
        <v>0</v>
      </c>
      <c r="J182" s="3" t="s">
        <v>411</v>
      </c>
      <c r="K182" s="5" t="str">
        <f>VLOOKUP(J182,'Top Indian Places to Visit'!E180:N505,10,FALSE)</f>
        <v>No</v>
      </c>
    </row>
    <row r="183" spans="4:11" ht="30" x14ac:dyDescent="0.25">
      <c r="D183" s="3" t="s">
        <v>592</v>
      </c>
      <c r="F183" s="3" t="s">
        <v>413</v>
      </c>
      <c r="G183" s="5">
        <f>VLOOKUP(F183,'Top Indian Places to Visit'!E181:I506,5,FALSE)</f>
        <v>4.7</v>
      </c>
      <c r="H183" s="10">
        <f>VLOOKUP(F183,'Top Indian Places to Visit'!E181:J506,6,FALSE)</f>
        <v>150</v>
      </c>
      <c r="J183" s="3" t="s">
        <v>413</v>
      </c>
      <c r="K183" s="5" t="str">
        <f>VLOOKUP(J183,'Top Indian Places to Visit'!E181:N506,10,FALSE)</f>
        <v>Yes</v>
      </c>
    </row>
    <row r="184" spans="4:11" ht="30" x14ac:dyDescent="0.25">
      <c r="D184" s="3" t="s">
        <v>594</v>
      </c>
      <c r="F184" s="3" t="s">
        <v>416</v>
      </c>
      <c r="G184" s="5">
        <f>VLOOKUP(F184,'Top Indian Places to Visit'!E182:I507,5,FALSE)</f>
        <v>4.5999999999999996</v>
      </c>
      <c r="H184" s="10">
        <f>VLOOKUP(F184,'Top Indian Places to Visit'!E182:J507,6,FALSE)</f>
        <v>50</v>
      </c>
      <c r="J184" s="3" t="s">
        <v>416</v>
      </c>
      <c r="K184" s="5" t="str">
        <f>VLOOKUP(J184,'Top Indian Places to Visit'!E182:N507,10,FALSE)</f>
        <v>Yes</v>
      </c>
    </row>
    <row r="185" spans="4:11" ht="60" x14ac:dyDescent="0.25">
      <c r="D185" s="3" t="s">
        <v>596</v>
      </c>
      <c r="F185" s="3" t="s">
        <v>418</v>
      </c>
      <c r="G185" s="5">
        <f>VLOOKUP(F185,'Top Indian Places to Visit'!E183:I508,5,FALSE)</f>
        <v>4.7</v>
      </c>
      <c r="H185" s="10">
        <f>VLOOKUP(F185,'Top Indian Places to Visit'!E183:J508,6,FALSE)</f>
        <v>0</v>
      </c>
      <c r="J185" s="3" t="s">
        <v>418</v>
      </c>
      <c r="K185" s="5" t="str">
        <f>VLOOKUP(J185,'Top Indian Places to Visit'!E183:N508,10,FALSE)</f>
        <v>No</v>
      </c>
    </row>
    <row r="186" spans="4:11" ht="45" x14ac:dyDescent="0.25">
      <c r="D186" s="3" t="s">
        <v>601</v>
      </c>
      <c r="F186" s="3" t="s">
        <v>420</v>
      </c>
      <c r="G186" s="5">
        <f>VLOOKUP(F186,'Top Indian Places to Visit'!E184:I509,5,FALSE)</f>
        <v>4.4000000000000004</v>
      </c>
      <c r="H186" s="10">
        <f>VLOOKUP(F186,'Top Indian Places to Visit'!E184:J509,6,FALSE)</f>
        <v>50</v>
      </c>
      <c r="J186" s="3" t="s">
        <v>420</v>
      </c>
      <c r="K186" s="5" t="str">
        <f>VLOOKUP(J186,'Top Indian Places to Visit'!E184:N509,10,FALSE)</f>
        <v>No</v>
      </c>
    </row>
    <row r="187" spans="4:11" ht="45" x14ac:dyDescent="0.25">
      <c r="D187" s="3" t="s">
        <v>607</v>
      </c>
      <c r="F187" s="3" t="s">
        <v>422</v>
      </c>
      <c r="G187" s="5">
        <f>VLOOKUP(F187,'Top Indian Places to Visit'!E185:I510,5,FALSE)</f>
        <v>4.7</v>
      </c>
      <c r="H187" s="10">
        <f>VLOOKUP(F187,'Top Indian Places to Visit'!E185:J510,6,FALSE)</f>
        <v>0</v>
      </c>
      <c r="J187" s="3" t="s">
        <v>422</v>
      </c>
      <c r="K187" s="5" t="str">
        <f>VLOOKUP(J187,'Top Indian Places to Visit'!E185:N510,10,FALSE)</f>
        <v>No</v>
      </c>
    </row>
    <row r="188" spans="4:11" ht="45" x14ac:dyDescent="0.25">
      <c r="D188" s="3" t="s">
        <v>609</v>
      </c>
      <c r="F188" s="3" t="s">
        <v>424</v>
      </c>
      <c r="G188" s="5">
        <f>VLOOKUP(F188,'Top Indian Places to Visit'!E186:I511,5,FALSE)</f>
        <v>4.8</v>
      </c>
      <c r="H188" s="10">
        <f>VLOOKUP(F188,'Top Indian Places to Visit'!E186:J511,6,FALSE)</f>
        <v>0</v>
      </c>
      <c r="J188" s="3" t="s">
        <v>424</v>
      </c>
      <c r="K188" s="5" t="str">
        <f>VLOOKUP(J188,'Top Indian Places to Visit'!E186:N511,10,FALSE)</f>
        <v>No</v>
      </c>
    </row>
    <row r="189" spans="4:11" ht="45" x14ac:dyDescent="0.25">
      <c r="D189" s="3" t="s">
        <v>613</v>
      </c>
      <c r="F189" s="3" t="s">
        <v>426</v>
      </c>
      <c r="G189" s="5">
        <f>VLOOKUP(F189,'Top Indian Places to Visit'!E187:I512,5,FALSE)</f>
        <v>4.8</v>
      </c>
      <c r="H189" s="10">
        <f>VLOOKUP(F189,'Top Indian Places to Visit'!E187:J512,6,FALSE)</f>
        <v>0</v>
      </c>
      <c r="J189" s="3" t="s">
        <v>426</v>
      </c>
      <c r="K189" s="5" t="str">
        <f>VLOOKUP(J189,'Top Indian Places to Visit'!E187:N512,10,FALSE)</f>
        <v>No</v>
      </c>
    </row>
    <row r="190" spans="4:11" ht="30" x14ac:dyDescent="0.25">
      <c r="D190" s="3" t="s">
        <v>615</v>
      </c>
      <c r="F190" s="3" t="s">
        <v>428</v>
      </c>
      <c r="G190" s="5">
        <f>VLOOKUP(F190,'Top Indian Places to Visit'!E188:I513,5,FALSE)</f>
        <v>4.5</v>
      </c>
      <c r="H190" s="10">
        <f>VLOOKUP(F190,'Top Indian Places to Visit'!E188:J513,6,FALSE)</f>
        <v>0</v>
      </c>
      <c r="J190" s="3" t="s">
        <v>428</v>
      </c>
      <c r="K190" s="5" t="str">
        <f>VLOOKUP(J190,'Top Indian Places to Visit'!E188:N513,10,FALSE)</f>
        <v>Yes</v>
      </c>
    </row>
    <row r="191" spans="4:11" ht="30" x14ac:dyDescent="0.25">
      <c r="D191" s="3" t="s">
        <v>618</v>
      </c>
      <c r="F191" s="3" t="s">
        <v>431</v>
      </c>
      <c r="G191" s="5">
        <f>VLOOKUP(F191,'Top Indian Places to Visit'!E189:I514,5,FALSE)</f>
        <v>4.4000000000000004</v>
      </c>
      <c r="H191" s="10">
        <f>VLOOKUP(F191,'Top Indian Places to Visit'!E189:J514,6,FALSE)</f>
        <v>15</v>
      </c>
      <c r="J191" s="3" t="s">
        <v>431</v>
      </c>
      <c r="K191" s="5" t="str">
        <f>VLOOKUP(J191,'Top Indian Places to Visit'!E189:N514,10,FALSE)</f>
        <v>Yes</v>
      </c>
    </row>
    <row r="192" spans="4:11" ht="30" x14ac:dyDescent="0.25">
      <c r="D192" s="3" t="s">
        <v>620</v>
      </c>
      <c r="F192" s="3" t="s">
        <v>433</v>
      </c>
      <c r="G192" s="5">
        <f>VLOOKUP(F192,'Top Indian Places to Visit'!E190:I515,5,FALSE)</f>
        <v>4.5999999999999996</v>
      </c>
      <c r="H192" s="10">
        <f>VLOOKUP(F192,'Top Indian Places to Visit'!E190:J515,6,FALSE)</f>
        <v>5</v>
      </c>
      <c r="J192" s="3" t="s">
        <v>433</v>
      </c>
      <c r="K192" s="5" t="str">
        <f>VLOOKUP(J192,'Top Indian Places to Visit'!E190:N515,10,FALSE)</f>
        <v>Yes</v>
      </c>
    </row>
    <row r="193" spans="4:11" ht="30" x14ac:dyDescent="0.25">
      <c r="D193" s="3" t="s">
        <v>624</v>
      </c>
      <c r="F193" s="3" t="s">
        <v>435</v>
      </c>
      <c r="G193" s="5">
        <f>VLOOKUP(F193,'Top Indian Places to Visit'!E191:I516,5,FALSE)</f>
        <v>4.4000000000000004</v>
      </c>
      <c r="H193" s="10">
        <f>VLOOKUP(F193,'Top Indian Places to Visit'!E191:J516,6,FALSE)</f>
        <v>40</v>
      </c>
      <c r="J193" s="3" t="s">
        <v>435</v>
      </c>
      <c r="K193" s="5" t="str">
        <f>VLOOKUP(J193,'Top Indian Places to Visit'!E191:N516,10,FALSE)</f>
        <v>Yes</v>
      </c>
    </row>
    <row r="194" spans="4:11" ht="60" x14ac:dyDescent="0.25">
      <c r="D194" s="3" t="s">
        <v>627</v>
      </c>
      <c r="F194" s="3" t="s">
        <v>437</v>
      </c>
      <c r="G194" s="5">
        <f>VLOOKUP(F194,'Top Indian Places to Visit'!E192:I517,5,FALSE)</f>
        <v>4.3</v>
      </c>
      <c r="H194" s="10">
        <f>VLOOKUP(F194,'Top Indian Places to Visit'!E192:J517,6,FALSE)</f>
        <v>30</v>
      </c>
      <c r="J194" s="3" t="s">
        <v>437</v>
      </c>
      <c r="K194" s="5" t="str">
        <f>VLOOKUP(J194,'Top Indian Places to Visit'!E192:N517,10,FALSE)</f>
        <v>Yes</v>
      </c>
    </row>
    <row r="195" spans="4:11" ht="30" x14ac:dyDescent="0.25">
      <c r="D195" s="3" t="s">
        <v>629</v>
      </c>
      <c r="F195" s="3" t="s">
        <v>439</v>
      </c>
      <c r="G195" s="5">
        <f>VLOOKUP(F195,'Top Indian Places to Visit'!E193:I518,5,FALSE)</f>
        <v>4.0999999999999996</v>
      </c>
      <c r="H195" s="10">
        <f>VLOOKUP(F195,'Top Indian Places to Visit'!E193:J518,6,FALSE)</f>
        <v>20</v>
      </c>
      <c r="J195" s="3" t="s">
        <v>439</v>
      </c>
      <c r="K195" s="5" t="str">
        <f>VLOOKUP(J195,'Top Indian Places to Visit'!E193:N518,10,FALSE)</f>
        <v>Yes</v>
      </c>
    </row>
    <row r="196" spans="4:11" ht="45" x14ac:dyDescent="0.25">
      <c r="D196" s="3" t="s">
        <v>631</v>
      </c>
      <c r="F196" s="3" t="s">
        <v>441</v>
      </c>
      <c r="G196" s="5">
        <f>VLOOKUP(F196,'Top Indian Places to Visit'!E194:I519,5,FALSE)</f>
        <v>4.8</v>
      </c>
      <c r="H196" s="10">
        <f>VLOOKUP(F196,'Top Indian Places to Visit'!E194:J519,6,FALSE)</f>
        <v>0</v>
      </c>
      <c r="J196" s="3" t="s">
        <v>441</v>
      </c>
      <c r="K196" s="5" t="str">
        <f>VLOOKUP(J196,'Top Indian Places to Visit'!E194:N519,10,FALSE)</f>
        <v>No</v>
      </c>
    </row>
    <row r="197" spans="4:11" ht="45" x14ac:dyDescent="0.25">
      <c r="D197" s="3" t="s">
        <v>635</v>
      </c>
      <c r="F197" s="3" t="s">
        <v>443</v>
      </c>
      <c r="G197" s="5">
        <f>VLOOKUP(F197,'Top Indian Places to Visit'!E195:I520,5,FALSE)</f>
        <v>4.2</v>
      </c>
      <c r="H197" s="10">
        <f>VLOOKUP(F197,'Top Indian Places to Visit'!E195:J520,6,FALSE)</f>
        <v>150</v>
      </c>
      <c r="J197" s="3" t="s">
        <v>443</v>
      </c>
      <c r="K197" s="5" t="str">
        <f>VLOOKUP(J197,'Top Indian Places to Visit'!E195:N520,10,FALSE)</f>
        <v>Yes</v>
      </c>
    </row>
    <row r="198" spans="4:11" ht="30" x14ac:dyDescent="0.25">
      <c r="D198" s="3" t="s">
        <v>638</v>
      </c>
      <c r="F198" s="3" t="s">
        <v>446</v>
      </c>
      <c r="G198" s="5">
        <f>VLOOKUP(F198,'Top Indian Places to Visit'!E196:I521,5,FALSE)</f>
        <v>4.5999999999999996</v>
      </c>
      <c r="H198" s="10">
        <f>VLOOKUP(F198,'Top Indian Places to Visit'!E196:J521,6,FALSE)</f>
        <v>0</v>
      </c>
      <c r="J198" s="3" t="s">
        <v>446</v>
      </c>
      <c r="K198" s="5" t="str">
        <f>VLOOKUP(J198,'Top Indian Places to Visit'!E196:N521,10,FALSE)</f>
        <v>Yes</v>
      </c>
    </row>
    <row r="199" spans="4:11" ht="30" x14ac:dyDescent="0.25">
      <c r="D199" s="3" t="s">
        <v>639</v>
      </c>
      <c r="F199" s="3" t="s">
        <v>449</v>
      </c>
      <c r="G199" s="5">
        <f>VLOOKUP(F199,'Top Indian Places to Visit'!E197:I522,5,FALSE)</f>
        <v>4.9000000000000004</v>
      </c>
      <c r="H199" s="10">
        <f>VLOOKUP(F199,'Top Indian Places to Visit'!E197:J522,6,FALSE)</f>
        <v>20</v>
      </c>
      <c r="J199" s="3" t="s">
        <v>449</v>
      </c>
      <c r="K199" s="5" t="str">
        <f>VLOOKUP(J199,'Top Indian Places to Visit'!E197:N522,10,FALSE)</f>
        <v>Yes</v>
      </c>
    </row>
    <row r="200" spans="4:11" ht="30" x14ac:dyDescent="0.25">
      <c r="D200" s="3" t="s">
        <v>641</v>
      </c>
      <c r="F200" s="3" t="s">
        <v>451</v>
      </c>
      <c r="G200" s="5">
        <f>VLOOKUP(F200,'Top Indian Places to Visit'!E198:I523,5,FALSE)</f>
        <v>4.5999999999999996</v>
      </c>
      <c r="H200" s="10">
        <f>VLOOKUP(F200,'Top Indian Places to Visit'!E198:J523,6,FALSE)</f>
        <v>100</v>
      </c>
      <c r="J200" s="3" t="s">
        <v>451</v>
      </c>
      <c r="K200" s="5" t="str">
        <f>VLOOKUP(J200,'Top Indian Places to Visit'!E198:N523,10,FALSE)</f>
        <v>Yes</v>
      </c>
    </row>
    <row r="201" spans="4:11" ht="30" x14ac:dyDescent="0.25">
      <c r="D201" s="3" t="s">
        <v>645</v>
      </c>
      <c r="F201" s="3" t="s">
        <v>453</v>
      </c>
      <c r="G201" s="5">
        <f>VLOOKUP(F201,'Top Indian Places to Visit'!E199:I524,5,FALSE)</f>
        <v>4.7</v>
      </c>
      <c r="H201" s="10">
        <f>VLOOKUP(F201,'Top Indian Places to Visit'!E199:J524,6,FALSE)</f>
        <v>0</v>
      </c>
      <c r="J201" s="3" t="s">
        <v>453</v>
      </c>
      <c r="K201" s="5" t="str">
        <f>VLOOKUP(J201,'Top Indian Places to Visit'!E199:N524,10,FALSE)</f>
        <v>No</v>
      </c>
    </row>
    <row r="202" spans="4:11" ht="30" x14ac:dyDescent="0.25">
      <c r="D202" s="3" t="s">
        <v>647</v>
      </c>
      <c r="F202" s="3" t="s">
        <v>455</v>
      </c>
      <c r="G202" s="5">
        <f>VLOOKUP(F202,'Top Indian Places to Visit'!E200:I525,5,FALSE)</f>
        <v>4.0999999999999996</v>
      </c>
      <c r="H202" s="10">
        <f>VLOOKUP(F202,'Top Indian Places to Visit'!E200:J525,6,FALSE)</f>
        <v>0</v>
      </c>
      <c r="J202" s="3" t="s">
        <v>455</v>
      </c>
      <c r="K202" s="5" t="str">
        <f>VLOOKUP(J202,'Top Indian Places to Visit'!E200:N525,10,FALSE)</f>
        <v>Yes</v>
      </c>
    </row>
    <row r="203" spans="4:11" ht="30" x14ac:dyDescent="0.25">
      <c r="D203" s="3" t="s">
        <v>649</v>
      </c>
      <c r="F203" s="3" t="s">
        <v>458</v>
      </c>
      <c r="G203" s="5">
        <f>VLOOKUP(F203,'Top Indian Places to Visit'!E201:I526,5,FALSE)</f>
        <v>4.5</v>
      </c>
      <c r="H203" s="10">
        <f>VLOOKUP(F203,'Top Indian Places to Visit'!E201:J526,6,FALSE)</f>
        <v>0</v>
      </c>
      <c r="J203" s="3" t="s">
        <v>458</v>
      </c>
      <c r="K203" s="5" t="str">
        <f>VLOOKUP(J203,'Top Indian Places to Visit'!E201:N526,10,FALSE)</f>
        <v>Yes</v>
      </c>
    </row>
    <row r="204" spans="4:11" ht="45" x14ac:dyDescent="0.25">
      <c r="D204" s="3" t="s">
        <v>651</v>
      </c>
      <c r="F204" s="3" t="s">
        <v>459</v>
      </c>
      <c r="G204" s="5">
        <f>VLOOKUP(F204,'Top Indian Places to Visit'!E202:I527,5,FALSE)</f>
        <v>4.7</v>
      </c>
      <c r="H204" s="10">
        <f>VLOOKUP(F204,'Top Indian Places to Visit'!E202:J527,6,FALSE)</f>
        <v>20</v>
      </c>
      <c r="J204" s="3" t="s">
        <v>459</v>
      </c>
      <c r="K204" s="5" t="str">
        <f>VLOOKUP(J204,'Top Indian Places to Visit'!E202:N527,10,FALSE)</f>
        <v>No</v>
      </c>
    </row>
    <row r="205" spans="4:11" ht="30" x14ac:dyDescent="0.25">
      <c r="D205" s="3" t="s">
        <v>655</v>
      </c>
      <c r="F205" s="3" t="s">
        <v>460</v>
      </c>
      <c r="G205" s="5">
        <f>VLOOKUP(F205,'Top Indian Places to Visit'!E203:I528,5,FALSE)</f>
        <v>4.5</v>
      </c>
      <c r="H205" s="10">
        <f>VLOOKUP(F205,'Top Indian Places to Visit'!E203:J528,6,FALSE)</f>
        <v>0</v>
      </c>
      <c r="J205" s="3" t="s">
        <v>460</v>
      </c>
      <c r="K205" s="5" t="str">
        <f>VLOOKUP(J205,'Top Indian Places to Visit'!E203:N528,10,FALSE)</f>
        <v>Yes</v>
      </c>
    </row>
    <row r="206" spans="4:11" ht="60" x14ac:dyDescent="0.25">
      <c r="D206" s="3" t="s">
        <v>659</v>
      </c>
      <c r="F206" s="3" t="s">
        <v>462</v>
      </c>
      <c r="G206" s="5">
        <f>VLOOKUP(F206,'Top Indian Places to Visit'!E204:I529,5,FALSE)</f>
        <v>4.8</v>
      </c>
      <c r="H206" s="10">
        <f>VLOOKUP(F206,'Top Indian Places to Visit'!E204:J529,6,FALSE)</f>
        <v>0</v>
      </c>
      <c r="J206" s="3" t="s">
        <v>462</v>
      </c>
      <c r="K206" s="5" t="str">
        <f>VLOOKUP(J206,'Top Indian Places to Visit'!E204:N529,10,FALSE)</f>
        <v>Yes</v>
      </c>
    </row>
    <row r="207" spans="4:11" ht="45" x14ac:dyDescent="0.25">
      <c r="D207" s="3" t="s">
        <v>661</v>
      </c>
      <c r="F207" s="3" t="s">
        <v>464</v>
      </c>
      <c r="G207" s="5">
        <f>VLOOKUP(F207,'Top Indian Places to Visit'!E205:I530,5,FALSE)</f>
        <v>4.7</v>
      </c>
      <c r="H207" s="10">
        <f>VLOOKUP(F207,'Top Indian Places to Visit'!E205:J530,6,FALSE)</f>
        <v>20</v>
      </c>
      <c r="J207" s="3" t="s">
        <v>464</v>
      </c>
      <c r="K207" s="5" t="str">
        <f>VLOOKUP(J207,'Top Indian Places to Visit'!E205:N530,10,FALSE)</f>
        <v>No</v>
      </c>
    </row>
    <row r="208" spans="4:11" ht="45" x14ac:dyDescent="0.25">
      <c r="D208" s="3" t="s">
        <v>664</v>
      </c>
      <c r="F208" s="3" t="s">
        <v>466</v>
      </c>
      <c r="G208" s="5">
        <f>VLOOKUP(F208,'Top Indian Places to Visit'!E206:I531,5,FALSE)</f>
        <v>4.3</v>
      </c>
      <c r="H208" s="10">
        <f>VLOOKUP(F208,'Top Indian Places to Visit'!E206:J531,6,FALSE)</f>
        <v>100</v>
      </c>
      <c r="J208" s="3" t="s">
        <v>466</v>
      </c>
      <c r="K208" s="5" t="str">
        <f>VLOOKUP(J208,'Top Indian Places to Visit'!E206:N531,10,FALSE)</f>
        <v>Yes</v>
      </c>
    </row>
    <row r="209" spans="3:11" ht="45" x14ac:dyDescent="0.25">
      <c r="D209" s="3" t="s">
        <v>666</v>
      </c>
      <c r="F209" s="3" t="s">
        <v>468</v>
      </c>
      <c r="G209" s="5">
        <f>VLOOKUP(F209,'Top Indian Places to Visit'!E207:I532,5,FALSE)</f>
        <v>4.4000000000000004</v>
      </c>
      <c r="H209" s="10">
        <f>VLOOKUP(F209,'Top Indian Places to Visit'!E207:J532,6,FALSE)</f>
        <v>20</v>
      </c>
      <c r="J209" s="3" t="s">
        <v>468</v>
      </c>
      <c r="K209" s="5" t="str">
        <f>VLOOKUP(J209,'Top Indian Places to Visit'!E207:N532,10,FALSE)</f>
        <v>Yes</v>
      </c>
    </row>
    <row r="210" spans="3:11" ht="45" x14ac:dyDescent="0.25">
      <c r="D210" s="3" t="s">
        <v>671</v>
      </c>
      <c r="F210" s="3" t="s">
        <v>470</v>
      </c>
      <c r="G210" s="5">
        <f>VLOOKUP(F210,'Top Indian Places to Visit'!E208:I533,5,FALSE)</f>
        <v>4.8</v>
      </c>
      <c r="H210" s="10">
        <f>VLOOKUP(F210,'Top Indian Places to Visit'!E208:J533,6,FALSE)</f>
        <v>0</v>
      </c>
      <c r="J210" s="3" t="s">
        <v>470</v>
      </c>
      <c r="K210" s="5" t="str">
        <f>VLOOKUP(J210,'Top Indian Places to Visit'!E208:N533,10,FALSE)</f>
        <v>Yes</v>
      </c>
    </row>
    <row r="211" spans="3:11" ht="30" x14ac:dyDescent="0.25">
      <c r="D211" s="3" t="s">
        <v>678</v>
      </c>
      <c r="F211" s="3" t="s">
        <v>471</v>
      </c>
      <c r="G211" s="5">
        <f>VLOOKUP(F211,'Top Indian Places to Visit'!E209:I534,5,FALSE)</f>
        <v>3.7</v>
      </c>
      <c r="H211" s="10">
        <f>VLOOKUP(F211,'Top Indian Places to Visit'!E209:J534,6,FALSE)</f>
        <v>0</v>
      </c>
      <c r="J211" s="3" t="s">
        <v>471</v>
      </c>
      <c r="K211" s="5" t="str">
        <f>VLOOKUP(J211,'Top Indian Places to Visit'!E209:N534,10,FALSE)</f>
        <v>Yes</v>
      </c>
    </row>
    <row r="212" spans="3:11" ht="30" x14ac:dyDescent="0.25">
      <c r="D212" s="3" t="s">
        <v>680</v>
      </c>
      <c r="F212" s="3" t="s">
        <v>473</v>
      </c>
      <c r="G212" s="5">
        <f>VLOOKUP(F212,'Top Indian Places to Visit'!E210:I535,5,FALSE)</f>
        <v>4.5</v>
      </c>
      <c r="H212" s="10">
        <f>VLOOKUP(F212,'Top Indian Places to Visit'!E210:J535,6,FALSE)</f>
        <v>0</v>
      </c>
      <c r="J212" s="3" t="s">
        <v>473</v>
      </c>
      <c r="K212" s="5" t="str">
        <f>VLOOKUP(J212,'Top Indian Places to Visit'!E210:N535,10,FALSE)</f>
        <v>Yes</v>
      </c>
    </row>
    <row r="213" spans="3:11" ht="45" x14ac:dyDescent="0.25">
      <c r="D213" s="3" t="s">
        <v>682</v>
      </c>
      <c r="F213" s="3" t="s">
        <v>459</v>
      </c>
      <c r="G213" s="5">
        <f>VLOOKUP(F213,'Top Indian Places to Visit'!E211:I536,5,FALSE)</f>
        <v>4.7</v>
      </c>
      <c r="H213" s="10">
        <f>VLOOKUP(F213,'Top Indian Places to Visit'!E211:J536,6,FALSE)</f>
        <v>30</v>
      </c>
      <c r="J213" s="3" t="s">
        <v>459</v>
      </c>
      <c r="K213" s="5" t="str">
        <f>VLOOKUP(J213,'Top Indian Places to Visit'!E211:N536,10,FALSE)</f>
        <v>No</v>
      </c>
    </row>
    <row r="214" spans="3:11" ht="30" x14ac:dyDescent="0.25">
      <c r="D214" s="3" t="s">
        <v>684</v>
      </c>
      <c r="F214" s="3" t="s">
        <v>474</v>
      </c>
      <c r="G214" s="5">
        <f>VLOOKUP(F214,'Top Indian Places to Visit'!E212:I537,5,FALSE)</f>
        <v>4.8</v>
      </c>
      <c r="H214" s="10">
        <f>VLOOKUP(F214,'Top Indian Places to Visit'!E212:J537,6,FALSE)</f>
        <v>0</v>
      </c>
      <c r="J214" s="3" t="s">
        <v>474</v>
      </c>
      <c r="K214" s="5" t="str">
        <f>VLOOKUP(J214,'Top Indian Places to Visit'!E212:N537,10,FALSE)</f>
        <v>Yes</v>
      </c>
    </row>
    <row r="215" spans="3:11" ht="30" x14ac:dyDescent="0.25">
      <c r="D215" s="3" t="s">
        <v>696</v>
      </c>
      <c r="F215" s="3" t="s">
        <v>476</v>
      </c>
      <c r="G215" s="5">
        <f>VLOOKUP(F215,'Top Indian Places to Visit'!E213:I538,5,FALSE)</f>
        <v>4.8</v>
      </c>
      <c r="H215" s="10">
        <f>VLOOKUP(F215,'Top Indian Places to Visit'!E213:J538,6,FALSE)</f>
        <v>0</v>
      </c>
      <c r="J215" s="3" t="s">
        <v>476</v>
      </c>
      <c r="K215" s="5" t="str">
        <f>VLOOKUP(J215,'Top Indian Places to Visit'!E213:N538,10,FALSE)</f>
        <v>Yes</v>
      </c>
    </row>
    <row r="216" spans="3:11" ht="30" x14ac:dyDescent="0.25">
      <c r="C216" s="4" t="s">
        <v>703</v>
      </c>
      <c r="D216" s="4">
        <v>213</v>
      </c>
      <c r="F216" s="3" t="s">
        <v>477</v>
      </c>
      <c r="G216" s="5">
        <f>VLOOKUP(F216,'Top Indian Places to Visit'!E214:I539,5,FALSE)</f>
        <v>4.0999999999999996</v>
      </c>
      <c r="H216" s="10">
        <f>VLOOKUP(F216,'Top Indian Places to Visit'!E214:J539,6,FALSE)</f>
        <v>0</v>
      </c>
      <c r="J216" s="3" t="s">
        <v>477</v>
      </c>
      <c r="K216" s="5" t="str">
        <f>VLOOKUP(J216,'Top Indian Places to Visit'!E214:N539,10,FALSE)</f>
        <v>Yes</v>
      </c>
    </row>
    <row r="217" spans="3:11" ht="30" x14ac:dyDescent="0.25">
      <c r="F217" s="3" t="s">
        <v>479</v>
      </c>
      <c r="G217" s="5">
        <f>VLOOKUP(F217,'Top Indian Places to Visit'!E215:I540,5,FALSE)</f>
        <v>4.8</v>
      </c>
      <c r="H217" s="10">
        <f>VLOOKUP(F217,'Top Indian Places to Visit'!E215:J540,6,FALSE)</f>
        <v>0</v>
      </c>
      <c r="J217" s="3" t="s">
        <v>479</v>
      </c>
      <c r="K217" s="5" t="str">
        <f>VLOOKUP(J217,'Top Indian Places to Visit'!E215:N540,10,FALSE)</f>
        <v>Yes</v>
      </c>
    </row>
    <row r="218" spans="3:11" x14ac:dyDescent="0.25">
      <c r="F218" s="3" t="s">
        <v>481</v>
      </c>
      <c r="G218" s="5">
        <f>VLOOKUP(F218,'Top Indian Places to Visit'!E216:I541,5,FALSE)</f>
        <v>4.5</v>
      </c>
      <c r="H218" s="10">
        <f>VLOOKUP(F218,'Top Indian Places to Visit'!E216:J541,6,FALSE)</f>
        <v>0</v>
      </c>
      <c r="J218" s="3" t="s">
        <v>481</v>
      </c>
      <c r="K218" s="5" t="str">
        <f>VLOOKUP(J218,'Top Indian Places to Visit'!E216:N541,10,FALSE)</f>
        <v>Yes</v>
      </c>
    </row>
    <row r="219" spans="3:11" ht="60" x14ac:dyDescent="0.25">
      <c r="F219" s="3" t="s">
        <v>484</v>
      </c>
      <c r="G219" s="5">
        <f>VLOOKUP(F219,'Top Indian Places to Visit'!E217:I542,5,FALSE)</f>
        <v>4.4000000000000004</v>
      </c>
      <c r="H219" s="10">
        <f>VLOOKUP(F219,'Top Indian Places to Visit'!E217:J542,6,FALSE)</f>
        <v>250</v>
      </c>
      <c r="J219" s="3" t="s">
        <v>484</v>
      </c>
      <c r="K219" s="5" t="str">
        <f>VLOOKUP(J219,'Top Indian Places to Visit'!E217:N542,10,FALSE)</f>
        <v>Yes</v>
      </c>
    </row>
    <row r="220" spans="3:11" ht="60" x14ac:dyDescent="0.25">
      <c r="F220" s="3" t="s">
        <v>486</v>
      </c>
      <c r="G220" s="5">
        <f>VLOOKUP(F220,'Top Indian Places to Visit'!E218:I543,5,FALSE)</f>
        <v>4.4000000000000004</v>
      </c>
      <c r="H220" s="10">
        <f>VLOOKUP(F220,'Top Indian Places to Visit'!E218:J543,6,FALSE)</f>
        <v>60</v>
      </c>
      <c r="J220" s="3" t="s">
        <v>486</v>
      </c>
      <c r="K220" s="5" t="str">
        <f>VLOOKUP(J220,'Top Indian Places to Visit'!E218:N543,10,FALSE)</f>
        <v>Yes</v>
      </c>
    </row>
    <row r="221" spans="3:11" ht="30" x14ac:dyDescent="0.25">
      <c r="F221" s="3" t="s">
        <v>488</v>
      </c>
      <c r="G221" s="5">
        <f>VLOOKUP(F221,'Top Indian Places to Visit'!E219:I544,5,FALSE)</f>
        <v>4.5</v>
      </c>
      <c r="H221" s="10">
        <f>VLOOKUP(F221,'Top Indian Places to Visit'!E219:J544,6,FALSE)</f>
        <v>0</v>
      </c>
      <c r="J221" s="3" t="s">
        <v>488</v>
      </c>
      <c r="K221" s="5" t="str">
        <f>VLOOKUP(J221,'Top Indian Places to Visit'!E219:N544,10,FALSE)</f>
        <v>Yes</v>
      </c>
    </row>
    <row r="222" spans="3:11" ht="30" x14ac:dyDescent="0.25">
      <c r="F222" s="3" t="s">
        <v>490</v>
      </c>
      <c r="G222" s="5">
        <f>VLOOKUP(F222,'Top Indian Places to Visit'!E220:I545,5,FALSE)</f>
        <v>4.5</v>
      </c>
      <c r="H222" s="10">
        <f>VLOOKUP(F222,'Top Indian Places to Visit'!E220:J545,6,FALSE)</f>
        <v>10</v>
      </c>
      <c r="J222" s="3" t="s">
        <v>490</v>
      </c>
      <c r="K222" s="5" t="str">
        <f>VLOOKUP(J222,'Top Indian Places to Visit'!E220:N545,10,FALSE)</f>
        <v>Yes</v>
      </c>
    </row>
    <row r="223" spans="3:11" ht="45" x14ac:dyDescent="0.25">
      <c r="F223" s="3" t="s">
        <v>492</v>
      </c>
      <c r="G223" s="5">
        <f>VLOOKUP(F223,'Top Indian Places to Visit'!E221:I546,5,FALSE)</f>
        <v>4.7</v>
      </c>
      <c r="H223" s="10">
        <f>VLOOKUP(F223,'Top Indian Places to Visit'!E221:J546,6,FALSE)</f>
        <v>0</v>
      </c>
      <c r="J223" s="3" t="s">
        <v>492</v>
      </c>
      <c r="K223" s="5" t="str">
        <f>VLOOKUP(J223,'Top Indian Places to Visit'!E221:N546,10,FALSE)</f>
        <v>No</v>
      </c>
    </row>
    <row r="224" spans="3:11" ht="45" x14ac:dyDescent="0.25">
      <c r="F224" s="3" t="s">
        <v>494</v>
      </c>
      <c r="G224" s="5">
        <f>VLOOKUP(F224,'Top Indian Places to Visit'!E222:I547,5,FALSE)</f>
        <v>4.5999999999999996</v>
      </c>
      <c r="H224" s="10">
        <f>VLOOKUP(F224,'Top Indian Places to Visit'!E222:J547,6,FALSE)</f>
        <v>0</v>
      </c>
      <c r="J224" s="3" t="s">
        <v>494</v>
      </c>
      <c r="K224" s="5" t="str">
        <f>VLOOKUP(J224,'Top Indian Places to Visit'!E222:N547,10,FALSE)</f>
        <v>No</v>
      </c>
    </row>
    <row r="225" spans="6:11" ht="60" x14ac:dyDescent="0.25">
      <c r="F225" s="3" t="s">
        <v>496</v>
      </c>
      <c r="G225" s="5">
        <f>VLOOKUP(F225,'Top Indian Places to Visit'!E223:I548,5,FALSE)</f>
        <v>4.4000000000000004</v>
      </c>
      <c r="H225" s="10">
        <f>VLOOKUP(F225,'Top Indian Places to Visit'!E223:J548,6,FALSE)</f>
        <v>100</v>
      </c>
      <c r="J225" s="3" t="s">
        <v>496</v>
      </c>
      <c r="K225" s="5" t="str">
        <f>VLOOKUP(J225,'Top Indian Places to Visit'!E223:N548,10,FALSE)</f>
        <v>Yes</v>
      </c>
    </row>
    <row r="226" spans="6:11" ht="45" x14ac:dyDescent="0.25">
      <c r="F226" s="3" t="s">
        <v>498</v>
      </c>
      <c r="G226" s="5">
        <f>VLOOKUP(F226,'Top Indian Places to Visit'!E224:I549,5,FALSE)</f>
        <v>4.5</v>
      </c>
      <c r="H226" s="10">
        <f>VLOOKUP(F226,'Top Indian Places to Visit'!E224:J549,6,FALSE)</f>
        <v>20</v>
      </c>
      <c r="J226" s="3" t="s">
        <v>498</v>
      </c>
      <c r="K226" s="5" t="str">
        <f>VLOOKUP(J226,'Top Indian Places to Visit'!E224:N549,10,FALSE)</f>
        <v>Yes</v>
      </c>
    </row>
    <row r="227" spans="6:11" ht="30" x14ac:dyDescent="0.25">
      <c r="F227" s="3" t="s">
        <v>500</v>
      </c>
      <c r="G227" s="5">
        <f>VLOOKUP(F227,'Top Indian Places to Visit'!E225:I550,5,FALSE)</f>
        <v>4.5</v>
      </c>
      <c r="H227" s="10">
        <f>VLOOKUP(F227,'Top Indian Places to Visit'!E225:J550,6,FALSE)</f>
        <v>0</v>
      </c>
      <c r="J227" s="3" t="s">
        <v>500</v>
      </c>
      <c r="K227" s="5" t="str">
        <f>VLOOKUP(J227,'Top Indian Places to Visit'!E225:N550,10,FALSE)</f>
        <v>Yes</v>
      </c>
    </row>
    <row r="228" spans="6:11" ht="45" x14ac:dyDescent="0.25">
      <c r="F228" s="3" t="s">
        <v>503</v>
      </c>
      <c r="G228" s="5">
        <f>VLOOKUP(F228,'Top Indian Places to Visit'!E226:I551,5,FALSE)</f>
        <v>4.7</v>
      </c>
      <c r="H228" s="10">
        <f>VLOOKUP(F228,'Top Indian Places to Visit'!E226:J551,6,FALSE)</f>
        <v>0</v>
      </c>
      <c r="J228" s="3" t="s">
        <v>503</v>
      </c>
      <c r="K228" s="5" t="str">
        <f>VLOOKUP(J228,'Top Indian Places to Visit'!E226:N551,10,FALSE)</f>
        <v>No</v>
      </c>
    </row>
    <row r="229" spans="6:11" ht="30" x14ac:dyDescent="0.25">
      <c r="F229" s="3" t="s">
        <v>506</v>
      </c>
      <c r="G229" s="5">
        <f>VLOOKUP(F229,'Top Indian Places to Visit'!E227:I552,5,FALSE)</f>
        <v>4.7</v>
      </c>
      <c r="H229" s="10">
        <f>VLOOKUP(F229,'Top Indian Places to Visit'!E227:J552,6,FALSE)</f>
        <v>40</v>
      </c>
      <c r="J229" s="3" t="s">
        <v>506</v>
      </c>
      <c r="K229" s="5" t="str">
        <f>VLOOKUP(J229,'Top Indian Places to Visit'!E227:N552,10,FALSE)</f>
        <v>Yes</v>
      </c>
    </row>
    <row r="230" spans="6:11" ht="30" x14ac:dyDescent="0.25">
      <c r="F230" s="3" t="s">
        <v>508</v>
      </c>
      <c r="G230" s="5">
        <f>VLOOKUP(F230,'Top Indian Places to Visit'!E228:I553,5,FALSE)</f>
        <v>4.5999999999999996</v>
      </c>
      <c r="H230" s="10">
        <f>VLOOKUP(F230,'Top Indian Places to Visit'!E228:J553,6,FALSE)</f>
        <v>0</v>
      </c>
      <c r="J230" s="3" t="s">
        <v>508</v>
      </c>
      <c r="K230" s="5" t="str">
        <f>VLOOKUP(J230,'Top Indian Places to Visit'!E228:N553,10,FALSE)</f>
        <v>No</v>
      </c>
    </row>
    <row r="231" spans="6:11" ht="60" x14ac:dyDescent="0.25">
      <c r="F231" s="3" t="s">
        <v>511</v>
      </c>
      <c r="G231" s="5">
        <f>VLOOKUP(F231,'Top Indian Places to Visit'!E229:I554,5,FALSE)</f>
        <v>4.5</v>
      </c>
      <c r="H231" s="10">
        <f>VLOOKUP(F231,'Top Indian Places to Visit'!E229:J554,6,FALSE)</f>
        <v>0</v>
      </c>
      <c r="J231" s="3" t="s">
        <v>511</v>
      </c>
      <c r="K231" s="5" t="str">
        <f>VLOOKUP(J231,'Top Indian Places to Visit'!E229:N554,10,FALSE)</f>
        <v>Yes</v>
      </c>
    </row>
    <row r="232" spans="6:11" ht="30" x14ac:dyDescent="0.25">
      <c r="F232" s="3" t="s">
        <v>513</v>
      </c>
      <c r="G232" s="5">
        <f>VLOOKUP(F232,'Top Indian Places to Visit'!E230:I555,5,FALSE)</f>
        <v>4.5</v>
      </c>
      <c r="H232" s="10">
        <f>VLOOKUP(F232,'Top Indian Places to Visit'!E230:J555,6,FALSE)</f>
        <v>0</v>
      </c>
      <c r="J232" s="3" t="s">
        <v>513</v>
      </c>
      <c r="K232" s="5" t="str">
        <f>VLOOKUP(J232,'Top Indian Places to Visit'!E230:N555,10,FALSE)</f>
        <v>Yes</v>
      </c>
    </row>
    <row r="233" spans="6:11" ht="30" x14ac:dyDescent="0.25">
      <c r="F233" s="3" t="s">
        <v>515</v>
      </c>
      <c r="G233" s="5">
        <f>VLOOKUP(F233,'Top Indian Places to Visit'!E231:I556,5,FALSE)</f>
        <v>4.5</v>
      </c>
      <c r="H233" s="10">
        <f>VLOOKUP(F233,'Top Indian Places to Visit'!E231:J556,6,FALSE)</f>
        <v>0</v>
      </c>
      <c r="J233" s="3" t="s">
        <v>515</v>
      </c>
      <c r="K233" s="5" t="str">
        <f>VLOOKUP(J233,'Top Indian Places to Visit'!E231:N556,10,FALSE)</f>
        <v>Yes</v>
      </c>
    </row>
    <row r="234" spans="6:11" ht="30" x14ac:dyDescent="0.25">
      <c r="F234" s="3" t="s">
        <v>519</v>
      </c>
      <c r="G234" s="5">
        <f>VLOOKUP(F234,'Top Indian Places to Visit'!E232:I557,5,FALSE)</f>
        <v>3.9</v>
      </c>
      <c r="H234" s="10">
        <f>VLOOKUP(F234,'Top Indian Places to Visit'!E232:J557,6,FALSE)</f>
        <v>0</v>
      </c>
      <c r="J234" s="3" t="s">
        <v>519</v>
      </c>
      <c r="K234" s="5" t="str">
        <f>VLOOKUP(J234,'Top Indian Places to Visit'!E232:N557,10,FALSE)</f>
        <v>Yes</v>
      </c>
    </row>
    <row r="235" spans="6:11" ht="45" x14ac:dyDescent="0.25">
      <c r="F235" s="3" t="s">
        <v>521</v>
      </c>
      <c r="G235" s="5">
        <f>VLOOKUP(F235,'Top Indian Places to Visit'!E233:I558,5,FALSE)</f>
        <v>4.5999999999999996</v>
      </c>
      <c r="H235" s="10">
        <f>VLOOKUP(F235,'Top Indian Places to Visit'!E233:J558,6,FALSE)</f>
        <v>0</v>
      </c>
      <c r="J235" s="3" t="s">
        <v>521</v>
      </c>
      <c r="K235" s="5" t="str">
        <f>VLOOKUP(J235,'Top Indian Places to Visit'!E233:N558,10,FALSE)</f>
        <v>No</v>
      </c>
    </row>
    <row r="236" spans="6:11" ht="60" x14ac:dyDescent="0.25">
      <c r="F236" s="3" t="s">
        <v>524</v>
      </c>
      <c r="G236" s="5">
        <f>VLOOKUP(F236,'Top Indian Places to Visit'!E234:I559,5,FALSE)</f>
        <v>4.3</v>
      </c>
      <c r="H236" s="10">
        <f>VLOOKUP(F236,'Top Indian Places to Visit'!E234:J559,6,FALSE)</f>
        <v>0</v>
      </c>
      <c r="J236" s="3" t="s">
        <v>524</v>
      </c>
      <c r="K236" s="5" t="str">
        <f>VLOOKUP(J236,'Top Indian Places to Visit'!E234:N559,10,FALSE)</f>
        <v>Yes</v>
      </c>
    </row>
    <row r="237" spans="6:11" ht="30" x14ac:dyDescent="0.25">
      <c r="F237" s="3" t="s">
        <v>526</v>
      </c>
      <c r="G237" s="5">
        <f>VLOOKUP(F237,'Top Indian Places to Visit'!E235:I560,5,FALSE)</f>
        <v>4.2</v>
      </c>
      <c r="H237" s="10">
        <f>VLOOKUP(F237,'Top Indian Places to Visit'!E235:J560,6,FALSE)</f>
        <v>0</v>
      </c>
      <c r="J237" s="3" t="s">
        <v>526</v>
      </c>
      <c r="K237" s="5" t="str">
        <f>VLOOKUP(J237,'Top Indian Places to Visit'!E235:N560,10,FALSE)</f>
        <v>Yes</v>
      </c>
    </row>
    <row r="238" spans="6:11" ht="60" x14ac:dyDescent="0.25">
      <c r="F238" s="3" t="s">
        <v>528</v>
      </c>
      <c r="G238" s="5">
        <f>VLOOKUP(F238,'Top Indian Places to Visit'!E236:I561,5,FALSE)</f>
        <v>4.4000000000000004</v>
      </c>
      <c r="H238" s="10">
        <f>VLOOKUP(F238,'Top Indian Places to Visit'!E236:J561,6,FALSE)</f>
        <v>0</v>
      </c>
      <c r="J238" s="3" t="s">
        <v>528</v>
      </c>
      <c r="K238" s="5" t="str">
        <f>VLOOKUP(J238,'Top Indian Places to Visit'!E236:N561,10,FALSE)</f>
        <v>Yes</v>
      </c>
    </row>
    <row r="239" spans="6:11" ht="30" x14ac:dyDescent="0.25">
      <c r="F239" s="3" t="s">
        <v>531</v>
      </c>
      <c r="G239" s="5">
        <f>VLOOKUP(F239,'Top Indian Places to Visit'!E237:I562,5,FALSE)</f>
        <v>3.9</v>
      </c>
      <c r="H239" s="10">
        <f>VLOOKUP(F239,'Top Indian Places to Visit'!E237:J562,6,FALSE)</f>
        <v>0</v>
      </c>
      <c r="J239" s="3" t="s">
        <v>531</v>
      </c>
      <c r="K239" s="5" t="str">
        <f>VLOOKUP(J239,'Top Indian Places to Visit'!E237:N562,10,FALSE)</f>
        <v>Yes</v>
      </c>
    </row>
    <row r="240" spans="6:11" ht="60" x14ac:dyDescent="0.25">
      <c r="F240" s="3" t="s">
        <v>533</v>
      </c>
      <c r="G240" s="5">
        <f>VLOOKUP(F240,'Top Indian Places to Visit'!E238:I563,5,FALSE)</f>
        <v>4.7</v>
      </c>
      <c r="H240" s="10">
        <f>VLOOKUP(F240,'Top Indian Places to Visit'!E238:J563,6,FALSE)</f>
        <v>0</v>
      </c>
      <c r="J240" s="3" t="s">
        <v>533</v>
      </c>
      <c r="K240" s="5" t="str">
        <f>VLOOKUP(J240,'Top Indian Places to Visit'!E238:N563,10,FALSE)</f>
        <v>No</v>
      </c>
    </row>
    <row r="241" spans="6:11" ht="45" x14ac:dyDescent="0.25">
      <c r="F241" s="3" t="s">
        <v>536</v>
      </c>
      <c r="G241" s="5">
        <f>VLOOKUP(F241,'Top Indian Places to Visit'!E239:I564,5,FALSE)</f>
        <v>4.5999999999999996</v>
      </c>
      <c r="H241" s="10">
        <f>VLOOKUP(F241,'Top Indian Places to Visit'!E239:J564,6,FALSE)</f>
        <v>0</v>
      </c>
      <c r="J241" s="3" t="s">
        <v>536</v>
      </c>
      <c r="K241" s="5" t="str">
        <f>VLOOKUP(J241,'Top Indian Places to Visit'!E239:N564,10,FALSE)</f>
        <v>No</v>
      </c>
    </row>
    <row r="242" spans="6:11" ht="60" x14ac:dyDescent="0.25">
      <c r="F242" s="3" t="s">
        <v>538</v>
      </c>
      <c r="G242" s="5">
        <f>VLOOKUP(F242,'Top Indian Places to Visit'!E240:I565,5,FALSE)</f>
        <v>4.5999999999999996</v>
      </c>
      <c r="H242" s="10">
        <f>VLOOKUP(F242,'Top Indian Places to Visit'!E240:J565,6,FALSE)</f>
        <v>20</v>
      </c>
      <c r="J242" s="3" t="s">
        <v>538</v>
      </c>
      <c r="K242" s="5" t="str">
        <f>VLOOKUP(J242,'Top Indian Places to Visit'!E240:N565,10,FALSE)</f>
        <v>No</v>
      </c>
    </row>
    <row r="243" spans="6:11" ht="30" x14ac:dyDescent="0.25">
      <c r="F243" s="3" t="s">
        <v>540</v>
      </c>
      <c r="G243" s="5">
        <f>VLOOKUP(F243,'Top Indian Places to Visit'!E241:I566,5,FALSE)</f>
        <v>4.0999999999999996</v>
      </c>
      <c r="H243" s="10">
        <f>VLOOKUP(F243,'Top Indian Places to Visit'!E241:J566,6,FALSE)</f>
        <v>10</v>
      </c>
      <c r="J243" s="3" t="s">
        <v>540</v>
      </c>
      <c r="K243" s="5" t="str">
        <f>VLOOKUP(J243,'Top Indian Places to Visit'!E241:N566,10,FALSE)</f>
        <v>Yes</v>
      </c>
    </row>
    <row r="244" spans="6:11" ht="45" x14ac:dyDescent="0.25">
      <c r="F244" s="3" t="s">
        <v>542</v>
      </c>
      <c r="G244" s="5">
        <f>VLOOKUP(F244,'Top Indian Places to Visit'!E242:I567,5,FALSE)</f>
        <v>4.7</v>
      </c>
      <c r="H244" s="10">
        <f>VLOOKUP(F244,'Top Indian Places to Visit'!E242:J567,6,FALSE)</f>
        <v>0</v>
      </c>
      <c r="J244" s="3" t="s">
        <v>542</v>
      </c>
      <c r="K244" s="5" t="str">
        <f>VLOOKUP(J244,'Top Indian Places to Visit'!E242:N567,10,FALSE)</f>
        <v>No</v>
      </c>
    </row>
    <row r="245" spans="6:11" ht="30" x14ac:dyDescent="0.25">
      <c r="F245" s="3" t="s">
        <v>544</v>
      </c>
      <c r="G245" s="5">
        <f>VLOOKUP(F245,'Top Indian Places to Visit'!E243:I568,5,FALSE)</f>
        <v>3.9</v>
      </c>
      <c r="H245" s="10">
        <f>VLOOKUP(F245,'Top Indian Places to Visit'!E243:J568,6,FALSE)</f>
        <v>0</v>
      </c>
      <c r="J245" s="3" t="s">
        <v>544</v>
      </c>
      <c r="K245" s="5" t="str">
        <f>VLOOKUP(J245,'Top Indian Places to Visit'!E243:N568,10,FALSE)</f>
        <v>Yes</v>
      </c>
    </row>
    <row r="246" spans="6:11" ht="45" x14ac:dyDescent="0.25">
      <c r="F246" s="3" t="s">
        <v>546</v>
      </c>
      <c r="G246" s="5">
        <f>VLOOKUP(F246,'Top Indian Places to Visit'!E244:I569,5,FALSE)</f>
        <v>4.8</v>
      </c>
      <c r="H246" s="10">
        <f>VLOOKUP(F246,'Top Indian Places to Visit'!E244:J569,6,FALSE)</f>
        <v>0</v>
      </c>
      <c r="J246" s="3" t="s">
        <v>546</v>
      </c>
      <c r="K246" s="5" t="str">
        <f>VLOOKUP(J246,'Top Indian Places to Visit'!E244:N569,10,FALSE)</f>
        <v>No</v>
      </c>
    </row>
    <row r="247" spans="6:11" ht="30" x14ac:dyDescent="0.25">
      <c r="F247" s="3" t="s">
        <v>548</v>
      </c>
      <c r="G247" s="5">
        <f>VLOOKUP(F247,'Top Indian Places to Visit'!E245:I570,5,FALSE)</f>
        <v>4.5999999999999996</v>
      </c>
      <c r="H247" s="10">
        <f>VLOOKUP(F247,'Top Indian Places to Visit'!E245:J570,6,FALSE)</f>
        <v>40</v>
      </c>
      <c r="J247" s="3" t="s">
        <v>548</v>
      </c>
      <c r="K247" s="5" t="str">
        <f>VLOOKUP(J247,'Top Indian Places to Visit'!E245:N570,10,FALSE)</f>
        <v>No</v>
      </c>
    </row>
    <row r="248" spans="6:11" ht="30" x14ac:dyDescent="0.25">
      <c r="F248" s="3" t="s">
        <v>551</v>
      </c>
      <c r="G248" s="5">
        <f>VLOOKUP(F248,'Top Indian Places to Visit'!E246:I571,5,FALSE)</f>
        <v>4.2</v>
      </c>
      <c r="H248" s="10">
        <f>VLOOKUP(F248,'Top Indian Places to Visit'!E246:J571,6,FALSE)</f>
        <v>0</v>
      </c>
      <c r="J248" s="3" t="s">
        <v>551</v>
      </c>
      <c r="K248" s="5" t="str">
        <f>VLOOKUP(J248,'Top Indian Places to Visit'!E246:N571,10,FALSE)</f>
        <v>Yes</v>
      </c>
    </row>
    <row r="249" spans="6:11" ht="45" x14ac:dyDescent="0.25">
      <c r="F249" s="3" t="s">
        <v>553</v>
      </c>
      <c r="G249" s="5">
        <f>VLOOKUP(F249,'Top Indian Places to Visit'!E247:I572,5,FALSE)</f>
        <v>4.5999999999999996</v>
      </c>
      <c r="H249" s="10">
        <f>VLOOKUP(F249,'Top Indian Places to Visit'!E247:J572,6,FALSE)</f>
        <v>0</v>
      </c>
      <c r="J249" s="3" t="s">
        <v>553</v>
      </c>
      <c r="K249" s="5" t="str">
        <f>VLOOKUP(J249,'Top Indian Places to Visit'!E247:N572,10,FALSE)</f>
        <v>No</v>
      </c>
    </row>
    <row r="250" spans="6:11" ht="30" x14ac:dyDescent="0.25">
      <c r="F250" s="3" t="s">
        <v>555</v>
      </c>
      <c r="G250" s="5">
        <f>VLOOKUP(F250,'Top Indian Places to Visit'!E248:I573,5,FALSE)</f>
        <v>4.7</v>
      </c>
      <c r="H250" s="10">
        <f>VLOOKUP(F250,'Top Indian Places to Visit'!E248:J573,6,FALSE)</f>
        <v>0</v>
      </c>
      <c r="J250" s="3" t="s">
        <v>555</v>
      </c>
      <c r="K250" s="5" t="str">
        <f>VLOOKUP(J250,'Top Indian Places to Visit'!E248:N573,10,FALSE)</f>
        <v>No</v>
      </c>
    </row>
    <row r="251" spans="6:11" ht="45" x14ac:dyDescent="0.25">
      <c r="F251" s="3" t="s">
        <v>559</v>
      </c>
      <c r="G251" s="5">
        <f>VLOOKUP(F251,'Top Indian Places to Visit'!E249:I574,5,FALSE)</f>
        <v>4.7</v>
      </c>
      <c r="H251" s="10">
        <f>VLOOKUP(F251,'Top Indian Places to Visit'!E249:J574,6,FALSE)</f>
        <v>0</v>
      </c>
      <c r="J251" s="3" t="s">
        <v>559</v>
      </c>
      <c r="K251" s="5" t="str">
        <f>VLOOKUP(J251,'Top Indian Places to Visit'!E249:N574,10,FALSE)</f>
        <v>No</v>
      </c>
    </row>
    <row r="252" spans="6:11" ht="30" x14ac:dyDescent="0.25">
      <c r="F252" s="3" t="s">
        <v>561</v>
      </c>
      <c r="G252" s="5">
        <f>VLOOKUP(F252,'Top Indian Places to Visit'!E250:I575,5,FALSE)</f>
        <v>4.5</v>
      </c>
      <c r="H252" s="10">
        <f>VLOOKUP(F252,'Top Indian Places to Visit'!E250:J575,6,FALSE)</f>
        <v>0</v>
      </c>
      <c r="J252" s="3" t="s">
        <v>561</v>
      </c>
      <c r="K252" s="5" t="str">
        <f>VLOOKUP(J252,'Top Indian Places to Visit'!E250:N575,10,FALSE)</f>
        <v>Yes</v>
      </c>
    </row>
    <row r="253" spans="6:11" ht="60" x14ac:dyDescent="0.25">
      <c r="F253" s="3" t="s">
        <v>563</v>
      </c>
      <c r="G253" s="5">
        <f>VLOOKUP(F253,'Top Indian Places to Visit'!E251:I576,5,FALSE)</f>
        <v>4.7</v>
      </c>
      <c r="H253" s="10">
        <f>VLOOKUP(F253,'Top Indian Places to Visit'!E251:J576,6,FALSE)</f>
        <v>0</v>
      </c>
      <c r="J253" s="3" t="s">
        <v>563</v>
      </c>
      <c r="K253" s="5" t="str">
        <f>VLOOKUP(J253,'Top Indian Places to Visit'!E251:N576,10,FALSE)</f>
        <v>No</v>
      </c>
    </row>
    <row r="254" spans="6:11" ht="30" x14ac:dyDescent="0.25">
      <c r="F254" s="3" t="s">
        <v>566</v>
      </c>
      <c r="G254" s="5">
        <f>VLOOKUP(F254,'Top Indian Places to Visit'!E252:I577,5,FALSE)</f>
        <v>4.3</v>
      </c>
      <c r="H254" s="10">
        <f>VLOOKUP(F254,'Top Indian Places to Visit'!E252:J577,6,FALSE)</f>
        <v>0</v>
      </c>
      <c r="J254" s="3" t="s">
        <v>566</v>
      </c>
      <c r="K254" s="5" t="str">
        <f>VLOOKUP(J254,'Top Indian Places to Visit'!E252:N577,10,FALSE)</f>
        <v>Yes</v>
      </c>
    </row>
    <row r="255" spans="6:11" x14ac:dyDescent="0.25">
      <c r="F255" s="3" t="s">
        <v>568</v>
      </c>
      <c r="G255" s="5">
        <f>VLOOKUP(F255,'Top Indian Places to Visit'!E253:I578,5,FALSE)</f>
        <v>4.5999999999999996</v>
      </c>
      <c r="H255" s="10">
        <f>VLOOKUP(F255,'Top Indian Places to Visit'!E253:J578,6,FALSE)</f>
        <v>0</v>
      </c>
      <c r="J255" s="3" t="s">
        <v>568</v>
      </c>
      <c r="K255" s="5" t="str">
        <f>VLOOKUP(J255,'Top Indian Places to Visit'!E253:N578,10,FALSE)</f>
        <v>Yes</v>
      </c>
    </row>
    <row r="256" spans="6:11" ht="30" x14ac:dyDescent="0.25">
      <c r="F256" s="3" t="s">
        <v>571</v>
      </c>
      <c r="G256" s="5">
        <f>VLOOKUP(F256,'Top Indian Places to Visit'!E254:I579,5,FALSE)</f>
        <v>4.4000000000000004</v>
      </c>
      <c r="H256" s="10">
        <f>VLOOKUP(F256,'Top Indian Places to Visit'!E254:J579,6,FALSE)</f>
        <v>65</v>
      </c>
      <c r="J256" s="3" t="s">
        <v>571</v>
      </c>
      <c r="K256" s="5" t="str">
        <f>VLOOKUP(J256,'Top Indian Places to Visit'!E254:N579,10,FALSE)</f>
        <v>Yes</v>
      </c>
    </row>
    <row r="257" spans="6:11" ht="45" x14ac:dyDescent="0.25">
      <c r="F257" s="3" t="s">
        <v>574</v>
      </c>
      <c r="G257" s="5">
        <f>VLOOKUP(F257,'Top Indian Places to Visit'!E255:I580,5,FALSE)</f>
        <v>4.7</v>
      </c>
      <c r="H257" s="10">
        <f>VLOOKUP(F257,'Top Indian Places to Visit'!E255:J580,6,FALSE)</f>
        <v>0</v>
      </c>
      <c r="J257" s="3" t="s">
        <v>574</v>
      </c>
      <c r="K257" s="5" t="str">
        <f>VLOOKUP(J257,'Top Indian Places to Visit'!E255:N580,10,FALSE)</f>
        <v>No</v>
      </c>
    </row>
    <row r="258" spans="6:11" ht="60" x14ac:dyDescent="0.25">
      <c r="F258" s="3" t="s">
        <v>576</v>
      </c>
      <c r="G258" s="5">
        <f>VLOOKUP(F258,'Top Indian Places to Visit'!E256:I581,5,FALSE)</f>
        <v>4.4000000000000004</v>
      </c>
      <c r="H258" s="10">
        <f>VLOOKUP(F258,'Top Indian Places to Visit'!E256:J581,6,FALSE)</f>
        <v>10</v>
      </c>
      <c r="J258" s="3" t="s">
        <v>576</v>
      </c>
      <c r="K258" s="5" t="str">
        <f>VLOOKUP(J258,'Top Indian Places to Visit'!E256:N581,10,FALSE)</f>
        <v>Yes</v>
      </c>
    </row>
    <row r="259" spans="6:11" ht="30" x14ac:dyDescent="0.25">
      <c r="F259" s="3" t="s">
        <v>578</v>
      </c>
      <c r="G259" s="5">
        <f>VLOOKUP(F259,'Top Indian Places to Visit'!E257:I582,5,FALSE)</f>
        <v>4.5</v>
      </c>
      <c r="H259" s="10">
        <f>VLOOKUP(F259,'Top Indian Places to Visit'!E257:J582,6,FALSE)</f>
        <v>0</v>
      </c>
      <c r="J259" s="3" t="s">
        <v>578</v>
      </c>
      <c r="K259" s="5" t="str">
        <f>VLOOKUP(J259,'Top Indian Places to Visit'!E257:N582,10,FALSE)</f>
        <v>Yes</v>
      </c>
    </row>
    <row r="260" spans="6:11" ht="45" x14ac:dyDescent="0.25">
      <c r="F260" s="3" t="s">
        <v>580</v>
      </c>
      <c r="G260" s="5">
        <f>VLOOKUP(F260,'Top Indian Places to Visit'!E258:I583,5,FALSE)</f>
        <v>4.7</v>
      </c>
      <c r="H260" s="10">
        <f>VLOOKUP(F260,'Top Indian Places to Visit'!E258:J583,6,FALSE)</f>
        <v>0</v>
      </c>
      <c r="J260" s="3" t="s">
        <v>580</v>
      </c>
      <c r="K260" s="5" t="str">
        <f>VLOOKUP(J260,'Top Indian Places to Visit'!E258:N583,10,FALSE)</f>
        <v>Yes</v>
      </c>
    </row>
    <row r="261" spans="6:11" ht="45" x14ac:dyDescent="0.25">
      <c r="F261" s="3" t="s">
        <v>583</v>
      </c>
      <c r="G261" s="5">
        <f>VLOOKUP(F261,'Top Indian Places to Visit'!E259:I584,5,FALSE)</f>
        <v>4.7</v>
      </c>
      <c r="H261" s="10">
        <f>VLOOKUP(F261,'Top Indian Places to Visit'!E259:J584,6,FALSE)</f>
        <v>0</v>
      </c>
      <c r="J261" s="3" t="s">
        <v>583</v>
      </c>
      <c r="K261" s="5" t="str">
        <f>VLOOKUP(J261,'Top Indian Places to Visit'!E259:N584,10,FALSE)</f>
        <v>No</v>
      </c>
    </row>
    <row r="262" spans="6:11" ht="30" x14ac:dyDescent="0.25">
      <c r="F262" s="3" t="s">
        <v>584</v>
      </c>
      <c r="G262" s="5">
        <f>VLOOKUP(F262,'Top Indian Places to Visit'!E260:I585,5,FALSE)</f>
        <v>4.5</v>
      </c>
      <c r="H262" s="10">
        <f>VLOOKUP(F262,'Top Indian Places to Visit'!E260:J585,6,FALSE)</f>
        <v>0</v>
      </c>
      <c r="J262" s="3" t="s">
        <v>584</v>
      </c>
      <c r="K262" s="5" t="str">
        <f>VLOOKUP(J262,'Top Indian Places to Visit'!E260:N585,10,FALSE)</f>
        <v>Yes</v>
      </c>
    </row>
    <row r="263" spans="6:11" ht="45" x14ac:dyDescent="0.25">
      <c r="F263" s="3" t="s">
        <v>585</v>
      </c>
      <c r="G263" s="5">
        <f>VLOOKUP(F263,'Top Indian Places to Visit'!E261:I586,5,FALSE)</f>
        <v>4.5999999999999996</v>
      </c>
      <c r="H263" s="10">
        <f>VLOOKUP(F263,'Top Indian Places to Visit'!E261:J586,6,FALSE)</f>
        <v>40</v>
      </c>
      <c r="J263" s="3" t="s">
        <v>585</v>
      </c>
      <c r="K263" s="5" t="str">
        <f>VLOOKUP(J263,'Top Indian Places to Visit'!E261:N586,10,FALSE)</f>
        <v>Yes</v>
      </c>
    </row>
    <row r="264" spans="6:11" ht="30" x14ac:dyDescent="0.25">
      <c r="F264" s="3" t="s">
        <v>586</v>
      </c>
      <c r="G264" s="5">
        <f>VLOOKUP(F264,'Top Indian Places to Visit'!E262:I587,5,FALSE)</f>
        <v>4.5</v>
      </c>
      <c r="H264" s="10">
        <f>VLOOKUP(F264,'Top Indian Places to Visit'!E262:J587,6,FALSE)</f>
        <v>60</v>
      </c>
      <c r="J264" s="3" t="s">
        <v>586</v>
      </c>
      <c r="K264" s="5" t="str">
        <f>VLOOKUP(J264,'Top Indian Places to Visit'!E262:N587,10,FALSE)</f>
        <v>Yes</v>
      </c>
    </row>
    <row r="265" spans="6:11" ht="45" x14ac:dyDescent="0.25">
      <c r="F265" s="3" t="s">
        <v>17</v>
      </c>
      <c r="G265" s="5">
        <f>VLOOKUP(F265,'Top Indian Places to Visit'!E263:I588,5,FALSE)</f>
        <v>4.5999999999999996</v>
      </c>
      <c r="H265" s="10">
        <f>VLOOKUP(F265,'Top Indian Places to Visit'!E263:J588,6,FALSE)</f>
        <v>0</v>
      </c>
      <c r="J265" s="3" t="s">
        <v>17</v>
      </c>
      <c r="K265" s="5" t="str">
        <f>VLOOKUP(J265,'Top Indian Places to Visit'!E263:N588,10,FALSE)</f>
        <v>Yes</v>
      </c>
    </row>
    <row r="266" spans="6:11" ht="60" x14ac:dyDescent="0.25">
      <c r="F266" s="3" t="s">
        <v>587</v>
      </c>
      <c r="G266" s="5">
        <f>VLOOKUP(F266,'Top Indian Places to Visit'!E264:I589,5,FALSE)</f>
        <v>4.0999999999999996</v>
      </c>
      <c r="H266" s="10">
        <f>VLOOKUP(F266,'Top Indian Places to Visit'!E264:J589,6,FALSE)</f>
        <v>20</v>
      </c>
      <c r="J266" s="3" t="s">
        <v>587</v>
      </c>
      <c r="K266" s="5" t="str">
        <f>VLOOKUP(J266,'Top Indian Places to Visit'!E264:N589,10,FALSE)</f>
        <v>Yes</v>
      </c>
    </row>
    <row r="267" spans="6:11" ht="60" x14ac:dyDescent="0.25">
      <c r="F267" s="3" t="s">
        <v>588</v>
      </c>
      <c r="G267" s="5">
        <f>VLOOKUP(F267,'Top Indian Places to Visit'!E265:I590,5,FALSE)</f>
        <v>3.8</v>
      </c>
      <c r="H267" s="10">
        <f>VLOOKUP(F267,'Top Indian Places to Visit'!E265:J590,6,FALSE)</f>
        <v>20</v>
      </c>
      <c r="J267" s="3" t="s">
        <v>588</v>
      </c>
      <c r="K267" s="5" t="str">
        <f>VLOOKUP(J267,'Top Indian Places to Visit'!E265:N590,10,FALSE)</f>
        <v>Yes</v>
      </c>
    </row>
    <row r="268" spans="6:11" ht="30" x14ac:dyDescent="0.25">
      <c r="F268" s="3" t="s">
        <v>590</v>
      </c>
      <c r="G268" s="5">
        <f>VLOOKUP(F268,'Top Indian Places to Visit'!E266:I591,5,FALSE)</f>
        <v>4.3</v>
      </c>
      <c r="H268" s="10">
        <f>VLOOKUP(F268,'Top Indian Places to Visit'!E266:J591,6,FALSE)</f>
        <v>10</v>
      </c>
      <c r="J268" s="3" t="s">
        <v>590</v>
      </c>
      <c r="K268" s="5" t="str">
        <f>VLOOKUP(J268,'Top Indian Places to Visit'!E266:N591,10,FALSE)</f>
        <v>Yes</v>
      </c>
    </row>
    <row r="269" spans="6:11" ht="30" x14ac:dyDescent="0.25">
      <c r="F269" s="3" t="s">
        <v>593</v>
      </c>
      <c r="G269" s="5">
        <f>VLOOKUP(F269,'Top Indian Places to Visit'!E267:I592,5,FALSE)</f>
        <v>4.3</v>
      </c>
      <c r="H269" s="10">
        <f>VLOOKUP(F269,'Top Indian Places to Visit'!E267:J592,6,FALSE)</f>
        <v>20</v>
      </c>
      <c r="J269" s="3" t="s">
        <v>593</v>
      </c>
      <c r="K269" s="5" t="str">
        <f>VLOOKUP(J269,'Top Indian Places to Visit'!E267:N592,10,FALSE)</f>
        <v>Yes</v>
      </c>
    </row>
    <row r="270" spans="6:11" ht="60" x14ac:dyDescent="0.25">
      <c r="F270" s="3" t="s">
        <v>595</v>
      </c>
      <c r="G270" s="5">
        <f>VLOOKUP(F270,'Top Indian Places to Visit'!E268:I593,5,FALSE)</f>
        <v>4.5999999999999996</v>
      </c>
      <c r="H270" s="10">
        <f>VLOOKUP(F270,'Top Indian Places to Visit'!E268:J593,6,FALSE)</f>
        <v>20</v>
      </c>
      <c r="J270" s="3" t="s">
        <v>595</v>
      </c>
      <c r="K270" s="5" t="str">
        <f>VLOOKUP(J270,'Top Indian Places to Visit'!E268:N593,10,FALSE)</f>
        <v>No</v>
      </c>
    </row>
    <row r="271" spans="6:11" ht="30" x14ac:dyDescent="0.25">
      <c r="F271" s="3" t="s">
        <v>597</v>
      </c>
      <c r="G271" s="5">
        <f>VLOOKUP(F271,'Top Indian Places to Visit'!E269:I594,5,FALSE)</f>
        <v>4.7</v>
      </c>
      <c r="H271" s="10">
        <f>VLOOKUP(F271,'Top Indian Places to Visit'!E269:J594,6,FALSE)</f>
        <v>50</v>
      </c>
      <c r="J271" s="3" t="s">
        <v>597</v>
      </c>
      <c r="K271" s="5" t="str">
        <f>VLOOKUP(J271,'Top Indian Places to Visit'!E269:N594,10,FALSE)</f>
        <v>No</v>
      </c>
    </row>
    <row r="272" spans="6:11" ht="45" x14ac:dyDescent="0.25">
      <c r="F272" s="3" t="s">
        <v>599</v>
      </c>
      <c r="G272" s="5">
        <f>VLOOKUP(F272,'Top Indian Places to Visit'!E270:I595,5,FALSE)</f>
        <v>4.5999999999999996</v>
      </c>
      <c r="H272" s="10">
        <f>VLOOKUP(F272,'Top Indian Places to Visit'!E270:J595,6,FALSE)</f>
        <v>10</v>
      </c>
      <c r="J272" s="3" t="s">
        <v>599</v>
      </c>
      <c r="K272" s="5" t="str">
        <f>VLOOKUP(J272,'Top Indian Places to Visit'!E270:N595,10,FALSE)</f>
        <v>No</v>
      </c>
    </row>
    <row r="273" spans="6:11" ht="30" x14ac:dyDescent="0.25">
      <c r="F273" s="3" t="s">
        <v>602</v>
      </c>
      <c r="G273" s="5">
        <f>VLOOKUP(F273,'Top Indian Places to Visit'!E271:I596,5,FALSE)</f>
        <v>4.8</v>
      </c>
      <c r="H273" s="10">
        <f>VLOOKUP(F273,'Top Indian Places to Visit'!E271:J596,6,FALSE)</f>
        <v>50</v>
      </c>
      <c r="J273" s="3" t="s">
        <v>602</v>
      </c>
      <c r="K273" s="5" t="str">
        <f>VLOOKUP(J273,'Top Indian Places to Visit'!E271:N596,10,FALSE)</f>
        <v>Yes</v>
      </c>
    </row>
    <row r="274" spans="6:11" ht="60" x14ac:dyDescent="0.25">
      <c r="F274" s="3" t="s">
        <v>603</v>
      </c>
      <c r="G274" s="5">
        <f>VLOOKUP(F274,'Top Indian Places to Visit'!E272:I597,5,FALSE)</f>
        <v>4.7</v>
      </c>
      <c r="H274" s="10">
        <f>VLOOKUP(F274,'Top Indian Places to Visit'!E272:J597,6,FALSE)</f>
        <v>0</v>
      </c>
      <c r="J274" s="3" t="s">
        <v>603</v>
      </c>
      <c r="K274" s="5" t="str">
        <f>VLOOKUP(J274,'Top Indian Places to Visit'!E272:N597,10,FALSE)</f>
        <v>No</v>
      </c>
    </row>
    <row r="275" spans="6:11" ht="30" x14ac:dyDescent="0.25">
      <c r="F275" s="3" t="s">
        <v>604</v>
      </c>
      <c r="G275" s="5">
        <f>VLOOKUP(F275,'Top Indian Places to Visit'!E273:I598,5,FALSE)</f>
        <v>4.5</v>
      </c>
      <c r="H275" s="10">
        <f>VLOOKUP(F275,'Top Indian Places to Visit'!E273:J598,6,FALSE)</f>
        <v>0</v>
      </c>
      <c r="J275" s="3" t="s">
        <v>604</v>
      </c>
      <c r="K275" s="5" t="str">
        <f>VLOOKUP(J275,'Top Indian Places to Visit'!E273:N598,10,FALSE)</f>
        <v>Yes</v>
      </c>
    </row>
    <row r="276" spans="6:11" ht="30" x14ac:dyDescent="0.25">
      <c r="F276" s="3" t="s">
        <v>608</v>
      </c>
      <c r="G276" s="5">
        <f>VLOOKUP(F276,'Top Indian Places to Visit'!E274:I599,5,FALSE)</f>
        <v>4.5999999999999996</v>
      </c>
      <c r="H276" s="10">
        <f>VLOOKUP(F276,'Top Indian Places to Visit'!E274:J599,6,FALSE)</f>
        <v>0</v>
      </c>
      <c r="J276" s="3" t="s">
        <v>608</v>
      </c>
      <c r="K276" s="5" t="str">
        <f>VLOOKUP(J276,'Top Indian Places to Visit'!E274:N599,10,FALSE)</f>
        <v>No</v>
      </c>
    </row>
    <row r="277" spans="6:11" ht="60" x14ac:dyDescent="0.25">
      <c r="F277" s="3" t="s">
        <v>610</v>
      </c>
      <c r="G277" s="5">
        <f>VLOOKUP(F277,'Top Indian Places to Visit'!E275:I600,5,FALSE)</f>
        <v>4.5</v>
      </c>
      <c r="H277" s="10">
        <f>VLOOKUP(F277,'Top Indian Places to Visit'!E275:J600,6,FALSE)</f>
        <v>650</v>
      </c>
      <c r="J277" s="3" t="s">
        <v>610</v>
      </c>
      <c r="K277" s="5" t="str">
        <f>VLOOKUP(J277,'Top Indian Places to Visit'!E275:N600,10,FALSE)</f>
        <v>No</v>
      </c>
    </row>
    <row r="278" spans="6:11" ht="30" x14ac:dyDescent="0.25">
      <c r="F278" s="3" t="s">
        <v>611</v>
      </c>
      <c r="G278" s="5">
        <f>VLOOKUP(F278,'Top Indian Places to Visit'!E276:I601,5,FALSE)</f>
        <v>4.0999999999999996</v>
      </c>
      <c r="H278" s="10">
        <f>VLOOKUP(F278,'Top Indian Places to Visit'!E276:J601,6,FALSE)</f>
        <v>0</v>
      </c>
      <c r="J278" s="3" t="s">
        <v>611</v>
      </c>
      <c r="K278" s="5" t="str">
        <f>VLOOKUP(J278,'Top Indian Places to Visit'!E276:N601,10,FALSE)</f>
        <v>Yes</v>
      </c>
    </row>
    <row r="279" spans="6:11" ht="30" x14ac:dyDescent="0.25">
      <c r="F279" s="3" t="s">
        <v>614</v>
      </c>
      <c r="G279" s="5">
        <f>VLOOKUP(F279,'Top Indian Places to Visit'!E277:I602,5,FALSE)</f>
        <v>4.7</v>
      </c>
      <c r="H279" s="10">
        <f>VLOOKUP(F279,'Top Indian Places to Visit'!E277:J602,6,FALSE)</f>
        <v>0</v>
      </c>
      <c r="J279" s="3" t="s">
        <v>614</v>
      </c>
      <c r="K279" s="5" t="str">
        <f>VLOOKUP(J279,'Top Indian Places to Visit'!E277:N602,10,FALSE)</f>
        <v>Yes</v>
      </c>
    </row>
    <row r="280" spans="6:11" ht="30" x14ac:dyDescent="0.25">
      <c r="F280" s="3" t="s">
        <v>616</v>
      </c>
      <c r="G280" s="5">
        <f>VLOOKUP(F280,'Top Indian Places to Visit'!E278:I603,5,FALSE)</f>
        <v>4.7</v>
      </c>
      <c r="H280" s="10">
        <f>VLOOKUP(F280,'Top Indian Places to Visit'!E278:J603,6,FALSE)</f>
        <v>0</v>
      </c>
      <c r="J280" s="3" t="s">
        <v>616</v>
      </c>
      <c r="K280" s="5" t="str">
        <f>VLOOKUP(J280,'Top Indian Places to Visit'!E278:N603,10,FALSE)</f>
        <v>Yes</v>
      </c>
    </row>
    <row r="281" spans="6:11" ht="45" x14ac:dyDescent="0.25">
      <c r="F281" s="3" t="s">
        <v>619</v>
      </c>
      <c r="G281" s="5">
        <f>VLOOKUP(F281,'Top Indian Places to Visit'!E279:I604,5,FALSE)</f>
        <v>4.5999999999999996</v>
      </c>
      <c r="H281" s="10">
        <f>VLOOKUP(F281,'Top Indian Places to Visit'!E279:J604,6,FALSE)</f>
        <v>500</v>
      </c>
      <c r="J281" s="3" t="s">
        <v>619</v>
      </c>
      <c r="K281" s="5" t="str">
        <f>VLOOKUP(J281,'Top Indian Places to Visit'!E279:N604,10,FALSE)</f>
        <v>Yes</v>
      </c>
    </row>
    <row r="282" spans="6:11" ht="60" x14ac:dyDescent="0.25">
      <c r="F282" s="3" t="s">
        <v>621</v>
      </c>
      <c r="G282" s="5">
        <f>VLOOKUP(F282,'Top Indian Places to Visit'!E280:I605,5,FALSE)</f>
        <v>4.5</v>
      </c>
      <c r="H282" s="10">
        <f>VLOOKUP(F282,'Top Indian Places to Visit'!E280:J605,6,FALSE)</f>
        <v>0</v>
      </c>
      <c r="J282" s="3" t="s">
        <v>621</v>
      </c>
      <c r="K282" s="5" t="str">
        <f>VLOOKUP(J282,'Top Indian Places to Visit'!E280:N605,10,FALSE)</f>
        <v>Yes</v>
      </c>
    </row>
    <row r="283" spans="6:11" ht="60" x14ac:dyDescent="0.25">
      <c r="F283" s="3" t="s">
        <v>622</v>
      </c>
      <c r="G283" s="5">
        <f>VLOOKUP(F283,'Top Indian Places to Visit'!E281:I606,5,FALSE)</f>
        <v>4.4000000000000004</v>
      </c>
      <c r="H283" s="10">
        <f>VLOOKUP(F283,'Top Indian Places to Visit'!E281:J606,6,FALSE)</f>
        <v>500</v>
      </c>
      <c r="J283" s="3" t="s">
        <v>622</v>
      </c>
      <c r="K283" s="5" t="str">
        <f>VLOOKUP(J283,'Top Indian Places to Visit'!E281:N606,10,FALSE)</f>
        <v>Yes</v>
      </c>
    </row>
    <row r="284" spans="6:11" ht="45" x14ac:dyDescent="0.25">
      <c r="F284" s="3" t="s">
        <v>625</v>
      </c>
      <c r="G284" s="5">
        <f>VLOOKUP(F284,'Top Indian Places to Visit'!E282:I607,5,FALSE)</f>
        <v>4.7</v>
      </c>
      <c r="H284" s="10">
        <f>VLOOKUP(F284,'Top Indian Places to Visit'!E282:J607,6,FALSE)</f>
        <v>0</v>
      </c>
      <c r="J284" s="3" t="s">
        <v>625</v>
      </c>
      <c r="K284" s="5" t="str">
        <f>VLOOKUP(J284,'Top Indian Places to Visit'!E282:N607,10,FALSE)</f>
        <v>No</v>
      </c>
    </row>
    <row r="285" spans="6:11" ht="30" x14ac:dyDescent="0.25">
      <c r="F285" s="3" t="s">
        <v>628</v>
      </c>
      <c r="G285" s="5">
        <f>VLOOKUP(F285,'Top Indian Places to Visit'!E283:I608,5,FALSE)</f>
        <v>4.5</v>
      </c>
      <c r="H285" s="10">
        <f>VLOOKUP(F285,'Top Indian Places to Visit'!E283:J608,6,FALSE)</f>
        <v>10</v>
      </c>
      <c r="J285" s="3" t="s">
        <v>628</v>
      </c>
      <c r="K285" s="5" t="str">
        <f>VLOOKUP(J285,'Top Indian Places to Visit'!E283:N608,10,FALSE)</f>
        <v>Yes</v>
      </c>
    </row>
    <row r="286" spans="6:11" ht="30" x14ac:dyDescent="0.25">
      <c r="F286" s="3" t="s">
        <v>630</v>
      </c>
      <c r="G286" s="5">
        <f>VLOOKUP(F286,'Top Indian Places to Visit'!E284:I609,5,FALSE)</f>
        <v>4.5</v>
      </c>
      <c r="H286" s="10">
        <f>VLOOKUP(F286,'Top Indian Places to Visit'!E284:J609,6,FALSE)</f>
        <v>0</v>
      </c>
      <c r="J286" s="3" t="s">
        <v>630</v>
      </c>
      <c r="K286" s="5" t="str">
        <f>VLOOKUP(J286,'Top Indian Places to Visit'!E284:N609,10,FALSE)</f>
        <v>Yes</v>
      </c>
    </row>
    <row r="287" spans="6:11" ht="45" x14ac:dyDescent="0.25">
      <c r="F287" s="3" t="s">
        <v>632</v>
      </c>
      <c r="G287" s="5">
        <f>VLOOKUP(F287,'Top Indian Places to Visit'!E285:I610,5,FALSE)</f>
        <v>4.5</v>
      </c>
      <c r="H287" s="10">
        <f>VLOOKUP(F287,'Top Indian Places to Visit'!E285:J610,6,FALSE)</f>
        <v>20</v>
      </c>
      <c r="J287" s="3" t="s">
        <v>632</v>
      </c>
      <c r="K287" s="5" t="str">
        <f>VLOOKUP(J287,'Top Indian Places to Visit'!E285:N610,10,FALSE)</f>
        <v>Yes</v>
      </c>
    </row>
    <row r="288" spans="6:11" ht="30" x14ac:dyDescent="0.25">
      <c r="F288" s="3" t="s">
        <v>636</v>
      </c>
      <c r="G288" s="5">
        <f>VLOOKUP(F288,'Top Indian Places to Visit'!E286:I611,5,FALSE)</f>
        <v>4.5999999999999996</v>
      </c>
      <c r="H288" s="10">
        <f>VLOOKUP(F288,'Top Indian Places to Visit'!E286:J611,6,FALSE)</f>
        <v>0</v>
      </c>
      <c r="J288" s="3" t="s">
        <v>636</v>
      </c>
      <c r="K288" s="5" t="str">
        <f>VLOOKUP(J288,'Top Indian Places to Visit'!E286:N611,10,FALSE)</f>
        <v>Yes</v>
      </c>
    </row>
    <row r="289" spans="6:11" ht="30" x14ac:dyDescent="0.25">
      <c r="F289" s="3" t="s">
        <v>638</v>
      </c>
      <c r="G289" s="5">
        <f>VLOOKUP(F289,'Top Indian Places to Visit'!E287:I612,5,FALSE)</f>
        <v>4.7</v>
      </c>
      <c r="H289" s="10">
        <f>VLOOKUP(F289,'Top Indian Places to Visit'!E287:J612,6,FALSE)</f>
        <v>0</v>
      </c>
      <c r="J289" s="3" t="s">
        <v>638</v>
      </c>
      <c r="K289" s="5" t="str">
        <f>VLOOKUP(J289,'Top Indian Places to Visit'!E287:N612,10,FALSE)</f>
        <v>Yes</v>
      </c>
    </row>
    <row r="290" spans="6:11" ht="30" x14ac:dyDescent="0.25">
      <c r="F290" s="3" t="s">
        <v>640</v>
      </c>
      <c r="G290" s="5">
        <f>VLOOKUP(F290,'Top Indian Places to Visit'!E288:I613,5,FALSE)</f>
        <v>4.5</v>
      </c>
      <c r="H290" s="10">
        <f>VLOOKUP(F290,'Top Indian Places to Visit'!E288:J613,6,FALSE)</f>
        <v>0</v>
      </c>
      <c r="J290" s="3" t="s">
        <v>640</v>
      </c>
      <c r="K290" s="5" t="str">
        <f>VLOOKUP(J290,'Top Indian Places to Visit'!E288:N613,10,FALSE)</f>
        <v>Yes</v>
      </c>
    </row>
    <row r="291" spans="6:11" x14ac:dyDescent="0.25">
      <c r="F291" s="3" t="s">
        <v>641</v>
      </c>
      <c r="G291" s="5">
        <f>VLOOKUP(F291,'Top Indian Places to Visit'!E289:I614,5,FALSE)</f>
        <v>4.0999999999999996</v>
      </c>
      <c r="H291" s="10">
        <f>VLOOKUP(F291,'Top Indian Places to Visit'!E289:J614,6,FALSE)</f>
        <v>0</v>
      </c>
      <c r="J291" s="3" t="s">
        <v>641</v>
      </c>
      <c r="K291" s="5" t="str">
        <f>VLOOKUP(J291,'Top Indian Places to Visit'!E289:N614,10,FALSE)</f>
        <v>Yes</v>
      </c>
    </row>
    <row r="292" spans="6:11" ht="30" x14ac:dyDescent="0.25">
      <c r="F292" s="3" t="s">
        <v>643</v>
      </c>
      <c r="G292" s="5">
        <f>VLOOKUP(F292,'Top Indian Places to Visit'!E290:I615,5,FALSE)</f>
        <v>4.5</v>
      </c>
      <c r="H292" s="10">
        <f>VLOOKUP(F292,'Top Indian Places to Visit'!E290:J615,6,FALSE)</f>
        <v>200</v>
      </c>
      <c r="J292" s="3" t="s">
        <v>643</v>
      </c>
      <c r="K292" s="5" t="str">
        <f>VLOOKUP(J292,'Top Indian Places to Visit'!E290:N615,10,FALSE)</f>
        <v>Yes</v>
      </c>
    </row>
    <row r="293" spans="6:11" ht="30" x14ac:dyDescent="0.25">
      <c r="F293" s="3" t="s">
        <v>646</v>
      </c>
      <c r="G293" s="5">
        <f>VLOOKUP(F293,'Top Indian Places to Visit'!E291:I616,5,FALSE)</f>
        <v>4.7</v>
      </c>
      <c r="H293" s="10">
        <f>VLOOKUP(F293,'Top Indian Places to Visit'!E291:J616,6,FALSE)</f>
        <v>30</v>
      </c>
      <c r="J293" s="3" t="s">
        <v>646</v>
      </c>
      <c r="K293" s="5" t="str">
        <f>VLOOKUP(J293,'Top Indian Places to Visit'!E291:N616,10,FALSE)</f>
        <v>Yes</v>
      </c>
    </row>
    <row r="294" spans="6:11" ht="45" x14ac:dyDescent="0.25">
      <c r="F294" s="3" t="s">
        <v>648</v>
      </c>
      <c r="G294" s="5">
        <f>VLOOKUP(F294,'Top Indian Places to Visit'!E292:I617,5,FALSE)</f>
        <v>4.8</v>
      </c>
      <c r="H294" s="10">
        <f>VLOOKUP(F294,'Top Indian Places to Visit'!E292:J617,6,FALSE)</f>
        <v>0</v>
      </c>
      <c r="J294" s="3" t="s">
        <v>648</v>
      </c>
      <c r="K294" s="5" t="str">
        <f>VLOOKUP(J294,'Top Indian Places to Visit'!E292:N617,10,FALSE)</f>
        <v>Yes</v>
      </c>
    </row>
    <row r="295" spans="6:11" ht="30" x14ac:dyDescent="0.25">
      <c r="F295" s="3" t="s">
        <v>650</v>
      </c>
      <c r="G295" s="5">
        <f>VLOOKUP(F295,'Top Indian Places to Visit'!E293:I618,5,FALSE)</f>
        <v>4.5</v>
      </c>
      <c r="H295" s="10">
        <f>VLOOKUP(F295,'Top Indian Places to Visit'!E293:J618,6,FALSE)</f>
        <v>0</v>
      </c>
      <c r="J295" s="3" t="s">
        <v>650</v>
      </c>
      <c r="K295" s="5" t="str">
        <f>VLOOKUP(J295,'Top Indian Places to Visit'!E293:N618,10,FALSE)</f>
        <v>Yes</v>
      </c>
    </row>
    <row r="296" spans="6:11" ht="30" x14ac:dyDescent="0.25">
      <c r="F296" s="3" t="s">
        <v>652</v>
      </c>
      <c r="G296" s="5">
        <f>VLOOKUP(F296,'Top Indian Places to Visit'!E294:I619,5,FALSE)</f>
        <v>4.4000000000000004</v>
      </c>
      <c r="H296" s="10">
        <f>VLOOKUP(F296,'Top Indian Places to Visit'!E294:J619,6,FALSE)</f>
        <v>250</v>
      </c>
      <c r="J296" s="3" t="s">
        <v>652</v>
      </c>
      <c r="K296" s="5" t="str">
        <f>VLOOKUP(J296,'Top Indian Places to Visit'!E294:N619,10,FALSE)</f>
        <v>Yes</v>
      </c>
    </row>
    <row r="297" spans="6:11" ht="30" x14ac:dyDescent="0.25">
      <c r="F297" s="3" t="s">
        <v>656</v>
      </c>
      <c r="G297" s="5">
        <f>VLOOKUP(F297,'Top Indian Places to Visit'!E295:I620,5,FALSE)</f>
        <v>4.5</v>
      </c>
      <c r="H297" s="10">
        <f>VLOOKUP(F297,'Top Indian Places to Visit'!E295:J620,6,FALSE)</f>
        <v>0</v>
      </c>
      <c r="J297" s="3" t="s">
        <v>656</v>
      </c>
      <c r="K297" s="5" t="str">
        <f>VLOOKUP(J297,'Top Indian Places to Visit'!E295:N620,10,FALSE)</f>
        <v>Yes</v>
      </c>
    </row>
    <row r="298" spans="6:11" x14ac:dyDescent="0.25">
      <c r="F298" s="3" t="s">
        <v>657</v>
      </c>
      <c r="G298" s="5">
        <f>VLOOKUP(F298,'Top Indian Places to Visit'!E296:I621,5,FALSE)</f>
        <v>4.5999999999999996</v>
      </c>
      <c r="H298" s="10">
        <f>VLOOKUP(F298,'Top Indian Places to Visit'!E296:J621,6,FALSE)</f>
        <v>0</v>
      </c>
      <c r="J298" s="3" t="s">
        <v>657</v>
      </c>
      <c r="K298" s="5" t="str">
        <f>VLOOKUP(J298,'Top Indian Places to Visit'!E296:N621,10,FALSE)</f>
        <v>Yes</v>
      </c>
    </row>
    <row r="299" spans="6:11" ht="60" x14ac:dyDescent="0.25">
      <c r="F299" s="3" t="s">
        <v>660</v>
      </c>
      <c r="G299" s="5">
        <f>VLOOKUP(F299,'Top Indian Places to Visit'!E297:I622,5,FALSE)</f>
        <v>4.7</v>
      </c>
      <c r="H299" s="10">
        <f>VLOOKUP(F299,'Top Indian Places to Visit'!E297:J622,6,FALSE)</f>
        <v>0</v>
      </c>
      <c r="J299" s="3" t="s">
        <v>660</v>
      </c>
      <c r="K299" s="5" t="str">
        <f>VLOOKUP(J299,'Top Indian Places to Visit'!E297:N622,10,FALSE)</f>
        <v>Yes</v>
      </c>
    </row>
    <row r="300" spans="6:11" ht="30" x14ac:dyDescent="0.25">
      <c r="F300" s="3" t="s">
        <v>662</v>
      </c>
      <c r="G300" s="5">
        <f>VLOOKUP(F300,'Top Indian Places to Visit'!E298:I623,5,FALSE)</f>
        <v>4.5999999999999996</v>
      </c>
      <c r="H300" s="10">
        <f>VLOOKUP(F300,'Top Indian Places to Visit'!E298:J623,6,FALSE)</f>
        <v>0</v>
      </c>
      <c r="J300" s="3" t="s">
        <v>662</v>
      </c>
      <c r="K300" s="5" t="str">
        <f>VLOOKUP(J300,'Top Indian Places to Visit'!E298:N623,10,FALSE)</f>
        <v>Yes</v>
      </c>
    </row>
    <row r="301" spans="6:11" ht="45" x14ac:dyDescent="0.25">
      <c r="F301" s="3" t="s">
        <v>665</v>
      </c>
      <c r="G301" s="5">
        <f>VLOOKUP(F301,'Top Indian Places to Visit'!E299:I624,5,FALSE)</f>
        <v>4.7</v>
      </c>
      <c r="H301" s="10">
        <f>VLOOKUP(F301,'Top Indian Places to Visit'!E299:J624,6,FALSE)</f>
        <v>0</v>
      </c>
      <c r="J301" s="3" t="s">
        <v>665</v>
      </c>
      <c r="K301" s="5" t="str">
        <f>VLOOKUP(J301,'Top Indian Places to Visit'!E299:N624,10,FALSE)</f>
        <v>Yes</v>
      </c>
    </row>
    <row r="302" spans="6:11" ht="60" x14ac:dyDescent="0.25">
      <c r="F302" s="3" t="s">
        <v>667</v>
      </c>
      <c r="G302" s="5">
        <f>VLOOKUP(F302,'Top Indian Places to Visit'!E300:I625,5,FALSE)</f>
        <v>4.3</v>
      </c>
      <c r="H302" s="10">
        <f>VLOOKUP(F302,'Top Indian Places to Visit'!E300:J625,6,FALSE)</f>
        <v>30</v>
      </c>
      <c r="J302" s="3" t="s">
        <v>667</v>
      </c>
      <c r="K302" s="5" t="str">
        <f>VLOOKUP(J302,'Top Indian Places to Visit'!E300:N625,10,FALSE)</f>
        <v>Yes</v>
      </c>
    </row>
    <row r="303" spans="6:11" ht="90" x14ac:dyDescent="0.25">
      <c r="F303" s="3" t="s">
        <v>668</v>
      </c>
      <c r="G303" s="5">
        <f>VLOOKUP(F303,'Top Indian Places to Visit'!E301:I626,5,FALSE)</f>
        <v>4.7</v>
      </c>
      <c r="H303" s="10">
        <f>VLOOKUP(F303,'Top Indian Places to Visit'!E301:J626,6,FALSE)</f>
        <v>0</v>
      </c>
      <c r="J303" s="3" t="s">
        <v>668</v>
      </c>
      <c r="K303" s="5" t="str">
        <f>VLOOKUP(J303,'Top Indian Places to Visit'!E301:N626,10,FALSE)</f>
        <v>Yes</v>
      </c>
    </row>
    <row r="304" spans="6:11" ht="45" x14ac:dyDescent="0.25">
      <c r="F304" s="3" t="s">
        <v>669</v>
      </c>
      <c r="G304" s="5">
        <f>VLOOKUP(F304,'Top Indian Places to Visit'!E302:I627,5,FALSE)</f>
        <v>4.4000000000000004</v>
      </c>
      <c r="H304" s="10">
        <f>VLOOKUP(F304,'Top Indian Places to Visit'!E302:J627,6,FALSE)</f>
        <v>10</v>
      </c>
      <c r="J304" s="3" t="s">
        <v>669</v>
      </c>
      <c r="K304" s="5" t="str">
        <f>VLOOKUP(J304,'Top Indian Places to Visit'!E302:N627,10,FALSE)</f>
        <v>Yes</v>
      </c>
    </row>
    <row r="305" spans="6:11" ht="45" x14ac:dyDescent="0.25">
      <c r="F305" s="3" t="s">
        <v>672</v>
      </c>
      <c r="G305" s="5">
        <f>VLOOKUP(F305,'Top Indian Places to Visit'!E303:I628,5,FALSE)</f>
        <v>4.4000000000000004</v>
      </c>
      <c r="H305" s="10">
        <f>VLOOKUP(F305,'Top Indian Places to Visit'!E303:J628,6,FALSE)</f>
        <v>1100</v>
      </c>
      <c r="J305" s="3" t="s">
        <v>672</v>
      </c>
      <c r="K305" s="5" t="str">
        <f>VLOOKUP(J305,'Top Indian Places to Visit'!E303:N628,10,FALSE)</f>
        <v>Yes</v>
      </c>
    </row>
    <row r="306" spans="6:11" ht="30" x14ac:dyDescent="0.25">
      <c r="F306" s="3" t="s">
        <v>673</v>
      </c>
      <c r="G306" s="5">
        <f>VLOOKUP(F306,'Top Indian Places to Visit'!E304:I629,5,FALSE)</f>
        <v>4.5999999999999996</v>
      </c>
      <c r="H306" s="10">
        <f>VLOOKUP(F306,'Top Indian Places to Visit'!E304:J629,6,FALSE)</f>
        <v>0</v>
      </c>
      <c r="J306" s="3" t="s">
        <v>673</v>
      </c>
      <c r="K306" s="5" t="str">
        <f>VLOOKUP(J306,'Top Indian Places to Visit'!E304:N629,10,FALSE)</f>
        <v>Yes</v>
      </c>
    </row>
    <row r="307" spans="6:11" ht="45" x14ac:dyDescent="0.25">
      <c r="F307" s="3" t="s">
        <v>676</v>
      </c>
      <c r="G307" s="5">
        <f>VLOOKUP(F307,'Top Indian Places to Visit'!E305:I630,5,FALSE)</f>
        <v>4.7</v>
      </c>
      <c r="H307" s="10">
        <f>VLOOKUP(F307,'Top Indian Places to Visit'!E305:J630,6,FALSE)</f>
        <v>0</v>
      </c>
      <c r="J307" s="3" t="s">
        <v>676</v>
      </c>
      <c r="K307" s="5" t="str">
        <f>VLOOKUP(J307,'Top Indian Places to Visit'!E305:N630,10,FALSE)</f>
        <v>Yes</v>
      </c>
    </row>
    <row r="308" spans="6:11" ht="45" x14ac:dyDescent="0.25">
      <c r="F308" s="3" t="s">
        <v>679</v>
      </c>
      <c r="G308" s="5">
        <f>VLOOKUP(F308,'Top Indian Places to Visit'!E306:I631,5,FALSE)</f>
        <v>4.8</v>
      </c>
      <c r="H308" s="10">
        <f>VLOOKUP(F308,'Top Indian Places to Visit'!E306:J631,6,FALSE)</f>
        <v>0</v>
      </c>
      <c r="J308" s="3" t="s">
        <v>679</v>
      </c>
      <c r="K308" s="5" t="str">
        <f>VLOOKUP(J308,'Top Indian Places to Visit'!E306:N631,10,FALSE)</f>
        <v>Yes</v>
      </c>
    </row>
    <row r="309" spans="6:11" ht="30" x14ac:dyDescent="0.25">
      <c r="F309" s="3" t="s">
        <v>680</v>
      </c>
      <c r="G309" s="5">
        <f>VLOOKUP(F309,'Top Indian Places to Visit'!E307:I632,5,FALSE)</f>
        <v>4.8</v>
      </c>
      <c r="H309" s="10">
        <f>VLOOKUP(F309,'Top Indian Places to Visit'!E307:J632,6,FALSE)</f>
        <v>0</v>
      </c>
      <c r="J309" s="3" t="s">
        <v>680</v>
      </c>
      <c r="K309" s="5" t="str">
        <f>VLOOKUP(J309,'Top Indian Places to Visit'!E307:N632,10,FALSE)</f>
        <v>No</v>
      </c>
    </row>
    <row r="310" spans="6:11" ht="30" x14ac:dyDescent="0.25">
      <c r="F310" s="3" t="s">
        <v>681</v>
      </c>
      <c r="G310" s="5">
        <f>VLOOKUP(F310,'Top Indian Places to Visit'!E308:I633,5,FALSE)</f>
        <v>4.5999999999999996</v>
      </c>
      <c r="H310" s="10">
        <f>VLOOKUP(F310,'Top Indian Places to Visit'!E308:J633,6,FALSE)</f>
        <v>0</v>
      </c>
      <c r="J310" s="3" t="s">
        <v>681</v>
      </c>
      <c r="K310" s="5" t="str">
        <f>VLOOKUP(J310,'Top Indian Places to Visit'!E308:N633,10,FALSE)</f>
        <v>Yes</v>
      </c>
    </row>
    <row r="311" spans="6:11" ht="60" x14ac:dyDescent="0.25">
      <c r="F311" s="3" t="s">
        <v>683</v>
      </c>
      <c r="G311" s="5">
        <f>VLOOKUP(F311,'Top Indian Places to Visit'!E309:I634,5,FALSE)</f>
        <v>4.2</v>
      </c>
      <c r="H311" s="10">
        <f>VLOOKUP(F311,'Top Indian Places to Visit'!E309:J634,6,FALSE)</f>
        <v>0</v>
      </c>
      <c r="J311" s="3" t="s">
        <v>683</v>
      </c>
      <c r="K311" s="5" t="str">
        <f>VLOOKUP(J311,'Top Indian Places to Visit'!E309:N634,10,FALSE)</f>
        <v>Yes</v>
      </c>
    </row>
    <row r="312" spans="6:11" ht="60" x14ac:dyDescent="0.25">
      <c r="F312" s="3" t="s">
        <v>248</v>
      </c>
      <c r="G312" s="5">
        <f>VLOOKUP(F312,'Top Indian Places to Visit'!E310:I635,5,FALSE)</f>
        <v>4.5</v>
      </c>
      <c r="H312" s="10">
        <f>VLOOKUP(F312,'Top Indian Places to Visit'!E310:J635,6,FALSE)</f>
        <v>890</v>
      </c>
      <c r="J312" s="3" t="s">
        <v>248</v>
      </c>
      <c r="K312" s="5" t="str">
        <f>VLOOKUP(J312,'Top Indian Places to Visit'!E310:N635,10,FALSE)</f>
        <v>Yes</v>
      </c>
    </row>
    <row r="313" spans="6:11" ht="60" x14ac:dyDescent="0.25">
      <c r="F313" s="3" t="s">
        <v>685</v>
      </c>
      <c r="G313" s="5">
        <f>VLOOKUP(F313,'Top Indian Places to Visit'!E311:I636,5,FALSE)</f>
        <v>4.4000000000000004</v>
      </c>
      <c r="H313" s="10">
        <f>VLOOKUP(F313,'Top Indian Places to Visit'!E311:J636,6,FALSE)</f>
        <v>50</v>
      </c>
      <c r="J313" s="3" t="s">
        <v>685</v>
      </c>
      <c r="K313" s="5" t="str">
        <f>VLOOKUP(J313,'Top Indian Places to Visit'!E311:N636,10,FALSE)</f>
        <v>Yes</v>
      </c>
    </row>
    <row r="314" spans="6:11" ht="30" x14ac:dyDescent="0.25">
      <c r="F314" s="3" t="s">
        <v>686</v>
      </c>
      <c r="G314" s="5">
        <f>VLOOKUP(F314,'Top Indian Places to Visit'!E312:I637,5,FALSE)</f>
        <v>4.5</v>
      </c>
      <c r="H314" s="10">
        <f>VLOOKUP(F314,'Top Indian Places to Visit'!E312:J637,6,FALSE)</f>
        <v>0</v>
      </c>
      <c r="J314" s="3" t="s">
        <v>686</v>
      </c>
      <c r="K314" s="5" t="str">
        <f>VLOOKUP(J314,'Top Indian Places to Visit'!E312:N637,10,FALSE)</f>
        <v>Yes</v>
      </c>
    </row>
    <row r="315" spans="6:11" ht="60" x14ac:dyDescent="0.25">
      <c r="F315" s="3" t="s">
        <v>687</v>
      </c>
      <c r="G315" s="5">
        <f>VLOOKUP(F315,'Top Indian Places to Visit'!E313:I638,5,FALSE)</f>
        <v>4.5</v>
      </c>
      <c r="H315" s="10">
        <f>VLOOKUP(F315,'Top Indian Places to Visit'!E313:J638,6,FALSE)</f>
        <v>0</v>
      </c>
      <c r="J315" s="3" t="s">
        <v>687</v>
      </c>
      <c r="K315" s="5" t="str">
        <f>VLOOKUP(J315,'Top Indian Places to Visit'!E313:N638,10,FALSE)</f>
        <v>Yes</v>
      </c>
    </row>
    <row r="316" spans="6:11" ht="30" x14ac:dyDescent="0.25">
      <c r="F316" s="3" t="s">
        <v>688</v>
      </c>
      <c r="G316" s="5">
        <f>VLOOKUP(F316,'Top Indian Places to Visit'!E314:I639,5,FALSE)</f>
        <v>4.5</v>
      </c>
      <c r="H316" s="10">
        <f>VLOOKUP(F316,'Top Indian Places to Visit'!E314:J639,6,FALSE)</f>
        <v>0</v>
      </c>
      <c r="J316" s="3" t="s">
        <v>688</v>
      </c>
      <c r="K316" s="5" t="str">
        <f>VLOOKUP(J316,'Top Indian Places to Visit'!E314:N639,10,FALSE)</f>
        <v>Yes</v>
      </c>
    </row>
    <row r="317" spans="6:11" ht="45" x14ac:dyDescent="0.25">
      <c r="F317" s="3" t="s">
        <v>536</v>
      </c>
      <c r="G317" s="5">
        <f>VLOOKUP(F317,'Top Indian Places to Visit'!E315:I640,5,FALSE)</f>
        <v>4.7</v>
      </c>
      <c r="H317" s="10">
        <f>VLOOKUP(F317,'Top Indian Places to Visit'!E315:J640,6,FALSE)</f>
        <v>0</v>
      </c>
      <c r="J317" s="3" t="s">
        <v>536</v>
      </c>
      <c r="K317" s="5" t="str">
        <f>VLOOKUP(J317,'Top Indian Places to Visit'!E315:N640,10,FALSE)</f>
        <v>No</v>
      </c>
    </row>
    <row r="318" spans="6:11" ht="60" x14ac:dyDescent="0.25">
      <c r="F318" s="3" t="s">
        <v>690</v>
      </c>
      <c r="G318" s="5">
        <f>VLOOKUP(F318,'Top Indian Places to Visit'!E316:I641,5,FALSE)</f>
        <v>4.5999999999999996</v>
      </c>
      <c r="H318" s="10">
        <f>VLOOKUP(F318,'Top Indian Places to Visit'!E316:J641,6,FALSE)</f>
        <v>1500</v>
      </c>
      <c r="J318" s="3" t="s">
        <v>690</v>
      </c>
      <c r="K318" s="5" t="str">
        <f>VLOOKUP(J318,'Top Indian Places to Visit'!E316:N641,10,FALSE)</f>
        <v>Yes</v>
      </c>
    </row>
    <row r="319" spans="6:11" ht="30" x14ac:dyDescent="0.25">
      <c r="F319" s="3" t="s">
        <v>692</v>
      </c>
      <c r="G319" s="5">
        <f>VLOOKUP(F319,'Top Indian Places to Visit'!E317:I642,5,FALSE)</f>
        <v>4.5999999999999996</v>
      </c>
      <c r="H319" s="10">
        <f>VLOOKUP(F319,'Top Indian Places to Visit'!E317:J642,6,FALSE)</f>
        <v>0</v>
      </c>
      <c r="J319" s="3" t="s">
        <v>692</v>
      </c>
      <c r="K319" s="5" t="str">
        <f>VLOOKUP(J319,'Top Indian Places to Visit'!E317:N642,10,FALSE)</f>
        <v>Yes</v>
      </c>
    </row>
    <row r="320" spans="6:11" ht="75" x14ac:dyDescent="0.25">
      <c r="F320" s="3" t="s">
        <v>693</v>
      </c>
      <c r="G320" s="5">
        <f>VLOOKUP(F320,'Top Indian Places to Visit'!E318:I643,5,FALSE)</f>
        <v>4.5999999999999996</v>
      </c>
      <c r="H320" s="10">
        <f>VLOOKUP(F320,'Top Indian Places to Visit'!E318:J643,6,FALSE)</f>
        <v>0</v>
      </c>
      <c r="J320" s="3" t="s">
        <v>693</v>
      </c>
      <c r="K320" s="5" t="str">
        <f>VLOOKUP(J320,'Top Indian Places to Visit'!E318:N643,10,FALSE)</f>
        <v>Yes</v>
      </c>
    </row>
    <row r="321" spans="6:11" ht="30" x14ac:dyDescent="0.25">
      <c r="F321" s="3" t="s">
        <v>694</v>
      </c>
      <c r="G321" s="5">
        <f>VLOOKUP(F321,'Top Indian Places to Visit'!E319:I644,5,FALSE)</f>
        <v>4.4000000000000004</v>
      </c>
      <c r="H321" s="10">
        <f>VLOOKUP(F321,'Top Indian Places to Visit'!E319:J644,6,FALSE)</f>
        <v>50</v>
      </c>
      <c r="J321" s="3" t="s">
        <v>694</v>
      </c>
      <c r="K321" s="5" t="str">
        <f>VLOOKUP(J321,'Top Indian Places to Visit'!E319:N644,10,FALSE)</f>
        <v>Yes</v>
      </c>
    </row>
    <row r="322" spans="6:11" ht="45" x14ac:dyDescent="0.25">
      <c r="F322" s="3" t="s">
        <v>697</v>
      </c>
      <c r="G322" s="5">
        <f>VLOOKUP(F322,'Top Indian Places to Visit'!E320:I645,5,FALSE)</f>
        <v>4.5999999999999996</v>
      </c>
      <c r="H322" s="10">
        <f>VLOOKUP(F322,'Top Indian Places to Visit'!E320:J645,6,FALSE)</f>
        <v>0</v>
      </c>
      <c r="J322" s="3" t="s">
        <v>697</v>
      </c>
      <c r="K322" s="5" t="str">
        <f>VLOOKUP(J322,'Top Indian Places to Visit'!E320:N645,10,FALSE)</f>
        <v>Yes</v>
      </c>
    </row>
    <row r="323" spans="6:11" ht="30" x14ac:dyDescent="0.25">
      <c r="F323" s="3" t="s">
        <v>698</v>
      </c>
      <c r="G323" s="5">
        <f>VLOOKUP(F323,'Top Indian Places to Visit'!E321:I646,5,FALSE)</f>
        <v>4.5999999999999996</v>
      </c>
      <c r="H323" s="10">
        <f>VLOOKUP(F323,'Top Indian Places to Visit'!E321:J646,6,FALSE)</f>
        <v>0</v>
      </c>
      <c r="J323" s="3" t="s">
        <v>698</v>
      </c>
      <c r="K323" s="5" t="str">
        <f>VLOOKUP(J323,'Top Indian Places to Visit'!E321:N646,10,FALSE)</f>
        <v>No</v>
      </c>
    </row>
    <row r="324" spans="6:11" x14ac:dyDescent="0.25">
      <c r="F324" s="3" t="s">
        <v>699</v>
      </c>
      <c r="G324" s="5">
        <f>VLOOKUP(F324,'Top Indian Places to Visit'!E322:I647,5,FALSE)</f>
        <v>4.5</v>
      </c>
      <c r="H324" s="10">
        <f>VLOOKUP(F324,'Top Indian Places to Visit'!E322:J647,6,FALSE)</f>
        <v>40</v>
      </c>
      <c r="J324" s="3" t="s">
        <v>699</v>
      </c>
      <c r="K324" s="5" t="str">
        <f>VLOOKUP(J324,'Top Indian Places to Visit'!E322:N647,10,FALSE)</f>
        <v>Yes</v>
      </c>
    </row>
    <row r="325" spans="6:11" ht="60" x14ac:dyDescent="0.25">
      <c r="F325" s="3" t="s">
        <v>700</v>
      </c>
      <c r="G325" s="5">
        <f>VLOOKUP(F325,'Top Indian Places to Visit'!E323:I648,5,FALSE)</f>
        <v>4.7</v>
      </c>
      <c r="H325" s="10">
        <f>VLOOKUP(F325,'Top Indian Places to Visit'!E323:J648,6,FALSE)</f>
        <v>10</v>
      </c>
      <c r="J325" s="3" t="s">
        <v>700</v>
      </c>
      <c r="K325" s="5" t="str">
        <f>VLOOKUP(J325,'Top Indian Places to Visit'!E323:N648,10,FALSE)</f>
        <v>Yes</v>
      </c>
    </row>
    <row r="326" spans="6:11" ht="30" x14ac:dyDescent="0.25">
      <c r="F326" s="3" t="s">
        <v>184</v>
      </c>
      <c r="G326" s="5">
        <f>VLOOKUP(F326,'Top Indian Places to Visit'!E324:I649,5,FALSE)</f>
        <v>4.4000000000000004</v>
      </c>
      <c r="H326" s="10">
        <f>VLOOKUP(F326,'Top Indian Places to Visit'!E324:J649,6,FALSE)</f>
        <v>200</v>
      </c>
      <c r="J326" s="3" t="s">
        <v>184</v>
      </c>
      <c r="K326" s="5" t="str">
        <f>VLOOKUP(J326,'Top Indian Places to Visit'!E324:N649,10,FALSE)</f>
        <v>Yes</v>
      </c>
    </row>
    <row r="327" spans="6:11" ht="45" x14ac:dyDescent="0.25">
      <c r="F327" s="3" t="s">
        <v>701</v>
      </c>
      <c r="G327" s="5">
        <f>VLOOKUP(F327,'Top Indian Places to Visit'!E325:I650,5,FALSE)</f>
        <v>4.5</v>
      </c>
      <c r="H327" s="10">
        <f>VLOOKUP(F327,'Top Indian Places to Visit'!E325:J650,6,FALSE)</f>
        <v>200</v>
      </c>
      <c r="J327" s="3" t="s">
        <v>701</v>
      </c>
      <c r="K327" s="5" t="str">
        <f>VLOOKUP(J327,'Top Indian Places to Visit'!E325:N650,10,FALSE)</f>
        <v>Yes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8"/>
  <sheetViews>
    <sheetView workbookViewId="0">
      <selection activeCell="G15" sqref="G15"/>
    </sheetView>
  </sheetViews>
  <sheetFormatPr defaultRowHeight="15" x14ac:dyDescent="0.25"/>
  <cols>
    <col min="2" max="2" width="13.28515625" bestFit="1" customWidth="1"/>
    <col min="3" max="3" width="25.140625" bestFit="1" customWidth="1"/>
    <col min="6" max="6" width="31.28515625" bestFit="1" customWidth="1"/>
    <col min="7" max="7" width="25.140625" bestFit="1" customWidth="1"/>
    <col min="8" max="8" width="6" bestFit="1" customWidth="1"/>
    <col min="9" max="9" width="11.28515625" bestFit="1" customWidth="1"/>
  </cols>
  <sheetData>
    <row r="3" spans="2:7" x14ac:dyDescent="0.25">
      <c r="B3" s="12" t="s">
        <v>715</v>
      </c>
      <c r="C3" t="s">
        <v>716</v>
      </c>
      <c r="F3" s="12" t="s">
        <v>715</v>
      </c>
      <c r="G3" t="s">
        <v>716</v>
      </c>
    </row>
    <row r="4" spans="2:7" x14ac:dyDescent="0.25">
      <c r="B4" s="13" t="s">
        <v>305</v>
      </c>
      <c r="C4" s="14">
        <v>2315</v>
      </c>
      <c r="F4" s="13" t="s">
        <v>31</v>
      </c>
      <c r="G4" s="14">
        <v>4499</v>
      </c>
    </row>
    <row r="5" spans="2:7" x14ac:dyDescent="0.25">
      <c r="B5" s="13" t="s">
        <v>116</v>
      </c>
      <c r="C5" s="14">
        <v>3385</v>
      </c>
      <c r="F5" s="13" t="s">
        <v>304</v>
      </c>
      <c r="G5" s="14">
        <v>30</v>
      </c>
    </row>
    <row r="6" spans="2:7" x14ac:dyDescent="0.25">
      <c r="B6" s="13" t="s">
        <v>605</v>
      </c>
      <c r="C6" s="14">
        <v>1680</v>
      </c>
      <c r="F6" s="13" t="s">
        <v>56</v>
      </c>
      <c r="G6" s="14">
        <v>185</v>
      </c>
    </row>
    <row r="7" spans="2:7" x14ac:dyDescent="0.25">
      <c r="B7" s="13" t="s">
        <v>14</v>
      </c>
      <c r="C7" s="14">
        <v>8235</v>
      </c>
      <c r="F7" s="13" t="s">
        <v>39</v>
      </c>
      <c r="G7" s="14">
        <v>1500</v>
      </c>
    </row>
    <row r="8" spans="2:7" x14ac:dyDescent="0.25">
      <c r="B8" s="13" t="s">
        <v>86</v>
      </c>
      <c r="C8" s="14">
        <v>5830</v>
      </c>
      <c r="F8" s="13" t="s">
        <v>19</v>
      </c>
      <c r="G8" s="14">
        <v>31399</v>
      </c>
    </row>
    <row r="9" spans="2:7" x14ac:dyDescent="0.25">
      <c r="B9" s="13" t="s">
        <v>61</v>
      </c>
      <c r="C9" s="14">
        <v>16193</v>
      </c>
      <c r="F9" s="13" t="s">
        <v>18</v>
      </c>
      <c r="G9" s="14">
        <v>25</v>
      </c>
    </row>
    <row r="10" spans="2:7" x14ac:dyDescent="0.25">
      <c r="B10" s="13" t="s">
        <v>717</v>
      </c>
      <c r="C10" s="14">
        <v>37638</v>
      </c>
      <c r="F10" s="13" t="s">
        <v>717</v>
      </c>
      <c r="G10" s="14">
        <v>37638</v>
      </c>
    </row>
    <row r="17" spans="2:9" x14ac:dyDescent="0.25">
      <c r="B17" s="12" t="s">
        <v>715</v>
      </c>
      <c r="C17" t="s">
        <v>716</v>
      </c>
      <c r="F17" s="12" t="s">
        <v>716</v>
      </c>
      <c r="G17" s="12" t="s">
        <v>718</v>
      </c>
    </row>
    <row r="18" spans="2:9" x14ac:dyDescent="0.25">
      <c r="B18" s="13" t="s">
        <v>24</v>
      </c>
      <c r="C18" s="14">
        <v>3200</v>
      </c>
      <c r="F18" s="12" t="s">
        <v>715</v>
      </c>
      <c r="G18" t="s">
        <v>28</v>
      </c>
      <c r="H18" t="s">
        <v>18</v>
      </c>
      <c r="I18" t="s">
        <v>717</v>
      </c>
    </row>
    <row r="19" spans="2:9" x14ac:dyDescent="0.25">
      <c r="B19" s="13" t="s">
        <v>50</v>
      </c>
      <c r="C19" s="14">
        <v>19118</v>
      </c>
      <c r="F19" s="13" t="s">
        <v>305</v>
      </c>
      <c r="G19" s="14">
        <v>290</v>
      </c>
      <c r="H19" s="14">
        <v>2025</v>
      </c>
      <c r="I19" s="14">
        <v>2315</v>
      </c>
    </row>
    <row r="20" spans="2:9" x14ac:dyDescent="0.25">
      <c r="B20" s="13" t="s">
        <v>83</v>
      </c>
      <c r="C20" s="14">
        <v>550</v>
      </c>
      <c r="F20" s="15" t="s">
        <v>634</v>
      </c>
      <c r="G20" s="14">
        <v>0</v>
      </c>
      <c r="H20" s="14"/>
      <c r="I20" s="14">
        <v>0</v>
      </c>
    </row>
    <row r="21" spans="2:9" x14ac:dyDescent="0.25">
      <c r="B21" s="13" t="s">
        <v>122</v>
      </c>
      <c r="C21" s="14">
        <v>0</v>
      </c>
      <c r="F21" s="15" t="s">
        <v>306</v>
      </c>
      <c r="G21" s="14">
        <v>290</v>
      </c>
      <c r="H21" s="14">
        <v>125</v>
      </c>
      <c r="I21" s="14">
        <v>415</v>
      </c>
    </row>
    <row r="22" spans="2:9" x14ac:dyDescent="0.25">
      <c r="B22" s="13" t="s">
        <v>21</v>
      </c>
      <c r="C22" s="14">
        <v>7590</v>
      </c>
      <c r="F22" s="15" t="s">
        <v>414</v>
      </c>
      <c r="G22" s="14"/>
      <c r="H22" s="14">
        <v>1900</v>
      </c>
      <c r="I22" s="14">
        <v>1900</v>
      </c>
    </row>
    <row r="23" spans="2:9" x14ac:dyDescent="0.25">
      <c r="B23" s="13" t="s">
        <v>36</v>
      </c>
      <c r="C23" s="14">
        <v>7180</v>
      </c>
      <c r="F23" s="13" t="s">
        <v>116</v>
      </c>
      <c r="G23" s="14">
        <v>80</v>
      </c>
      <c r="H23" s="14">
        <v>3305</v>
      </c>
      <c r="I23" s="14">
        <v>3385</v>
      </c>
    </row>
    <row r="24" spans="2:9" x14ac:dyDescent="0.25">
      <c r="B24" s="13" t="s">
        <v>177</v>
      </c>
      <c r="C24" s="14">
        <v>0</v>
      </c>
      <c r="F24" s="15" t="s">
        <v>663</v>
      </c>
      <c r="G24" s="14"/>
      <c r="H24" s="14">
        <v>40</v>
      </c>
      <c r="I24" s="14">
        <v>40</v>
      </c>
    </row>
    <row r="25" spans="2:9" x14ac:dyDescent="0.25">
      <c r="B25" s="13" t="s">
        <v>717</v>
      </c>
      <c r="C25" s="14">
        <v>37638</v>
      </c>
      <c r="F25" s="15" t="s">
        <v>658</v>
      </c>
      <c r="G25" s="14"/>
      <c r="H25" s="14">
        <v>0</v>
      </c>
      <c r="I25" s="14">
        <v>0</v>
      </c>
    </row>
    <row r="26" spans="2:9" x14ac:dyDescent="0.25">
      <c r="F26" s="15" t="s">
        <v>501</v>
      </c>
      <c r="G26" s="14">
        <v>0</v>
      </c>
      <c r="H26" s="14">
        <v>90</v>
      </c>
      <c r="I26" s="14">
        <v>90</v>
      </c>
    </row>
    <row r="27" spans="2:9" x14ac:dyDescent="0.25">
      <c r="F27" s="15" t="s">
        <v>591</v>
      </c>
      <c r="G27" s="14">
        <v>20</v>
      </c>
      <c r="H27" s="14">
        <v>130</v>
      </c>
      <c r="I27" s="14">
        <v>150</v>
      </c>
    </row>
    <row r="28" spans="2:9" x14ac:dyDescent="0.25">
      <c r="F28" s="15" t="s">
        <v>117</v>
      </c>
      <c r="G28" s="14">
        <v>60</v>
      </c>
      <c r="H28" s="14">
        <v>3045</v>
      </c>
      <c r="I28" s="14">
        <v>3105</v>
      </c>
    </row>
    <row r="29" spans="2:9" x14ac:dyDescent="0.25">
      <c r="F29" s="13" t="s">
        <v>605</v>
      </c>
      <c r="G29" s="14">
        <v>1170</v>
      </c>
      <c r="H29" s="14">
        <v>510</v>
      </c>
      <c r="I29" s="14">
        <v>1680</v>
      </c>
    </row>
    <row r="30" spans="2:9" x14ac:dyDescent="0.25">
      <c r="F30" s="15" t="s">
        <v>623</v>
      </c>
      <c r="G30" s="14">
        <v>0</v>
      </c>
      <c r="H30" s="14"/>
      <c r="I30" s="14">
        <v>0</v>
      </c>
    </row>
    <row r="31" spans="2:9" x14ac:dyDescent="0.25">
      <c r="F31" s="15" t="s">
        <v>606</v>
      </c>
      <c r="G31" s="14">
        <v>1150</v>
      </c>
      <c r="H31" s="14">
        <v>500</v>
      </c>
      <c r="I31" s="14">
        <v>1650</v>
      </c>
    </row>
    <row r="32" spans="2:9" x14ac:dyDescent="0.25">
      <c r="F32" s="15" t="s">
        <v>695</v>
      </c>
      <c r="G32" s="14">
        <v>0</v>
      </c>
      <c r="H32" s="14"/>
      <c r="I32" s="14">
        <v>0</v>
      </c>
    </row>
    <row r="33" spans="6:9" x14ac:dyDescent="0.25">
      <c r="F33" s="15" t="s">
        <v>637</v>
      </c>
      <c r="G33" s="14">
        <v>0</v>
      </c>
      <c r="H33" s="14"/>
      <c r="I33" s="14">
        <v>0</v>
      </c>
    </row>
    <row r="34" spans="6:9" x14ac:dyDescent="0.25">
      <c r="F34" s="15" t="s">
        <v>626</v>
      </c>
      <c r="G34" s="14">
        <v>20</v>
      </c>
      <c r="H34" s="14">
        <v>10</v>
      </c>
      <c r="I34" s="14">
        <v>30</v>
      </c>
    </row>
    <row r="35" spans="6:9" x14ac:dyDescent="0.25">
      <c r="F35" s="13" t="s">
        <v>14</v>
      </c>
      <c r="G35" s="14">
        <v>3730</v>
      </c>
      <c r="H35" s="14">
        <v>4505</v>
      </c>
      <c r="I35" s="14">
        <v>8235</v>
      </c>
    </row>
    <row r="36" spans="6:9" x14ac:dyDescent="0.25">
      <c r="F36" s="15" t="s">
        <v>15</v>
      </c>
      <c r="G36" s="14"/>
      <c r="H36" s="14">
        <v>480</v>
      </c>
      <c r="I36" s="14">
        <v>480</v>
      </c>
    </row>
    <row r="37" spans="6:9" x14ac:dyDescent="0.25">
      <c r="F37" s="15" t="s">
        <v>670</v>
      </c>
      <c r="G37" s="14"/>
      <c r="H37" s="14">
        <v>1100</v>
      </c>
      <c r="I37" s="14">
        <v>1100</v>
      </c>
    </row>
    <row r="38" spans="6:9" x14ac:dyDescent="0.25">
      <c r="F38" s="15" t="s">
        <v>338</v>
      </c>
      <c r="G38" s="14">
        <v>2550</v>
      </c>
      <c r="H38" s="14">
        <v>1650</v>
      </c>
      <c r="I38" s="14">
        <v>4200</v>
      </c>
    </row>
    <row r="39" spans="6:9" x14ac:dyDescent="0.25">
      <c r="F39" s="15" t="s">
        <v>444</v>
      </c>
      <c r="G39" s="14">
        <v>200</v>
      </c>
      <c r="H39" s="14">
        <v>0</v>
      </c>
      <c r="I39" s="14">
        <v>200</v>
      </c>
    </row>
    <row r="40" spans="6:9" x14ac:dyDescent="0.25">
      <c r="F40" s="15" t="s">
        <v>447</v>
      </c>
      <c r="G40" s="14">
        <v>40</v>
      </c>
      <c r="H40" s="14">
        <v>70</v>
      </c>
      <c r="I40" s="14">
        <v>110</v>
      </c>
    </row>
    <row r="41" spans="6:9" x14ac:dyDescent="0.25">
      <c r="F41" s="15" t="s">
        <v>206</v>
      </c>
      <c r="G41" s="14"/>
      <c r="H41" s="14">
        <v>30</v>
      </c>
      <c r="I41" s="14">
        <v>30</v>
      </c>
    </row>
    <row r="42" spans="6:9" x14ac:dyDescent="0.25">
      <c r="F42" s="15" t="s">
        <v>180</v>
      </c>
      <c r="G42" s="14">
        <v>590</v>
      </c>
      <c r="H42" s="14">
        <v>1035</v>
      </c>
      <c r="I42" s="14">
        <v>1625</v>
      </c>
    </row>
    <row r="43" spans="6:9" x14ac:dyDescent="0.25">
      <c r="F43" s="15" t="s">
        <v>384</v>
      </c>
      <c r="G43" s="14">
        <v>350</v>
      </c>
      <c r="H43" s="14">
        <v>140</v>
      </c>
      <c r="I43" s="14">
        <v>490</v>
      </c>
    </row>
    <row r="44" spans="6:9" x14ac:dyDescent="0.25">
      <c r="F44" s="13" t="s">
        <v>86</v>
      </c>
      <c r="G44" s="14">
        <v>1075</v>
      </c>
      <c r="H44" s="14">
        <v>4755</v>
      </c>
      <c r="I44" s="14">
        <v>5830</v>
      </c>
    </row>
    <row r="45" spans="6:9" x14ac:dyDescent="0.25">
      <c r="F45" s="15" t="s">
        <v>644</v>
      </c>
      <c r="G45" s="14">
        <v>250</v>
      </c>
      <c r="H45" s="14">
        <v>30</v>
      </c>
      <c r="I45" s="14">
        <v>280</v>
      </c>
    </row>
    <row r="46" spans="6:9" x14ac:dyDescent="0.25">
      <c r="F46" s="15" t="s">
        <v>557</v>
      </c>
      <c r="G46" s="14">
        <v>60</v>
      </c>
      <c r="H46" s="14">
        <v>165</v>
      </c>
      <c r="I46" s="14">
        <v>225</v>
      </c>
    </row>
    <row r="47" spans="6:9" x14ac:dyDescent="0.25">
      <c r="F47" s="15" t="s">
        <v>135</v>
      </c>
      <c r="G47" s="14"/>
      <c r="H47" s="14">
        <v>510</v>
      </c>
      <c r="I47" s="14">
        <v>510</v>
      </c>
    </row>
    <row r="48" spans="6:9" x14ac:dyDescent="0.25">
      <c r="F48" s="15" t="s">
        <v>87</v>
      </c>
      <c r="G48" s="14">
        <v>395</v>
      </c>
      <c r="H48" s="14">
        <v>1460</v>
      </c>
      <c r="I48" s="14">
        <v>1855</v>
      </c>
    </row>
    <row r="49" spans="6:9" x14ac:dyDescent="0.25">
      <c r="F49" s="15" t="s">
        <v>218</v>
      </c>
      <c r="G49" s="14">
        <v>370</v>
      </c>
      <c r="H49" s="14">
        <v>920</v>
      </c>
      <c r="I49" s="14">
        <v>1290</v>
      </c>
    </row>
    <row r="50" spans="6:9" x14ac:dyDescent="0.25">
      <c r="F50" s="15" t="s">
        <v>639</v>
      </c>
      <c r="G50" s="14"/>
      <c r="H50" s="14">
        <v>200</v>
      </c>
      <c r="I50" s="14">
        <v>200</v>
      </c>
    </row>
    <row r="51" spans="6:9" x14ac:dyDescent="0.25">
      <c r="F51" s="15" t="s">
        <v>529</v>
      </c>
      <c r="G51" s="14">
        <v>0</v>
      </c>
      <c r="H51" s="14">
        <v>70</v>
      </c>
      <c r="I51" s="14">
        <v>70</v>
      </c>
    </row>
    <row r="52" spans="6:9" x14ac:dyDescent="0.25">
      <c r="F52" s="15" t="s">
        <v>99</v>
      </c>
      <c r="G52" s="14"/>
      <c r="H52" s="14">
        <v>1400</v>
      </c>
      <c r="I52" s="14">
        <v>1400</v>
      </c>
    </row>
    <row r="53" spans="6:9" x14ac:dyDescent="0.25">
      <c r="F53" s="13" t="s">
        <v>61</v>
      </c>
      <c r="G53" s="14">
        <v>5299</v>
      </c>
      <c r="H53" s="14">
        <v>10894</v>
      </c>
      <c r="I53" s="14">
        <v>16193</v>
      </c>
    </row>
    <row r="54" spans="6:9" x14ac:dyDescent="0.25">
      <c r="F54" s="15" t="s">
        <v>654</v>
      </c>
      <c r="G54" s="14">
        <v>0</v>
      </c>
      <c r="H54" s="14"/>
      <c r="I54" s="14">
        <v>0</v>
      </c>
    </row>
    <row r="55" spans="6:9" x14ac:dyDescent="0.25">
      <c r="F55" s="15" t="s">
        <v>153</v>
      </c>
      <c r="G55" s="14">
        <v>3850</v>
      </c>
      <c r="H55" s="14">
        <v>8210</v>
      </c>
      <c r="I55" s="14">
        <v>12060</v>
      </c>
    </row>
    <row r="56" spans="6:9" x14ac:dyDescent="0.25">
      <c r="F56" s="15" t="s">
        <v>294</v>
      </c>
      <c r="G56" s="14">
        <v>300</v>
      </c>
      <c r="H56" s="14">
        <v>30</v>
      </c>
      <c r="I56" s="14">
        <v>330</v>
      </c>
    </row>
    <row r="57" spans="6:9" x14ac:dyDescent="0.25">
      <c r="F57" s="15" t="s">
        <v>62</v>
      </c>
      <c r="G57" s="14">
        <v>1149</v>
      </c>
      <c r="H57" s="14">
        <v>2654</v>
      </c>
      <c r="I57" s="14">
        <v>3803</v>
      </c>
    </row>
    <row r="58" spans="6:9" x14ac:dyDescent="0.25">
      <c r="F58" s="13" t="s">
        <v>717</v>
      </c>
      <c r="G58" s="14">
        <v>11644</v>
      </c>
      <c r="H58" s="14">
        <v>25994</v>
      </c>
      <c r="I58" s="14">
        <v>37638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68" sqref="O68"/>
    </sheetView>
  </sheetViews>
  <sheetFormatPr defaultRowHeight="15" x14ac:dyDescent="0.25"/>
  <cols>
    <col min="1" max="1" width="31.28515625" customWidth="1"/>
    <col min="2" max="2" width="25.140625" bestFit="1" customWidth="1"/>
    <col min="3" max="3" width="6" customWidth="1"/>
    <col min="4" max="4" width="11.28515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Indian Places to Visit</vt:lpstr>
      <vt:lpstr>Analysis</vt:lpstr>
      <vt:lpstr>pivot analysis</vt:lpstr>
      <vt:lpstr>pivot analysis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2024-02-02T07:28:55Z</dcterms:created>
  <dcterms:modified xsi:type="dcterms:W3CDTF">2024-02-02T10:07:19Z</dcterms:modified>
</cp:coreProperties>
</file>