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shashank\"/>
    </mc:Choice>
  </mc:AlternateContent>
  <bookViews>
    <workbookView xWindow="0" yWindow="0" windowWidth="19200" windowHeight="11445" activeTab="4"/>
  </bookViews>
  <sheets>
    <sheet name="consumption.1" sheetId="1" r:id="rId1"/>
    <sheet name="data analysis" sheetId="2" r:id="rId2"/>
    <sheet name="Sheet4" sheetId="5" r:id="rId3"/>
    <sheet name="pivot_analysis1" sheetId="4" r:id="rId4"/>
    <sheet name="pivot_analysis2" sheetId="7" r:id="rId5"/>
  </sheets>
  <definedNames>
    <definedName name="_xlnm._FilterDatabase" localSheetId="0" hidden="1">consumption.1!$A$1:$M$497</definedName>
  </definedNames>
  <calcPr calcId="152511"/>
  <pivotCaches>
    <pivotCache cacheId="2" r:id="rId6"/>
    <pivotCache cacheId="3" r:id="rId7"/>
  </pivotCaches>
</workbook>
</file>

<file path=xl/calcChain.xml><?xml version="1.0" encoding="utf-8"?>
<calcChain xmlns="http://schemas.openxmlformats.org/spreadsheetml/2006/main">
  <c r="F14" i="2" l="1"/>
  <c r="F13" i="2"/>
  <c r="C14" i="2"/>
  <c r="C15" i="2"/>
  <c r="C16" i="2"/>
  <c r="C17" i="2"/>
  <c r="C13" i="2"/>
  <c r="H4" i="2"/>
  <c r="H5" i="2"/>
  <c r="H6" i="2"/>
  <c r="H7" i="2"/>
  <c r="H3" i="2"/>
  <c r="C7" i="2"/>
  <c r="C4" i="2"/>
  <c r="C5" i="2"/>
  <c r="C6" i="2"/>
  <c r="C3" i="2"/>
  <c r="F15" i="2" l="1"/>
  <c r="C8" i="2"/>
</calcChain>
</file>

<file path=xl/sharedStrings.xml><?xml version="1.0" encoding="utf-8"?>
<sst xmlns="http://schemas.openxmlformats.org/spreadsheetml/2006/main" count="2131" uniqueCount="989">
  <si>
    <t>Site Name</t>
  </si>
  <si>
    <t>Department</t>
  </si>
  <si>
    <t>Year</t>
  </si>
  <si>
    <t>Current Solar</t>
  </si>
  <si>
    <t>Electric Utility</t>
  </si>
  <si>
    <t>Electricity Usage</t>
  </si>
  <si>
    <t>Peak Electric Demand</t>
  </si>
  <si>
    <t>Building Area</t>
  </si>
  <si>
    <t>Natural Gas Usage</t>
  </si>
  <si>
    <t>Energy Use Intensity</t>
  </si>
  <si>
    <t>Address</t>
  </si>
  <si>
    <t>Latitude</t>
  </si>
  <si>
    <t>Longitude</t>
  </si>
  <si>
    <t>PHX Building 139</t>
  </si>
  <si>
    <t>Aviation</t>
  </si>
  <si>
    <t>APS</t>
  </si>
  <si>
    <t>2745 E Air Ln</t>
  </si>
  <si>
    <t>Old Verde Park Cntr</t>
  </si>
  <si>
    <t>Parks</t>
  </si>
  <si>
    <t>916 E Van Buren St</t>
  </si>
  <si>
    <t>North Ranger Station - Old</t>
  </si>
  <si>
    <t>11659 N 16th St</t>
  </si>
  <si>
    <t>Lookout Mountain Trailhead</t>
  </si>
  <si>
    <t>15415 N 16th St</t>
  </si>
  <si>
    <t>Laveen Basin</t>
  </si>
  <si>
    <t>SRP</t>
  </si>
  <si>
    <t>6039 S 43rd Ave</t>
  </si>
  <si>
    <t>Tawa Mini Park</t>
  </si>
  <si>
    <t>4540 N 11th Ave</t>
  </si>
  <si>
    <t>Ho-E Mini Park</t>
  </si>
  <si>
    <t>128 W Illini St</t>
  </si>
  <si>
    <t>PHX Hangar 1</t>
  </si>
  <si>
    <t>2435 E Air Ln</t>
  </si>
  <si>
    <t>Kierland Park</t>
  </si>
  <si>
    <t>15800 N 66th St</t>
  </si>
  <si>
    <t>Mong Park</t>
  </si>
  <si>
    <t>1432 E Wood St</t>
  </si>
  <si>
    <t>Sunset Basin</t>
  </si>
  <si>
    <t>3830 N 63rd Ave</t>
  </si>
  <si>
    <t>Crossed Arrows Park</t>
  </si>
  <si>
    <t>6102 E Acoma Rd</t>
  </si>
  <si>
    <t>Watkins Center</t>
  </si>
  <si>
    <t>Human Services</t>
  </si>
  <si>
    <t>1120 W Watkins Rd</t>
  </si>
  <si>
    <t>PHX Hangar 18</t>
  </si>
  <si>
    <t>2411 E Air Ln</t>
  </si>
  <si>
    <t>PHX Commercial Wash Rack</t>
  </si>
  <si>
    <t>2417 E Air Ln</t>
  </si>
  <si>
    <t>PHX Hangar 20</t>
  </si>
  <si>
    <t>PHX Hangar 19</t>
  </si>
  <si>
    <t>Roosevelt Mini Park</t>
  </si>
  <si>
    <t>837 N 3rd Ave</t>
  </si>
  <si>
    <t>PHX Building 121</t>
  </si>
  <si>
    <t>2535 E Air Ln</t>
  </si>
  <si>
    <t>Construction Site - NSD</t>
  </si>
  <si>
    <t>Neighborhood</t>
  </si>
  <si>
    <t>415 E Puget Ave</t>
  </si>
  <si>
    <t>Yapa Park</t>
  </si>
  <si>
    <t>2732 E Mobile Ln</t>
  </si>
  <si>
    <t>DVT Covered Wash Area</t>
  </si>
  <si>
    <t>1200 W Deer Valley Dr</t>
  </si>
  <si>
    <t>Virginia Park</t>
  </si>
  <si>
    <t>2605 N 15th St</t>
  </si>
  <si>
    <t>PHX Hangar 23</t>
  </si>
  <si>
    <t>417 S 24th St</t>
  </si>
  <si>
    <t>Taos House</t>
  </si>
  <si>
    <t>4619 E Washington St</t>
  </si>
  <si>
    <t>Ladmo Park</t>
  </si>
  <si>
    <t>3101 N 41st Dr</t>
  </si>
  <si>
    <t>Generator-326 S 1 AVE</t>
  </si>
  <si>
    <t>Streets</t>
  </si>
  <si>
    <t>326 S 1st Ave</t>
  </si>
  <si>
    <t>Old AZGFD Office</t>
  </si>
  <si>
    <t>2245 W Greenway Rd</t>
  </si>
  <si>
    <t>Cancer Survivors Park</t>
  </si>
  <si>
    <t>1428 N 1st St</t>
  </si>
  <si>
    <t>Townsend Park</t>
  </si>
  <si>
    <t>520 E Lynwood St</t>
  </si>
  <si>
    <t>Housing Admin Parking</t>
  </si>
  <si>
    <t>Housing</t>
  </si>
  <si>
    <t>906 E Jefferson St</t>
  </si>
  <si>
    <t>Ninos Park</t>
  </si>
  <si>
    <t>1305 W Sherman St</t>
  </si>
  <si>
    <t>Shaw Butte Trailhead</t>
  </si>
  <si>
    <t>12898  N Central Ave</t>
  </si>
  <si>
    <t>Norton Park</t>
  </si>
  <si>
    <t>1224 E Hatcher Rd</t>
  </si>
  <si>
    <t>Cashman Park</t>
  </si>
  <si>
    <t>22222 N 44th Pl</t>
  </si>
  <si>
    <t>PHX Hangar 22</t>
  </si>
  <si>
    <t>Encanto Boathouse</t>
  </si>
  <si>
    <t>2605 N 15th Ave</t>
  </si>
  <si>
    <t>Adams St Parking Lot</t>
  </si>
  <si>
    <t>Police</t>
  </si>
  <si>
    <t>717 W Washington St</t>
  </si>
  <si>
    <t>Mercury Mine Basin Park</t>
  </si>
  <si>
    <t>3325 E Mountain View Rd</t>
  </si>
  <si>
    <t>Country Gables Park</t>
  </si>
  <si>
    <t>3120 W Banff Ln</t>
  </si>
  <si>
    <t>PHX Building 131 - G</t>
  </si>
  <si>
    <t>2625 E Air Ln</t>
  </si>
  <si>
    <t>40th St Trailhead</t>
  </si>
  <si>
    <t>9200 N 40th St</t>
  </si>
  <si>
    <t>Bishop Alexis A. Thomas Park</t>
  </si>
  <si>
    <t>1925 E Carver Dr</t>
  </si>
  <si>
    <t>Sonrisa Park</t>
  </si>
  <si>
    <t>12850 N 52nd St</t>
  </si>
  <si>
    <t>Indian Bend Wash Park</t>
  </si>
  <si>
    <t>3432 E Presidio Rd</t>
  </si>
  <si>
    <t>Encanto Snack</t>
  </si>
  <si>
    <t>Christy Cove Park</t>
  </si>
  <si>
    <t>2352 E Christy Dr</t>
  </si>
  <si>
    <t>Dreamy Draw Recreation Area</t>
  </si>
  <si>
    <t>2421 E Northern Ave</t>
  </si>
  <si>
    <t>Norton Small Building</t>
  </si>
  <si>
    <t>2700 N 15th Ave</t>
  </si>
  <si>
    <t>Adobe Mountain Park</t>
  </si>
  <si>
    <t>3410 W Crest Dr</t>
  </si>
  <si>
    <t>27th Ave &amp; Baseline Park &amp; Ride</t>
  </si>
  <si>
    <t>Public Transit</t>
  </si>
  <si>
    <t>2832 W Baseline Rd</t>
  </si>
  <si>
    <t>Echo Canyon Trailhead</t>
  </si>
  <si>
    <t>4925 E McDowell Rd</t>
  </si>
  <si>
    <t>24th St Fuel Island</t>
  </si>
  <si>
    <t>6206 N 24th St</t>
  </si>
  <si>
    <t>Indian Bend Park</t>
  </si>
  <si>
    <t>13644 N 37th Pl</t>
  </si>
  <si>
    <t>Kachina Park</t>
  </si>
  <si>
    <t>4304 E Campbell Ave</t>
  </si>
  <si>
    <t>Hilaria Rodriguez Park</t>
  </si>
  <si>
    <t>2801 E Adams St</t>
  </si>
  <si>
    <t>PHX Hangar 7</t>
  </si>
  <si>
    <t>2447 E Air Ln</t>
  </si>
  <si>
    <t>Harmon Pool</t>
  </si>
  <si>
    <t>1425 S 5th Ave</t>
  </si>
  <si>
    <t>Falcon Pool</t>
  </si>
  <si>
    <t>3420 W Roosevelt St</t>
  </si>
  <si>
    <t>Sumida Park</t>
  </si>
  <si>
    <t>1809 E Gardenia Ave</t>
  </si>
  <si>
    <t>Trail 44 Ranger Station</t>
  </si>
  <si>
    <t>10600 N 7th St</t>
  </si>
  <si>
    <t>PHX Building 132</t>
  </si>
  <si>
    <t>2627 E Air Ln</t>
  </si>
  <si>
    <t>Lewis Park</t>
  </si>
  <si>
    <t>1238 S 13th Pl</t>
  </si>
  <si>
    <t>Washington Pool</t>
  </si>
  <si>
    <t>6655 N 23rd Ave</t>
  </si>
  <si>
    <t>John W Teets Park</t>
  </si>
  <si>
    <t>4380 E Ramuda Dr</t>
  </si>
  <si>
    <t>Perry Park</t>
  </si>
  <si>
    <t>2626 N 32nd St</t>
  </si>
  <si>
    <t>Cholla Cove Park</t>
  </si>
  <si>
    <t>4121 E Lupine Ave</t>
  </si>
  <si>
    <t>PHX Building 135</t>
  </si>
  <si>
    <t>2633 E Air Ln</t>
  </si>
  <si>
    <t>Colter Park</t>
  </si>
  <si>
    <t>902 W Colter St</t>
  </si>
  <si>
    <t>Sandpiper Park</t>
  </si>
  <si>
    <t>6530 E Hearn Rd</t>
  </si>
  <si>
    <t>Sahuaro West</t>
  </si>
  <si>
    <t>1650 W Sahuaro Dr</t>
  </si>
  <si>
    <t>North Mountain Ramadas</t>
  </si>
  <si>
    <t>Altadena Park</t>
  </si>
  <si>
    <t>3711 E Altadena Ave</t>
  </si>
  <si>
    <t>Conocido Park</t>
  </si>
  <si>
    <t>15645 N 31st Dr</t>
  </si>
  <si>
    <t>Madison Pool</t>
  </si>
  <si>
    <t>1440 E Glenrosa Ave</t>
  </si>
  <si>
    <t>Westown Park</t>
  </si>
  <si>
    <t>12635 N 33rd Ave</t>
  </si>
  <si>
    <t>Reflections at Portland</t>
  </si>
  <si>
    <t>201 E Portland St</t>
  </si>
  <si>
    <t>Pinnacle Dog Park</t>
  </si>
  <si>
    <t>20900 N Black Mountain Blvd</t>
  </si>
  <si>
    <t>Paradise Cove Park</t>
  </si>
  <si>
    <t>3930 E Monte Cristo Ave</t>
  </si>
  <si>
    <t>Werner's Field Park</t>
  </si>
  <si>
    <t>17831 N 7th Ave</t>
  </si>
  <si>
    <t>Sunburst Paradise Park</t>
  </si>
  <si>
    <t>16225 N 47th Ave</t>
  </si>
  <si>
    <t>PHX Building 128</t>
  </si>
  <si>
    <t>DVT Police Hangar</t>
  </si>
  <si>
    <t>720 W Deer Valley Dr</t>
  </si>
  <si>
    <t>Orme Park</t>
  </si>
  <si>
    <t>3201 N 47th Pl</t>
  </si>
  <si>
    <t>Paradise Village</t>
  </si>
  <si>
    <t>2520 E Aire Libre Ave</t>
  </si>
  <si>
    <t>GY Building 56</t>
  </si>
  <si>
    <t>1658 S Litchfield Rd</t>
  </si>
  <si>
    <t>N/A</t>
  </si>
  <si>
    <t>North Ranger Station Shop</t>
  </si>
  <si>
    <t>Quail Run Basin Park</t>
  </si>
  <si>
    <t>18434 N 12th St</t>
  </si>
  <si>
    <t>Acoma Park</t>
  </si>
  <si>
    <t>14421 N 39th Ave</t>
  </si>
  <si>
    <t>Piestewa Peak</t>
  </si>
  <si>
    <t>2701 E Squaw Peak Dr</t>
  </si>
  <si>
    <t>Desert Star Park</t>
  </si>
  <si>
    <t>8550 W Encanto Blvd</t>
  </si>
  <si>
    <t>PHX Building 143</t>
  </si>
  <si>
    <t>3701 E Air Ln</t>
  </si>
  <si>
    <t>Dove Valley Park</t>
  </si>
  <si>
    <t>4740 E Rancho Paloma Dr</t>
  </si>
  <si>
    <t>Hoshoni Park</t>
  </si>
  <si>
    <t>8515 N 39th Ave</t>
  </si>
  <si>
    <t>The Bungalow</t>
  </si>
  <si>
    <t>622 E Adams St</t>
  </si>
  <si>
    <t>Historic Fire Station 8</t>
  </si>
  <si>
    <t>Fire</t>
  </si>
  <si>
    <t>541 W Encanto Blvd</t>
  </si>
  <si>
    <t>Nueve Park</t>
  </si>
  <si>
    <t>4445 S 9th St</t>
  </si>
  <si>
    <t>Ma-Ha Tuak Park</t>
  </si>
  <si>
    <t>9832 S 7th Ave</t>
  </si>
  <si>
    <t>Bloomfield Warehouse</t>
  </si>
  <si>
    <t>3201 E Bloomfield Rd</t>
  </si>
  <si>
    <t>La Cascada I</t>
  </si>
  <si>
    <t>248 E Ruth Ave</t>
  </si>
  <si>
    <t>Sherman Parkway</t>
  </si>
  <si>
    <t>2124 W Sherman St</t>
  </si>
  <si>
    <t>Jackrabbit Basin</t>
  </si>
  <si>
    <t>6002 E Paradise Ln</t>
  </si>
  <si>
    <t>Washington Warehouse</t>
  </si>
  <si>
    <t>2949 E Washington St</t>
  </si>
  <si>
    <t>Encanto Park Restrooms</t>
  </si>
  <si>
    <t>Desert Willow Park</t>
  </si>
  <si>
    <t>4040 E Desert Willow Pkwy W</t>
  </si>
  <si>
    <t>Vista Canyon Park</t>
  </si>
  <si>
    <t>16020 S 30th St</t>
  </si>
  <si>
    <t>Shop - Adobe</t>
  </si>
  <si>
    <t>Coyote Basin Park</t>
  </si>
  <si>
    <t>2730 E Beardsley Rd</t>
  </si>
  <si>
    <t>Sunridge Park</t>
  </si>
  <si>
    <t>6201 W Roosevelt St</t>
  </si>
  <si>
    <t>Burn Building</t>
  </si>
  <si>
    <t>2425 W Lower Buckeye Rd</t>
  </si>
  <si>
    <t>Happy Valley Park &amp; Ride</t>
  </si>
  <si>
    <t>24725 N 29th Ave</t>
  </si>
  <si>
    <t>Nuestro Park</t>
  </si>
  <si>
    <t>1433 S 9th St</t>
  </si>
  <si>
    <t>Surrey Park</t>
  </si>
  <si>
    <t>3835 W Joan De Arc Ave</t>
  </si>
  <si>
    <t>Palma Park</t>
  </si>
  <si>
    <t>1135 E Dunlap Ave</t>
  </si>
  <si>
    <t>Tramonto Park</t>
  </si>
  <si>
    <t>35425 N 32nd Dr</t>
  </si>
  <si>
    <t>Cave Creek Park - Sand Lilly</t>
  </si>
  <si>
    <t>2500 W Cactus Rd</t>
  </si>
  <si>
    <t>Sunnyslope Pool</t>
  </si>
  <si>
    <t>325 W Dunlap Ave</t>
  </si>
  <si>
    <t>Edison Park</t>
  </si>
  <si>
    <t>901 N 19th St</t>
  </si>
  <si>
    <t>Royal Palm Park</t>
  </si>
  <si>
    <t>8405 N 15th Ave</t>
  </si>
  <si>
    <t>Western Star Park</t>
  </si>
  <si>
    <t>10419 S 48th St</t>
  </si>
  <si>
    <t>Jackson Warehouse</t>
  </si>
  <si>
    <t>3332 E Jackson St</t>
  </si>
  <si>
    <t>Pioneer and Military Memorial Park</t>
  </si>
  <si>
    <t>1317 W Jefferson St</t>
  </si>
  <si>
    <t>North West Division Office</t>
  </si>
  <si>
    <t>3901 W Glendale Ave</t>
  </si>
  <si>
    <t>Lookout Mountain Park</t>
  </si>
  <si>
    <t>14441 N 18th St</t>
  </si>
  <si>
    <t>Mariposa Park</t>
  </si>
  <si>
    <t>3150 W Morten Ave</t>
  </si>
  <si>
    <t>Mountain View Park</t>
  </si>
  <si>
    <t>9901 N 7th Ave</t>
  </si>
  <si>
    <t>PHX Building 137</t>
  </si>
  <si>
    <t>2637 E Air Ln</t>
  </si>
  <si>
    <t>PCC Tonto Marhalling Yard</t>
  </si>
  <si>
    <t>Convention</t>
  </si>
  <si>
    <t>1102 E Tonto St</t>
  </si>
  <si>
    <t>Turtle Rock Basin</t>
  </si>
  <si>
    <t>17414 N 12th St</t>
  </si>
  <si>
    <t>GY ST Hanger</t>
  </si>
  <si>
    <t>Francisco Highland park</t>
  </si>
  <si>
    <t>2702 E South Mountain Ave</t>
  </si>
  <si>
    <t>Grover's Basin Park</t>
  </si>
  <si>
    <t>17447 N 20th St</t>
  </si>
  <si>
    <t>Trailside Point Park</t>
  </si>
  <si>
    <t>7215 W Vineyard Rd</t>
  </si>
  <si>
    <t>Long Homestead Park</t>
  </si>
  <si>
    <t>2602 W Glendale Ave</t>
  </si>
  <si>
    <t>PHX Building 122</t>
  </si>
  <si>
    <t>Arcadia Park</t>
  </si>
  <si>
    <t>3402 N 56th St</t>
  </si>
  <si>
    <t>Sahuaro Yard</t>
  </si>
  <si>
    <t>1602 E Sahuaro Dr</t>
  </si>
  <si>
    <t>Eastlake Pool</t>
  </si>
  <si>
    <t>1549 E Jefferson St</t>
  </si>
  <si>
    <t>Nevitt Park</t>
  </si>
  <si>
    <t>6823 S 44th Way</t>
  </si>
  <si>
    <t>Heritage Parking Garage</t>
  </si>
  <si>
    <t>123 N 5th St</t>
  </si>
  <si>
    <t>North Ranger Station Office</t>
  </si>
  <si>
    <t>Stevens-Haustgen House</t>
  </si>
  <si>
    <t>614 E Adams St</t>
  </si>
  <si>
    <t>Shemer Art Center &amp; Museum</t>
  </si>
  <si>
    <t>5005 E Camelback Rd</t>
  </si>
  <si>
    <t>Tenth St Wash Park</t>
  </si>
  <si>
    <t>1001 E Townley Ave</t>
  </si>
  <si>
    <t>Solano Park</t>
  </si>
  <si>
    <t>5625 N 17th Ave</t>
  </si>
  <si>
    <t>Fire Station 21</t>
  </si>
  <si>
    <t>1212 S 27th Ave</t>
  </si>
  <si>
    <t>Desert Storm Park</t>
  </si>
  <si>
    <t>1700 E Colter St</t>
  </si>
  <si>
    <t>Rosson House</t>
  </si>
  <si>
    <t>115 N 6th St</t>
  </si>
  <si>
    <t>Playa Margarita Park</t>
  </si>
  <si>
    <t>3615 W Roeser Rd</t>
  </si>
  <si>
    <t>Alkire Pool</t>
  </si>
  <si>
    <t>1602 W Pima St</t>
  </si>
  <si>
    <t>Laveen Village Park</t>
  </si>
  <si>
    <t>3146 W Vineyard Rd</t>
  </si>
  <si>
    <t>Encanto District Office</t>
  </si>
  <si>
    <t>2300 N 17th Ave</t>
  </si>
  <si>
    <t>Tovrea Castle at Carraro Heights</t>
  </si>
  <si>
    <t>5025 E Van Buren St</t>
  </si>
  <si>
    <t>Kuban park</t>
  </si>
  <si>
    <t>3275 W Sherman St</t>
  </si>
  <si>
    <t>GR Herberger Park</t>
  </si>
  <si>
    <t>5802 E Indian School Rd</t>
  </si>
  <si>
    <t>Winship House</t>
  </si>
  <si>
    <t>216 W Portland St</t>
  </si>
  <si>
    <t>Encanto 9-Hole Pro Shop</t>
  </si>
  <si>
    <t>Golf</t>
  </si>
  <si>
    <t>2308 N 17th Ave</t>
  </si>
  <si>
    <t>Muriel Smith Rec Center</t>
  </si>
  <si>
    <t>2230 W Roeser Rd</t>
  </si>
  <si>
    <t>Paradise Valley Transit Center</t>
  </si>
  <si>
    <t>4711 E Paradise Village Pkwy N</t>
  </si>
  <si>
    <t>PHX Building 136</t>
  </si>
  <si>
    <t>2635 E Air Ln</t>
  </si>
  <si>
    <t>Thomas House</t>
  </si>
  <si>
    <t>609 E Adams St</t>
  </si>
  <si>
    <t>Norton House</t>
  </si>
  <si>
    <t>PHX Building 210</t>
  </si>
  <si>
    <t>1248 S 25th St</t>
  </si>
  <si>
    <t>Historic Fire Station 25</t>
  </si>
  <si>
    <t>4032 N 59th Ave</t>
  </si>
  <si>
    <t>Palo Verde Pro Shop</t>
  </si>
  <si>
    <t>6215 N 15th Ave</t>
  </si>
  <si>
    <t>Holiday Park</t>
  </si>
  <si>
    <t>4530 N 67th Ave</t>
  </si>
  <si>
    <t>Green Valley Park</t>
  </si>
  <si>
    <t>2243 S 14th St</t>
  </si>
  <si>
    <t>Little Canyon Park</t>
  </si>
  <si>
    <t>3201 W Missouri Ave</t>
  </si>
  <si>
    <t>Bret Tarver Learning Center</t>
  </si>
  <si>
    <t>1416 N 35th Ave</t>
  </si>
  <si>
    <t>Central Park</t>
  </si>
  <si>
    <t>140 E Tonto St</t>
  </si>
  <si>
    <t>Dust Devil Park</t>
  </si>
  <si>
    <t>10645 W Camelback Rd</t>
  </si>
  <si>
    <t>Bouvier-Teeter House</t>
  </si>
  <si>
    <t>24th St/Baseline Park &amp; Ride</t>
  </si>
  <si>
    <t>7415 S 24th St</t>
  </si>
  <si>
    <t>Papago Ramadas</t>
  </si>
  <si>
    <t>625 N Galvin Pkwy</t>
  </si>
  <si>
    <t>Valley Garden Center</t>
  </si>
  <si>
    <t>1809 N 15th Ave</t>
  </si>
  <si>
    <t>Paradise Greens</t>
  </si>
  <si>
    <t>16001 N 25th St</t>
  </si>
  <si>
    <t>Palomino Park</t>
  </si>
  <si>
    <t>15815 N 30th St</t>
  </si>
  <si>
    <t>Mountain View Tennis Center</t>
  </si>
  <si>
    <t>1118 E Grovers Ave</t>
  </si>
  <si>
    <t>Sweetwater Park</t>
  </si>
  <si>
    <t>13230 N 44th St</t>
  </si>
  <si>
    <t>79th Ave / I-10 Park &amp; Ride</t>
  </si>
  <si>
    <t>7805 W McDowell Rd</t>
  </si>
  <si>
    <t>Sunnyslope Transit Center</t>
  </si>
  <si>
    <t>8927 N 3rd St</t>
  </si>
  <si>
    <t>Command Training Center</t>
  </si>
  <si>
    <t>7717 N 27th Ave</t>
  </si>
  <si>
    <t>La Pradera Maintenance Yard</t>
  </si>
  <si>
    <t>6830 N 39th Ave</t>
  </si>
  <si>
    <t>Fire Driver Training Bldg</t>
  </si>
  <si>
    <t>Dynamite Park</t>
  </si>
  <si>
    <t>4550 E Dynamite Blvd</t>
  </si>
  <si>
    <t>Sunnyslope - Youth Center</t>
  </si>
  <si>
    <t>1702 W Peoria Ave</t>
  </si>
  <si>
    <t>Sueno Park</t>
  </si>
  <si>
    <t>4401 W Encanto Blvd</t>
  </si>
  <si>
    <t>Encanto Park Clubhouse</t>
  </si>
  <si>
    <t>Santa Maria Park</t>
  </si>
  <si>
    <t>3425 S 71st Ave</t>
  </si>
  <si>
    <t>Metrocenter Park &amp; Ride</t>
  </si>
  <si>
    <t>9451 N Metro Pkwy W</t>
  </si>
  <si>
    <t>DVT Maintenance Bldg West</t>
  </si>
  <si>
    <t>702 W Deer Valley Dr</t>
  </si>
  <si>
    <t>North Mountain Visitor Center</t>
  </si>
  <si>
    <t>12950 N 7th St</t>
  </si>
  <si>
    <t>PHX Building 127</t>
  </si>
  <si>
    <t>2505 E Air Ln</t>
  </si>
  <si>
    <t>DVT Hangar 8</t>
  </si>
  <si>
    <t>930 W Deer Valley Dr</t>
  </si>
  <si>
    <t>Baird Machine Shop</t>
  </si>
  <si>
    <t>623 E Adams St</t>
  </si>
  <si>
    <t>Moon Valley Park</t>
  </si>
  <si>
    <t>502 W Coral Gables Dr</t>
  </si>
  <si>
    <t>PHX Mohave Parking Lot South</t>
  </si>
  <si>
    <t>2010 S 24th St</t>
  </si>
  <si>
    <t>PHX Building 123</t>
  </si>
  <si>
    <t>Aguila Golf Pro Shop</t>
  </si>
  <si>
    <t>8440 S 35th Ave</t>
  </si>
  <si>
    <t>Sereno Park</t>
  </si>
  <si>
    <t>5720 E Sweetwater Ave</t>
  </si>
  <si>
    <t>Fire Station 34</t>
  </si>
  <si>
    <t>50 N 51st Ave</t>
  </si>
  <si>
    <t>27th Ave Landfill</t>
  </si>
  <si>
    <t>Public Works</t>
  </si>
  <si>
    <t>3060 S 27th Ave</t>
  </si>
  <si>
    <t>PHX Maintenance Support</t>
  </si>
  <si>
    <t>3328 E Jackson St</t>
  </si>
  <si>
    <t>La Pradera Park</t>
  </si>
  <si>
    <t>Fire Station 14</t>
  </si>
  <si>
    <t>1330 N 32nd Ave</t>
  </si>
  <si>
    <t>DVT Hangar 12</t>
  </si>
  <si>
    <t>Fire Station 06</t>
  </si>
  <si>
    <t>368 W Apache St</t>
  </si>
  <si>
    <t>Granada Park</t>
  </si>
  <si>
    <t>6505 N 20th St</t>
  </si>
  <si>
    <t>Fire Station 13</t>
  </si>
  <si>
    <t>2828 N 47th Pl</t>
  </si>
  <si>
    <t>Grant Pool</t>
  </si>
  <si>
    <t>707 S 3rd Ave</t>
  </si>
  <si>
    <t>Police Air Support Hanger</t>
  </si>
  <si>
    <t>Buffalo Ridge Park</t>
  </si>
  <si>
    <t>19250 N 16th St</t>
  </si>
  <si>
    <t>Desert Broom Park</t>
  </si>
  <si>
    <t>29805 N Cave Creek Rd</t>
  </si>
  <si>
    <t>Monterey Park</t>
  </si>
  <si>
    <t>350 E Oak St</t>
  </si>
  <si>
    <t>Sun Ray Park</t>
  </si>
  <si>
    <t>4059 E Ray Rd</t>
  </si>
  <si>
    <t>Desert Horizon Park</t>
  </si>
  <si>
    <t>16002 56th St</t>
  </si>
  <si>
    <t>19th Ave Landfill</t>
  </si>
  <si>
    <t>APS/SRP</t>
  </si>
  <si>
    <t>1851 W Lower Buckeye Rd</t>
  </si>
  <si>
    <t>Surplus Ops</t>
  </si>
  <si>
    <t>2820 S 22nd Ave</t>
  </si>
  <si>
    <t>Senior Opportunities - West</t>
  </si>
  <si>
    <t>1224 S 7th Ave</t>
  </si>
  <si>
    <t>GY TH2</t>
  </si>
  <si>
    <t>South Phoenix Youth Center</t>
  </si>
  <si>
    <t>5245 S 7th St</t>
  </si>
  <si>
    <t>Venturoso Park</t>
  </si>
  <si>
    <t>14425 N 32nd St</t>
  </si>
  <si>
    <t>Encanto Pool</t>
  </si>
  <si>
    <t>2125 N 15th Ave</t>
  </si>
  <si>
    <t>Manzanita Park</t>
  </si>
  <si>
    <t>5500 S 31st Ave</t>
  </si>
  <si>
    <t>Mtn View Community Center</t>
  </si>
  <si>
    <t>1104 E Grovers Ave</t>
  </si>
  <si>
    <t>Vernell Coleman Rec Center</t>
  </si>
  <si>
    <t>830 W Tonto St</t>
  </si>
  <si>
    <t>SR-51 /  Bell Road Park &amp; Ride</t>
  </si>
  <si>
    <t>3535 E Bell Rd</t>
  </si>
  <si>
    <t>Building 3 - Archaeological Repository</t>
  </si>
  <si>
    <t>Desert Foothills Park</t>
  </si>
  <si>
    <t>1010 E Marketplace SE</t>
  </si>
  <si>
    <t>305 Parking Garage</t>
  </si>
  <si>
    <t>305 Washington St</t>
  </si>
  <si>
    <t>Foothills Court</t>
  </si>
  <si>
    <t>1606 W Peoria Ave</t>
  </si>
  <si>
    <t>Emergency Vehicle Operations Center</t>
  </si>
  <si>
    <t>8645 W Broadway Rd</t>
  </si>
  <si>
    <t>Desert Sky Transit Center</t>
  </si>
  <si>
    <t>7887 W Thomas Rd</t>
  </si>
  <si>
    <t>La Cascada II</t>
  </si>
  <si>
    <t>229 E Ruth Ave</t>
  </si>
  <si>
    <t>Cactus Park Irrigation Well</t>
  </si>
  <si>
    <t>3101 W Cactus Rd</t>
  </si>
  <si>
    <t>Fire Station 72</t>
  </si>
  <si>
    <t>33027 N Cave Creek Rd</t>
  </si>
  <si>
    <t>Windrose Villas</t>
  </si>
  <si>
    <t>1520 W Peoria Ave</t>
  </si>
  <si>
    <t>SR-51 / Shea Park &amp; Ride</t>
  </si>
  <si>
    <t>10203 N 32nd St</t>
  </si>
  <si>
    <t>Fire Station 07</t>
  </si>
  <si>
    <t>403 E Hatcher Rd</t>
  </si>
  <si>
    <t>Fire Station 17</t>
  </si>
  <si>
    <t>1531 E Missouri Ave</t>
  </si>
  <si>
    <t>Central Station Transit Center</t>
  </si>
  <si>
    <t>300 N Central Ave</t>
  </si>
  <si>
    <t>Smith Park</t>
  </si>
  <si>
    <t>4030 W Sherman St</t>
  </si>
  <si>
    <t>Kid St Park - Atkinson Rec Cen</t>
  </si>
  <si>
    <t>4535 N 23rd Ave</t>
  </si>
  <si>
    <t>Thunderbird Teen Center</t>
  </si>
  <si>
    <t>1106 E Grovers Ave</t>
  </si>
  <si>
    <t>Fire Station 39</t>
  </si>
  <si>
    <t>2276 W Southern Ave</t>
  </si>
  <si>
    <t>Fire Station 22 - Admin</t>
  </si>
  <si>
    <t>220 E Roeser Rd</t>
  </si>
  <si>
    <t>Fire Station 28</t>
  </si>
  <si>
    <t>7409 S 16th St</t>
  </si>
  <si>
    <t>Fire Station 27</t>
  </si>
  <si>
    <t>12449 N 32nd St</t>
  </si>
  <si>
    <t>Fire Station 45</t>
  </si>
  <si>
    <t>20030 N 26th St</t>
  </si>
  <si>
    <t>So Mt Env Education Center</t>
  </si>
  <si>
    <t>10409 S Central Ave</t>
  </si>
  <si>
    <t>Senior Services Meal Prep Facility</t>
  </si>
  <si>
    <t>701 W Buchanan St</t>
  </si>
  <si>
    <t>DVT Aircraft Maintenance Bays</t>
  </si>
  <si>
    <t>Fire Station 42</t>
  </si>
  <si>
    <t>3246 W Greenway Rd</t>
  </si>
  <si>
    <t>Verde Park Recreation Center</t>
  </si>
  <si>
    <t>Visual Arts Building</t>
  </si>
  <si>
    <t>220 E Moreland St</t>
  </si>
  <si>
    <t>Fire Station 48</t>
  </si>
  <si>
    <t>5230 W Happy Valley Rd</t>
  </si>
  <si>
    <t>Foothills on the Preserve</t>
  </si>
  <si>
    <t>1525 E Cheryl Dr</t>
  </si>
  <si>
    <t>DVT Hangar 18</t>
  </si>
  <si>
    <t>700 W Deer Valley Dr</t>
  </si>
  <si>
    <t>Mountain View Pool</t>
  </si>
  <si>
    <t>Fire Station 58</t>
  </si>
  <si>
    <t>4718 W Dobbins Rd</t>
  </si>
  <si>
    <t>Adam Diaz Senior Center</t>
  </si>
  <si>
    <t>4115 W Thomas Rd</t>
  </si>
  <si>
    <t>Fire Station 15</t>
  </si>
  <si>
    <t>4730 N 43rd Ave</t>
  </si>
  <si>
    <t>Fire Station 46</t>
  </si>
  <si>
    <t>15402 E Marketplace Way</t>
  </si>
  <si>
    <t>Rio Salado Parking</t>
  </si>
  <si>
    <t>2801 S 7th Ave</t>
  </si>
  <si>
    <t>El Prado Pool</t>
  </si>
  <si>
    <t>6428 S 19th Ave</t>
  </si>
  <si>
    <t>Fire Station 23</t>
  </si>
  <si>
    <t>4416 S 32nd St</t>
  </si>
  <si>
    <t>Fire Station 31</t>
  </si>
  <si>
    <t>5730 E Thunderbird Rd</t>
  </si>
  <si>
    <t>Desert Meadows</t>
  </si>
  <si>
    <t>16819 N 42nd Ave</t>
  </si>
  <si>
    <t>2705 Building</t>
  </si>
  <si>
    <t>2705 N 15th Ave</t>
  </si>
  <si>
    <t>PHX 42nd St Employee Lot</t>
  </si>
  <si>
    <t>4000 E Sky Harbor Blvd</t>
  </si>
  <si>
    <t>Coronado Pool</t>
  </si>
  <si>
    <t>1717 N 12th St</t>
  </si>
  <si>
    <t>DVT Hangar 22</t>
  </si>
  <si>
    <t>Salt River SC Storage</t>
  </si>
  <si>
    <t>3045 S 22nd Ave</t>
  </si>
  <si>
    <t>Hayden Park</t>
  </si>
  <si>
    <t>322 W Tamarisk St</t>
  </si>
  <si>
    <t>Fire Station 40</t>
  </si>
  <si>
    <t>3838 N 83rd Ave</t>
  </si>
  <si>
    <t>Cave Creek Park - Cholla</t>
  </si>
  <si>
    <t>2505 W Cholla St</t>
  </si>
  <si>
    <t>Fire Station 49</t>
  </si>
  <si>
    <t>3750 E Dynamite Blvd</t>
  </si>
  <si>
    <t>DVT Hangar 27</t>
  </si>
  <si>
    <t>I-17 / Bell Park &amp; Ride</t>
  </si>
  <si>
    <t>16808 N Black Canyon Hwy</t>
  </si>
  <si>
    <t>Fire Station 05</t>
  </si>
  <si>
    <t>1840 E Cambridge Ave</t>
  </si>
  <si>
    <t>Fire Station 20</t>
  </si>
  <si>
    <t>726 W Glendale Ave</t>
  </si>
  <si>
    <t>Esteban Park</t>
  </si>
  <si>
    <t>3345 E Roeser Rd</t>
  </si>
  <si>
    <t>Deck Park Vista</t>
  </si>
  <si>
    <t>1125 N 3rd St</t>
  </si>
  <si>
    <t>Acacia Library</t>
  </si>
  <si>
    <t>Library</t>
  </si>
  <si>
    <t>746 E Townley Ave</t>
  </si>
  <si>
    <t>Sand Dollar</t>
  </si>
  <si>
    <t>18410 N 27th Ave</t>
  </si>
  <si>
    <t>Fire Station 16</t>
  </si>
  <si>
    <t>1414 E Mohave St</t>
  </si>
  <si>
    <t>Fire Station 55</t>
  </si>
  <si>
    <t>26700 N 27th Ave</t>
  </si>
  <si>
    <t>Fire Station 35</t>
  </si>
  <si>
    <t>646 E Paradise Ln</t>
  </si>
  <si>
    <t>Cave Creek Golf Clubhouse</t>
  </si>
  <si>
    <t>15202 N 19th Ave</t>
  </si>
  <si>
    <t>E. McLoughlin Comm Center</t>
  </si>
  <si>
    <t>1150 S 7th Ave</t>
  </si>
  <si>
    <t>Circle K Park</t>
  </si>
  <si>
    <t>1346 E South Mountain Ave</t>
  </si>
  <si>
    <t>Fire Station 24</t>
  </si>
  <si>
    <t>2602 N 43rd Ave</t>
  </si>
  <si>
    <t>Fire Station 38</t>
  </si>
  <si>
    <t>5002 E Warner Rd</t>
  </si>
  <si>
    <t>Ocotillo Library</t>
  </si>
  <si>
    <t>102 W Southern Ave</t>
  </si>
  <si>
    <t>Shadow Mountain Senior Center</t>
  </si>
  <si>
    <t>3546 E Sweetwater Ave</t>
  </si>
  <si>
    <t>Deer Valley Pool</t>
  </si>
  <si>
    <t>19400 N 19th Ave</t>
  </si>
  <si>
    <t>Fire Station 33</t>
  </si>
  <si>
    <t>2409 W Cactus Rd</t>
  </si>
  <si>
    <t>Fire Station 36</t>
  </si>
  <si>
    <t>21602 N 9th Ave</t>
  </si>
  <si>
    <t>Deem Hills Rec Area</t>
  </si>
  <si>
    <t>5050 W Andrea Ln</t>
  </si>
  <si>
    <t>FEMA Warehouse</t>
  </si>
  <si>
    <t>2450 S 22nd Ave</t>
  </si>
  <si>
    <t>Fire Station 04</t>
  </si>
  <si>
    <t>1601 N 3rd Ave</t>
  </si>
  <si>
    <t>PHX West Economy Parking Lot</t>
  </si>
  <si>
    <t>2910 E Buckeye Rd</t>
  </si>
  <si>
    <t>Fire Station 37</t>
  </si>
  <si>
    <t>16602 N 40th St</t>
  </si>
  <si>
    <t>Fire Station 26</t>
  </si>
  <si>
    <t>3301 W Rose Ln</t>
  </si>
  <si>
    <t>Fire Station 22</t>
  </si>
  <si>
    <t>230 E Roeser Rd</t>
  </si>
  <si>
    <t>East District Office</t>
  </si>
  <si>
    <t>1001 N 52nd St</t>
  </si>
  <si>
    <t>South Mountain Detectives Building</t>
  </si>
  <si>
    <t>400 W Southern Ave</t>
  </si>
  <si>
    <t>Century Library</t>
  </si>
  <si>
    <t>1750 E Highland Ave</t>
  </si>
  <si>
    <t>Cave Creek Park - Cactus</t>
  </si>
  <si>
    <t>2400 W Cactus Rd</t>
  </si>
  <si>
    <t>PHX Tonto East Parking</t>
  </si>
  <si>
    <t>986 S 24th St</t>
  </si>
  <si>
    <t>Traffic Services Bldg</t>
  </si>
  <si>
    <t>1101 E Jefferson St</t>
  </si>
  <si>
    <t>University Pool</t>
  </si>
  <si>
    <t>1002 W Van Buren St</t>
  </si>
  <si>
    <t>El Oso Park</t>
  </si>
  <si>
    <t>3451 N 75th Ave</t>
  </si>
  <si>
    <t>Driver Training Bldg with Offices</t>
  </si>
  <si>
    <t>3535 S 35th Ave</t>
  </si>
  <si>
    <t>GY Building 48</t>
  </si>
  <si>
    <t>Helen Drake Senior Center</t>
  </si>
  <si>
    <t>7600 N 27th Ave</t>
  </si>
  <si>
    <t>Sign Shop</t>
  </si>
  <si>
    <t>4035 W Glenrosa Ave</t>
  </si>
  <si>
    <t>Neighborhood Resource Center</t>
  </si>
  <si>
    <t>2405 E Broadway Rd</t>
  </si>
  <si>
    <t>40th St  /  Pecos Park Transit Center</t>
  </si>
  <si>
    <t>17010 S 40th St</t>
  </si>
  <si>
    <t>Fire Station 11</t>
  </si>
  <si>
    <t>2727 E Roosevelt St</t>
  </si>
  <si>
    <t>Lath House Pavilion</t>
  </si>
  <si>
    <t>601 E Monroe St</t>
  </si>
  <si>
    <t>Fire Station 56</t>
  </si>
  <si>
    <t>3210 W Canotia Pl</t>
  </si>
  <si>
    <t>Broadway Heritage Resource Ctr</t>
  </si>
  <si>
    <t>Fire Station 61</t>
  </si>
  <si>
    <t>1925 E Indian School Rd</t>
  </si>
  <si>
    <t>Barrios Unidos Park</t>
  </si>
  <si>
    <t>1501 E Mohave St</t>
  </si>
  <si>
    <t>Fire Station 60</t>
  </si>
  <si>
    <t>2405 W Townley Ave</t>
  </si>
  <si>
    <t>Fire Station 10</t>
  </si>
  <si>
    <t>2731 N 24th Dr</t>
  </si>
  <si>
    <t>Longview Neighborhood Rec Center</t>
  </si>
  <si>
    <t>4040 N 14th St</t>
  </si>
  <si>
    <t>Marivue Park</t>
  </si>
  <si>
    <t>5625 W Osborn Rd</t>
  </si>
  <si>
    <t>Harmon Gym</t>
  </si>
  <si>
    <t>DVT Hangar 36</t>
  </si>
  <si>
    <t>22500 N 4th Ave</t>
  </si>
  <si>
    <t>Fire Station 54</t>
  </si>
  <si>
    <t>9820 W Campbell Ave</t>
  </si>
  <si>
    <t>Fire Station 52</t>
  </si>
  <si>
    <t>21650 N Tatum Blvd</t>
  </si>
  <si>
    <t>Sunnyslope Community Cntr - Main</t>
  </si>
  <si>
    <t>802 E Vogel Ave</t>
  </si>
  <si>
    <t>Fire Station 44</t>
  </si>
  <si>
    <t>7117 W Mcdowell Rd</t>
  </si>
  <si>
    <t>Sunnyslope Comm Cntr - Gym</t>
  </si>
  <si>
    <t>DVT Hangar 45</t>
  </si>
  <si>
    <t>Ed Pastor Transit Center</t>
  </si>
  <si>
    <t>10 W Broadway Rd</t>
  </si>
  <si>
    <t>Phoenix Center for the Arts</t>
  </si>
  <si>
    <t>1202 N 3rd St</t>
  </si>
  <si>
    <t>PHX Tonto West Parking</t>
  </si>
  <si>
    <t>2325 E Sky Harbor Cir North</t>
  </si>
  <si>
    <t>Book Mobile Warehouse</t>
  </si>
  <si>
    <t>1330 N 29th Dr</t>
  </si>
  <si>
    <t>John F Long  Family Services Center</t>
  </si>
  <si>
    <t>3454 N 51st AVE</t>
  </si>
  <si>
    <t>David Uribe Pool</t>
  </si>
  <si>
    <t>3801 W Cactus Rd</t>
  </si>
  <si>
    <t>Fire Station 57</t>
  </si>
  <si>
    <t>1660 W Dobbins Rd</t>
  </si>
  <si>
    <t>Maryvale Pool</t>
  </si>
  <si>
    <t>4444 N 51st Ave</t>
  </si>
  <si>
    <t>Mountain Park Ranch</t>
  </si>
  <si>
    <t>15325 S Mountain Pkwy</t>
  </si>
  <si>
    <t>Yucca Library</t>
  </si>
  <si>
    <t>5648 N 15th Ave</t>
  </si>
  <si>
    <t>McDowell Senior Center</t>
  </si>
  <si>
    <t>1845 E McDowell Rd</t>
  </si>
  <si>
    <t>Fire Station 18</t>
  </si>
  <si>
    <t>5019 N 23rd Ave</t>
  </si>
  <si>
    <t>Fire Station 08</t>
  </si>
  <si>
    <t>1025 E Polk St</t>
  </si>
  <si>
    <t>Housing Admin Bldg</t>
  </si>
  <si>
    <t>870 E Jefferson St</t>
  </si>
  <si>
    <t>Desert Broom Library</t>
  </si>
  <si>
    <t>29710 N Cave Creek Rd</t>
  </si>
  <si>
    <t>Telephone Pioneer Park</t>
  </si>
  <si>
    <t>1946 W Morningside Dr</t>
  </si>
  <si>
    <t>Fire Station 59</t>
  </si>
  <si>
    <t>1111 S 65th Ave</t>
  </si>
  <si>
    <t>Saguaro LIbrary</t>
  </si>
  <si>
    <t>2808 N 46th St</t>
  </si>
  <si>
    <t>Fire Station 32</t>
  </si>
  <si>
    <t>7620 S 42nd Pl</t>
  </si>
  <si>
    <t>Papago Sports Complex</t>
  </si>
  <si>
    <t>1802 N 64th St</t>
  </si>
  <si>
    <t>Starlight Pool</t>
  </si>
  <si>
    <t>7810 W Osborn Rd</t>
  </si>
  <si>
    <t>Planning &amp; Development Bldg</t>
  </si>
  <si>
    <t>438 W Adams Street</t>
  </si>
  <si>
    <t>Pierce Park</t>
  </si>
  <si>
    <t>4501 E Oak St</t>
  </si>
  <si>
    <t>A.E. England Building</t>
  </si>
  <si>
    <t>424 N Central Ave</t>
  </si>
  <si>
    <t>Sunnyslope Police Station</t>
  </si>
  <si>
    <t>750 W Peoria Ave</t>
  </si>
  <si>
    <t>Fire Station 03</t>
  </si>
  <si>
    <t>1257 W Pierce St</t>
  </si>
  <si>
    <t>Fire Station 12</t>
  </si>
  <si>
    <t>4247 N 32nd St</t>
  </si>
  <si>
    <t>Glenrosa Solid Waste Bldg</t>
  </si>
  <si>
    <t>4020 W Glenrosa Ave</t>
  </si>
  <si>
    <t>Eastlake Comm Ctr &amp; Gym</t>
  </si>
  <si>
    <t>1545 E Jefferson St</t>
  </si>
  <si>
    <t>Roosevelt Pool</t>
  </si>
  <si>
    <t>6246 S 7th St</t>
  </si>
  <si>
    <t>Fire Station 29</t>
  </si>
  <si>
    <t>3949 E Air Ln</t>
  </si>
  <si>
    <t>PHX City Hangar</t>
  </si>
  <si>
    <t>2725 E Air Ln</t>
  </si>
  <si>
    <t>Cielito Pool</t>
  </si>
  <si>
    <t>3402 W Campbell Ave</t>
  </si>
  <si>
    <t>Fire Station 09</t>
  </si>
  <si>
    <t>330 E Fairmount Ave</t>
  </si>
  <si>
    <t>Heritage Garage</t>
  </si>
  <si>
    <t>125 N 5th St</t>
  </si>
  <si>
    <t>GY Terminal</t>
  </si>
  <si>
    <t>Mountain Vista Park</t>
  </si>
  <si>
    <t>13647 S 50th St</t>
  </si>
  <si>
    <t>Facilities Management Bldg</t>
  </si>
  <si>
    <t>2631 S 22 Ave</t>
  </si>
  <si>
    <t>Ironwood Library</t>
  </si>
  <si>
    <t>4333 E Chandler Blvd</t>
  </si>
  <si>
    <t>Desert Sage Library</t>
  </si>
  <si>
    <t>7602 W Encanto Blvd</t>
  </si>
  <si>
    <t>Sunnyslope Family Services Center</t>
  </si>
  <si>
    <t>914 W Hatcher Rd</t>
  </si>
  <si>
    <t>DVT Terminal</t>
  </si>
  <si>
    <t>Fire Station 50</t>
  </si>
  <si>
    <t>20225 N 35Th Ave</t>
  </si>
  <si>
    <t>Cortez Park Pool</t>
  </si>
  <si>
    <t>3434 W Dunlap Ave</t>
  </si>
  <si>
    <t>PHX Executive Terminal</t>
  </si>
  <si>
    <t>2908 E Sky Harbor Blvd</t>
  </si>
  <si>
    <t>Graffiti Warehouse</t>
  </si>
  <si>
    <t>3325 W Flower St</t>
  </si>
  <si>
    <t>PHX RCC Small Ops</t>
  </si>
  <si>
    <t>1712 E Rental Car Way</t>
  </si>
  <si>
    <t>Juniper LIbrary</t>
  </si>
  <si>
    <t>1825 W Union Hills Dr</t>
  </si>
  <si>
    <t>Encanto Maintenance and Warehouse</t>
  </si>
  <si>
    <t>1802 W Encanto Blvd</t>
  </si>
  <si>
    <t>Fire Station 25</t>
  </si>
  <si>
    <t>4010 N 63rd Ave</t>
  </si>
  <si>
    <t>Desert Horizon Precinct</t>
  </si>
  <si>
    <t>16030 N 56th St</t>
  </si>
  <si>
    <t>Harmon Library</t>
  </si>
  <si>
    <t>1325 S 5th Ave</t>
  </si>
  <si>
    <t>Fire Station 30</t>
  </si>
  <si>
    <t>2701 W Belmont Ave</t>
  </si>
  <si>
    <t>South Mountain Senior Center</t>
  </si>
  <si>
    <t>502 E Alta Vista Rd</t>
  </si>
  <si>
    <t>MDC/SVD</t>
  </si>
  <si>
    <t>425 E Buckeye Rd</t>
  </si>
  <si>
    <t>Hermoso Park</t>
  </si>
  <si>
    <t>2030 E Southern Ave</t>
  </si>
  <si>
    <t>Travis L Williams Family Services Center</t>
  </si>
  <si>
    <t>4732 S Central Ave</t>
  </si>
  <si>
    <t>South Mountain Precinct</t>
  </si>
  <si>
    <t>Fire Dept - Special Operations</t>
  </si>
  <si>
    <t>2430 S 22nd Ave</t>
  </si>
  <si>
    <t>Maryvale Precinct</t>
  </si>
  <si>
    <t>6180 W Encanto Blvd</t>
  </si>
  <si>
    <t>Central Precinct</t>
  </si>
  <si>
    <t>1902 S 16th St</t>
  </si>
  <si>
    <t>Los Olivos Park - Devonshire Center</t>
  </si>
  <si>
    <t>2802 E Devonshire Ave</t>
  </si>
  <si>
    <t>Fire Station 41</t>
  </si>
  <si>
    <t>2501 W Morningside Dr</t>
  </si>
  <si>
    <t>South Mountain Community Center</t>
  </si>
  <si>
    <t>6235 S 2nd St</t>
  </si>
  <si>
    <t>Skunk Creek Landfill</t>
  </si>
  <si>
    <t>2920 W Happy Valley Rd</t>
  </si>
  <si>
    <t>Glenrosa Fleet Services</t>
  </si>
  <si>
    <t>4015 W Glenrosa Ave</t>
  </si>
  <si>
    <t>Northern Command</t>
  </si>
  <si>
    <t>302 E Union Hills Dr</t>
  </si>
  <si>
    <t>Fire Station 01</t>
  </si>
  <si>
    <t>323 N 4th Ave</t>
  </si>
  <si>
    <t>Cactus Park Precinct</t>
  </si>
  <si>
    <t>12220 N 39th Ave</t>
  </si>
  <si>
    <t>Cholla Library</t>
  </si>
  <si>
    <t>10050 Metro Parkway East</t>
  </si>
  <si>
    <t>Salt River Fleet Services</t>
  </si>
  <si>
    <t>Paradise Valley Community Cntr</t>
  </si>
  <si>
    <t>17642 N. 40th ST</t>
  </si>
  <si>
    <t>Agave Library</t>
  </si>
  <si>
    <t>23550 N 36th AVE</t>
  </si>
  <si>
    <t>Desert West Community Center</t>
  </si>
  <si>
    <t>6501 W Virginia Ave</t>
  </si>
  <si>
    <t>Washington Activity Center</t>
  </si>
  <si>
    <t>2240 W Citrus Way</t>
  </si>
  <si>
    <t>Fire Station 43</t>
  </si>
  <si>
    <t>4110 E Chandler Blvd</t>
  </si>
  <si>
    <t>Glenrosa Park Admin</t>
  </si>
  <si>
    <t>4155 W Glenrosa Ave</t>
  </si>
  <si>
    <t>Cesar Chavez Library</t>
  </si>
  <si>
    <t>3635 W Baseline Rd</t>
  </si>
  <si>
    <t>Deer Valley Community Center</t>
  </si>
  <si>
    <t>19602 N 19th Ave</t>
  </si>
  <si>
    <t>City Clerk Cust Srv Center</t>
  </si>
  <si>
    <t>City Clerk</t>
  </si>
  <si>
    <t>2640 S 22nd Ave</t>
  </si>
  <si>
    <t>Steele Indian School Restroom</t>
  </si>
  <si>
    <t>300 E Indian School Rd</t>
  </si>
  <si>
    <t>Mesquite Library</t>
  </si>
  <si>
    <t>4525 E Paradise Village Pkwy</t>
  </si>
  <si>
    <t>Signal Shop</t>
  </si>
  <si>
    <t>2141 E Jefferson St</t>
  </si>
  <si>
    <t>Design &amp; Construction Management Bldg</t>
  </si>
  <si>
    <t>1034 E Madison St</t>
  </si>
  <si>
    <t>PHX DCS Building</t>
  </si>
  <si>
    <t>500 S 24th St</t>
  </si>
  <si>
    <t>Historic City Hall</t>
  </si>
  <si>
    <t>17 S 2nd Ave</t>
  </si>
  <si>
    <t>Paradise Valley Pools</t>
  </si>
  <si>
    <t>17648 N 40th St</t>
  </si>
  <si>
    <t>Police Air Support</t>
  </si>
  <si>
    <t>PHX Aviation Admin Building</t>
  </si>
  <si>
    <t>3420 E Sky Harbor Blvd</t>
  </si>
  <si>
    <t>PHX Bus Maint Facility</t>
  </si>
  <si>
    <t>2425 E Buckeye Rd</t>
  </si>
  <si>
    <t>Estrella Mountain Precinct</t>
  </si>
  <si>
    <t>2111 S 99th Ave</t>
  </si>
  <si>
    <t>Black Mountain Precinct</t>
  </si>
  <si>
    <t>33355 N Cave Creek Rd</t>
  </si>
  <si>
    <t>Southern Command</t>
  </si>
  <si>
    <t>3443 S Central Ave</t>
  </si>
  <si>
    <t>Memorial Hall</t>
  </si>
  <si>
    <t>PHX Fire Station 19</t>
  </si>
  <si>
    <t>3547 E Sky Harbor Blvd</t>
  </si>
  <si>
    <t>Maryvale Terrace</t>
  </si>
  <si>
    <t>4545 N Maryvale Pkwy</t>
  </si>
  <si>
    <t>Mountain View Precinct</t>
  </si>
  <si>
    <t>2075 E Maryland Ave</t>
  </si>
  <si>
    <t>PHX Operations Center</t>
  </si>
  <si>
    <t>3300 E Sky Harbor Blvd</t>
  </si>
  <si>
    <t>Pueblo Grande Museum</t>
  </si>
  <si>
    <t>Recruit Training Building</t>
  </si>
  <si>
    <t>Salt River Service Center Office</t>
  </si>
  <si>
    <t>Rose Mofford</t>
  </si>
  <si>
    <t>9833 N 25th Ave</t>
  </si>
  <si>
    <t>Cave Creek Park- Sweetwater</t>
  </si>
  <si>
    <t>2409 W Sweetwater Ave</t>
  </si>
  <si>
    <t>Reach 11 Soccer Bldg</t>
  </si>
  <si>
    <t>2425 E Deer Valley Dr</t>
  </si>
  <si>
    <t>PHX Building A - Cargo</t>
  </si>
  <si>
    <t>1247 S 27th St</t>
  </si>
  <si>
    <t>Japanese Friendship Garden</t>
  </si>
  <si>
    <t>1125 N 3rd Ave</t>
  </si>
  <si>
    <t>Phoenix Theatre</t>
  </si>
  <si>
    <t>Arts</t>
  </si>
  <si>
    <t>100 E McDowell Rd</t>
  </si>
  <si>
    <t>PHX Building B - Cargo</t>
  </si>
  <si>
    <t>1249 S 27th St</t>
  </si>
  <si>
    <t>Goelet A Beuf Community Center</t>
  </si>
  <si>
    <t>3435 W. Pinnacle Peak Rd</t>
  </si>
  <si>
    <t>Luke Krohn Apartments</t>
  </si>
  <si>
    <t>1940 1/2 E. Villa St</t>
  </si>
  <si>
    <t>Ambassador West</t>
  </si>
  <si>
    <t>340 N 5th Ave</t>
  </si>
  <si>
    <t>Maryvale Community Center</t>
  </si>
  <si>
    <t>4402 N 51st Ave</t>
  </si>
  <si>
    <t>PHX East Econ Pkg Garage</t>
  </si>
  <si>
    <t>4445 E Sky Harbor Blvd</t>
  </si>
  <si>
    <t>Herberger Theater</t>
  </si>
  <si>
    <t>222 E Monroe St</t>
  </si>
  <si>
    <t>PHX Facilities &amp; Services</t>
  </si>
  <si>
    <t>2515 E Buckeye Rd</t>
  </si>
  <si>
    <t>Fire Admin - Ops Phase 1</t>
  </si>
  <si>
    <t>150 S 12th St</t>
  </si>
  <si>
    <t>Sunnyslope Manor</t>
  </si>
  <si>
    <t>205 E Ruth Ave</t>
  </si>
  <si>
    <t>PineTower</t>
  </si>
  <si>
    <t>2936 N 36th St</t>
  </si>
  <si>
    <t>Fillmore Gardens</t>
  </si>
  <si>
    <t>802 N 22nd Pl</t>
  </si>
  <si>
    <t>Fire Resource Management</t>
  </si>
  <si>
    <t>2625 S 19th Ave</t>
  </si>
  <si>
    <t>Okemah Bldg</t>
  </si>
  <si>
    <t>3828 E Anne St</t>
  </si>
  <si>
    <t>Equipment Mgmt Complex</t>
  </si>
  <si>
    <t>2441 S 22 Ave</t>
  </si>
  <si>
    <t>PHX Consolidated Office Building</t>
  </si>
  <si>
    <t>2485 E Buckeye Rd</t>
  </si>
  <si>
    <t>PHX Building C - Cargo</t>
  </si>
  <si>
    <t>1251 S 25th St</t>
  </si>
  <si>
    <t>Vision Partnership</t>
  </si>
  <si>
    <t>3945 E Broadway Rd</t>
  </si>
  <si>
    <t>GY Building 18</t>
  </si>
  <si>
    <t>PHX Building 1302</t>
  </si>
  <si>
    <t>2739 E Washington St</t>
  </si>
  <si>
    <t>Cesar Chavez Park</t>
  </si>
  <si>
    <t>7858 S 35th Ave</t>
  </si>
  <si>
    <t>PHX Terminal 2</t>
  </si>
  <si>
    <t>3200 E Sky Harbor Blvd</t>
  </si>
  <si>
    <t>Union Hills Svc Cntr Main</t>
  </si>
  <si>
    <t>202 E Union Hills Dr</t>
  </si>
  <si>
    <t>Symphony Hall</t>
  </si>
  <si>
    <t>75 N 2nd St</t>
  </si>
  <si>
    <t>AHQ2 Building 8</t>
  </si>
  <si>
    <t>PCC East Garage</t>
  </si>
  <si>
    <t>601 E Washington St</t>
  </si>
  <si>
    <t>Pecos Park - Community Center</t>
  </si>
  <si>
    <t>17010 S 48th St</t>
  </si>
  <si>
    <t>Sidney P Osborn Apartments</t>
  </si>
  <si>
    <t>1730 E Moneroe St</t>
  </si>
  <si>
    <t>Evidence Lot/Warehouse</t>
  </si>
  <si>
    <t>100 E Elwood St</t>
  </si>
  <si>
    <t>Police Academy</t>
  </si>
  <si>
    <t>10001 S 15th Ave</t>
  </si>
  <si>
    <t>Fire Admin - Ops Phase 2</t>
  </si>
  <si>
    <t>Regency Garage</t>
  </si>
  <si>
    <t>121 E Adams St</t>
  </si>
  <si>
    <t>Adams St Garage</t>
  </si>
  <si>
    <t>310 W Adams St</t>
  </si>
  <si>
    <t>PCC South Bldg</t>
  </si>
  <si>
    <t>95 S 3rd St</t>
  </si>
  <si>
    <t>Phoenix Municipal Courts Bldg</t>
  </si>
  <si>
    <t>300 W Washington St</t>
  </si>
  <si>
    <t>Central Library - Burton Barr</t>
  </si>
  <si>
    <t>1221 N Central Ave</t>
  </si>
  <si>
    <t>27th Ave Transfer Stn</t>
  </si>
  <si>
    <t>3060 S. 27th Ave</t>
  </si>
  <si>
    <t>PHX South Air Cargo</t>
  </si>
  <si>
    <t>3002 E Old Tower Rd</t>
  </si>
  <si>
    <t>Phoenix Art Museum</t>
  </si>
  <si>
    <t>1625 N Central Ave</t>
  </si>
  <si>
    <t>North Gateway Transfer Station</t>
  </si>
  <si>
    <t>30205 N Black Canyon Hwy</t>
  </si>
  <si>
    <t>Police Crime Lab</t>
  </si>
  <si>
    <t>621 W Washington St</t>
  </si>
  <si>
    <t>Family Advocacy Center</t>
  </si>
  <si>
    <t>2120 N Central Ave</t>
  </si>
  <si>
    <t>Police Headquarters</t>
  </si>
  <si>
    <t>620 W Washington St</t>
  </si>
  <si>
    <t>PHX Rental Car Center</t>
  </si>
  <si>
    <t>1795 E Sky Harbor Cir S</t>
  </si>
  <si>
    <t>Phoenix City Hall</t>
  </si>
  <si>
    <t>200 W Washington St</t>
  </si>
  <si>
    <t>PHX SkyTrain Switch Yard</t>
  </si>
  <si>
    <t>333 S 42nd St</t>
  </si>
  <si>
    <t>PCC North &amp; West Bldgs</t>
  </si>
  <si>
    <t>100 N 3rd St</t>
  </si>
  <si>
    <t>PHX Terminal 3</t>
  </si>
  <si>
    <t>3400 E Sky Harbor Blvd</t>
  </si>
  <si>
    <t>PHX Terminal 4</t>
  </si>
  <si>
    <t>3800 E Sky Harbor Blvd</t>
  </si>
  <si>
    <t>department</t>
  </si>
  <si>
    <t>count of departments</t>
  </si>
  <si>
    <t>total-</t>
  </si>
  <si>
    <t>sum of electricity usage</t>
  </si>
  <si>
    <t>Total-</t>
  </si>
  <si>
    <t>Sum of Electricity Usage</t>
  </si>
  <si>
    <t>Row Labels</t>
  </si>
  <si>
    <t>Sum of Energy Use Intensity</t>
  </si>
  <si>
    <t>Grand Total</t>
  </si>
  <si>
    <t>Sum of Peak Electric Demand</t>
  </si>
  <si>
    <t>Sum of Natural Gas Usage</t>
  </si>
  <si>
    <t>Sum of Current Solar</t>
  </si>
  <si>
    <t>Count of Site Name</t>
  </si>
  <si>
    <t>difference</t>
  </si>
  <si>
    <t>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</si>
</sst>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0" borderId="10" xfId="0" applyBorder="1"/>
    <xf numFmtId="0" fontId="0" fillId="33" borderId="10" xfId="0" applyFill="1" applyBorder="1"/>
    <xf numFmtId="0" fontId="14" fillId="0" borderId="1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[consumption_data analysis.xlsx]pivot_analysis1!PivotTable2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pivot_analysis1!$B$3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pivot_analysis1!$A$4:$A$19</c:f>
              <c:strCache>
                <c:ptCount val="15"/>
                <c:pt idx="0">
                  <c:v>Aviation</c:v>
                </c:pt>
                <c:pt idx="1">
                  <c:v>Parks</c:v>
                </c:pt>
                <c:pt idx="2">
                  <c:v>Public Works</c:v>
                </c:pt>
                <c:pt idx="3">
                  <c:v>Housing</c:v>
                </c:pt>
                <c:pt idx="4">
                  <c:v>Convention</c:v>
                </c:pt>
                <c:pt idx="5">
                  <c:v>Police</c:v>
                </c:pt>
                <c:pt idx="6">
                  <c:v>Fire</c:v>
                </c:pt>
                <c:pt idx="7">
                  <c:v>Library</c:v>
                </c:pt>
                <c:pt idx="8">
                  <c:v>Human Services</c:v>
                </c:pt>
                <c:pt idx="9">
                  <c:v>Arts</c:v>
                </c:pt>
                <c:pt idx="10">
                  <c:v>Streets</c:v>
                </c:pt>
                <c:pt idx="11">
                  <c:v>Public Transit</c:v>
                </c:pt>
                <c:pt idx="12">
                  <c:v>City Clerk</c:v>
                </c:pt>
                <c:pt idx="13">
                  <c:v>Neighborhood</c:v>
                </c:pt>
                <c:pt idx="14">
                  <c:v>Golf</c:v>
                </c:pt>
              </c:strCache>
            </c:strRef>
          </c:cat>
          <c:val>
            <c:numRef>
              <c:f>pivot_analysis1!$B$4:$B$19</c:f>
              <c:numCache>
                <c:formatCode>General</c:formatCode>
                <c:ptCount val="15"/>
                <c:pt idx="0">
                  <c:v>38503</c:v>
                </c:pt>
                <c:pt idx="1">
                  <c:v>19302</c:v>
                </c:pt>
                <c:pt idx="2">
                  <c:v>10719</c:v>
                </c:pt>
                <c:pt idx="3">
                  <c:v>6556</c:v>
                </c:pt>
                <c:pt idx="4">
                  <c:v>6281</c:v>
                </c:pt>
                <c:pt idx="5">
                  <c:v>4398</c:v>
                </c:pt>
                <c:pt idx="6">
                  <c:v>3890</c:v>
                </c:pt>
                <c:pt idx="7">
                  <c:v>2236</c:v>
                </c:pt>
                <c:pt idx="8">
                  <c:v>1582</c:v>
                </c:pt>
                <c:pt idx="9">
                  <c:v>1459</c:v>
                </c:pt>
                <c:pt idx="10">
                  <c:v>512</c:v>
                </c:pt>
                <c:pt idx="11">
                  <c:v>392</c:v>
                </c:pt>
                <c:pt idx="12">
                  <c:v>215</c:v>
                </c:pt>
                <c:pt idx="13">
                  <c:v>136</c:v>
                </c:pt>
                <c:pt idx="14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6608"/>
        <c:axId val="1161623888"/>
      </c:barChart>
      <c:catAx>
        <c:axId val="116162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3888"/>
        <c:crosses val="autoZero"/>
        <c:auto val="1"/>
        <c:lblAlgn val="ctr"/>
        <c:lblOffset val="100"/>
        <c:noMultiLvlLbl val="0"/>
      </c:catAx>
      <c:valAx>
        <c:axId val="116162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[consumption_data analysis.xlsx]pivot_analysis1!PivotTable5</c:name>
    <c:fmtId val="0"/>
  </c:pivotSource>
  <c:chart>
    <c:autoTitleDeleted val="0"/>
    <c:pivotFmts>
      <c:pivotFmt>
        <c:idx val="0"/>
        <c:spPr>
          <a:ln w="22225" cap="rnd">
            <a:solidFill>
              <a:schemeClr val="accent4"/>
            </a:solidFill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tint val="58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tint val="58000"/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ln w="22225" cap="rnd">
            <a:solidFill>
              <a:schemeClr val="accent4"/>
            </a:solidFill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tint val="86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tint val="86000"/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ln w="22225" cap="rnd">
            <a:solidFill>
              <a:schemeClr val="accent4"/>
            </a:solidFill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shade val="86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hade val="86000"/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ln w="22225" cap="rnd">
            <a:solidFill>
              <a:schemeClr val="accent4"/>
            </a:solidFill>
          </a:ln>
          <a:effectLst>
            <a:glow rad="139700">
              <a:schemeClr val="accent4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shade val="58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hade val="58000"/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pivot_analysis1!$B$21</c:f>
              <c:strCache>
                <c:ptCount val="1"/>
                <c:pt idx="0">
                  <c:v>Sum of Electricity Usage</c:v>
                </c:pt>
              </c:strCache>
            </c:strRef>
          </c:tx>
          <c:spPr>
            <a:ln w="22225" cap="rnd">
              <a:solidFill>
                <a:schemeClr val="accent4">
                  <a:tint val="58000"/>
                </a:schemeClr>
              </a:solidFill>
            </a:ln>
            <a:effectLst>
              <a:glow rad="139700">
                <a:schemeClr val="accent4">
                  <a:tint val="58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tint val="58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58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pivot_analysis1!$A$22:$A$37</c:f>
              <c:strCache>
                <c:ptCount val="15"/>
                <c:pt idx="0">
                  <c:v>Arts</c:v>
                </c:pt>
                <c:pt idx="1">
                  <c:v>Aviation</c:v>
                </c:pt>
                <c:pt idx="2">
                  <c:v>City Clerk</c:v>
                </c:pt>
                <c:pt idx="3">
                  <c:v>Convention</c:v>
                </c:pt>
                <c:pt idx="4">
                  <c:v>Fire</c:v>
                </c:pt>
                <c:pt idx="5">
                  <c:v>Golf</c:v>
                </c:pt>
                <c:pt idx="6">
                  <c:v>Housing</c:v>
                </c:pt>
                <c:pt idx="7">
                  <c:v>Human Services</c:v>
                </c:pt>
                <c:pt idx="8">
                  <c:v>Library</c:v>
                </c:pt>
                <c:pt idx="9">
                  <c:v>Neighborhood</c:v>
                </c:pt>
                <c:pt idx="10">
                  <c:v>Parks</c:v>
                </c:pt>
                <c:pt idx="11">
                  <c:v>Police</c:v>
                </c:pt>
                <c:pt idx="12">
                  <c:v>Public Transit</c:v>
                </c:pt>
                <c:pt idx="13">
                  <c:v>Public Works</c:v>
                </c:pt>
                <c:pt idx="14">
                  <c:v>Streets</c:v>
                </c:pt>
              </c:strCache>
            </c:strRef>
          </c:cat>
          <c:val>
            <c:numRef>
              <c:f>pivot_analysis1!$B$22:$B$37</c:f>
              <c:numCache>
                <c:formatCode>General</c:formatCode>
                <c:ptCount val="15"/>
                <c:pt idx="0">
                  <c:v>4191439</c:v>
                </c:pt>
                <c:pt idx="1">
                  <c:v>129492059</c:v>
                </c:pt>
                <c:pt idx="2">
                  <c:v>390494</c:v>
                </c:pt>
                <c:pt idx="3">
                  <c:v>23675719</c:v>
                </c:pt>
                <c:pt idx="4">
                  <c:v>14536469</c:v>
                </c:pt>
                <c:pt idx="5">
                  <c:v>308686</c:v>
                </c:pt>
                <c:pt idx="6">
                  <c:v>7847225</c:v>
                </c:pt>
                <c:pt idx="7">
                  <c:v>5726295</c:v>
                </c:pt>
                <c:pt idx="8">
                  <c:v>6634468</c:v>
                </c:pt>
                <c:pt idx="9">
                  <c:v>397138</c:v>
                </c:pt>
                <c:pt idx="10">
                  <c:v>21748822</c:v>
                </c:pt>
                <c:pt idx="11">
                  <c:v>18890634</c:v>
                </c:pt>
                <c:pt idx="12">
                  <c:v>1002439</c:v>
                </c:pt>
                <c:pt idx="13">
                  <c:v>29954792</c:v>
                </c:pt>
                <c:pt idx="14">
                  <c:v>1107651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pivot_analysis1!$C$21</c:f>
              <c:strCache>
                <c:ptCount val="1"/>
                <c:pt idx="0">
                  <c:v>Sum of Natural Gas Usage</c:v>
                </c:pt>
              </c:strCache>
            </c:strRef>
          </c:tx>
          <c:spPr>
            <a:ln w="22225" cap="rnd">
              <a:solidFill>
                <a:schemeClr val="accent4">
                  <a:tint val="86000"/>
                </a:schemeClr>
              </a:solidFill>
            </a:ln>
            <a:effectLst>
              <a:glow rad="139700">
                <a:schemeClr val="accent4">
                  <a:tint val="86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tint val="86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86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pivot_analysis1!$A$22:$A$37</c:f>
              <c:strCache>
                <c:ptCount val="15"/>
                <c:pt idx="0">
                  <c:v>Arts</c:v>
                </c:pt>
                <c:pt idx="1">
                  <c:v>Aviation</c:v>
                </c:pt>
                <c:pt idx="2">
                  <c:v>City Clerk</c:v>
                </c:pt>
                <c:pt idx="3">
                  <c:v>Convention</c:v>
                </c:pt>
                <c:pt idx="4">
                  <c:v>Fire</c:v>
                </c:pt>
                <c:pt idx="5">
                  <c:v>Golf</c:v>
                </c:pt>
                <c:pt idx="6">
                  <c:v>Housing</c:v>
                </c:pt>
                <c:pt idx="7">
                  <c:v>Human Services</c:v>
                </c:pt>
                <c:pt idx="8">
                  <c:v>Library</c:v>
                </c:pt>
                <c:pt idx="9">
                  <c:v>Neighborhood</c:v>
                </c:pt>
                <c:pt idx="10">
                  <c:v>Parks</c:v>
                </c:pt>
                <c:pt idx="11">
                  <c:v>Police</c:v>
                </c:pt>
                <c:pt idx="12">
                  <c:v>Public Transit</c:v>
                </c:pt>
                <c:pt idx="13">
                  <c:v>Public Works</c:v>
                </c:pt>
                <c:pt idx="14">
                  <c:v>Streets</c:v>
                </c:pt>
              </c:strCache>
            </c:strRef>
          </c:cat>
          <c:val>
            <c:numRef>
              <c:f>pivot_analysis1!$C$22:$C$37</c:f>
              <c:numCache>
                <c:formatCode>General</c:formatCode>
                <c:ptCount val="15"/>
                <c:pt idx="0">
                  <c:v>56766</c:v>
                </c:pt>
                <c:pt idx="1">
                  <c:v>38581</c:v>
                </c:pt>
                <c:pt idx="2">
                  <c:v>856</c:v>
                </c:pt>
                <c:pt idx="3">
                  <c:v>301467</c:v>
                </c:pt>
                <c:pt idx="4">
                  <c:v>53419</c:v>
                </c:pt>
                <c:pt idx="5">
                  <c:v>1669</c:v>
                </c:pt>
                <c:pt idx="6">
                  <c:v>10975</c:v>
                </c:pt>
                <c:pt idx="7">
                  <c:v>5952</c:v>
                </c:pt>
                <c:pt idx="8">
                  <c:v>94668</c:v>
                </c:pt>
                <c:pt idx="9">
                  <c:v>2974</c:v>
                </c:pt>
                <c:pt idx="10">
                  <c:v>96874</c:v>
                </c:pt>
                <c:pt idx="11">
                  <c:v>138792</c:v>
                </c:pt>
                <c:pt idx="12">
                  <c:v>0</c:v>
                </c:pt>
                <c:pt idx="13">
                  <c:v>79475</c:v>
                </c:pt>
                <c:pt idx="14">
                  <c:v>3150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pivot_analysis1!$D$21</c:f>
              <c:strCache>
                <c:ptCount val="1"/>
                <c:pt idx="0">
                  <c:v>difference</c:v>
                </c:pt>
              </c:strCache>
            </c:strRef>
          </c:tx>
          <c:spPr>
            <a:ln w="22225" cap="rnd">
              <a:solidFill>
                <a:schemeClr val="accent4">
                  <a:shade val="86000"/>
                </a:schemeClr>
              </a:solidFill>
            </a:ln>
            <a:effectLst>
              <a:glow rad="139700">
                <a:schemeClr val="accent4">
                  <a:shade val="86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shade val="86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86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pivot_analysis1!$A$22:$A$37</c:f>
              <c:strCache>
                <c:ptCount val="15"/>
                <c:pt idx="0">
                  <c:v>Arts</c:v>
                </c:pt>
                <c:pt idx="1">
                  <c:v>Aviation</c:v>
                </c:pt>
                <c:pt idx="2">
                  <c:v>City Clerk</c:v>
                </c:pt>
                <c:pt idx="3">
                  <c:v>Convention</c:v>
                </c:pt>
                <c:pt idx="4">
                  <c:v>Fire</c:v>
                </c:pt>
                <c:pt idx="5">
                  <c:v>Golf</c:v>
                </c:pt>
                <c:pt idx="6">
                  <c:v>Housing</c:v>
                </c:pt>
                <c:pt idx="7">
                  <c:v>Human Services</c:v>
                </c:pt>
                <c:pt idx="8">
                  <c:v>Library</c:v>
                </c:pt>
                <c:pt idx="9">
                  <c:v>Neighborhood</c:v>
                </c:pt>
                <c:pt idx="10">
                  <c:v>Parks</c:v>
                </c:pt>
                <c:pt idx="11">
                  <c:v>Police</c:v>
                </c:pt>
                <c:pt idx="12">
                  <c:v>Public Transit</c:v>
                </c:pt>
                <c:pt idx="13">
                  <c:v>Public Works</c:v>
                </c:pt>
                <c:pt idx="14">
                  <c:v>Streets</c:v>
                </c:pt>
              </c:strCache>
            </c:strRef>
          </c:cat>
          <c:val>
            <c:numRef>
              <c:f>pivot_analysis1!$D$22:$D$37</c:f>
              <c:numCache>
                <c:formatCode>General</c:formatCode>
                <c:ptCount val="15"/>
                <c:pt idx="0">
                  <c:v>4134673</c:v>
                </c:pt>
                <c:pt idx="1">
                  <c:v>129453478</c:v>
                </c:pt>
                <c:pt idx="2">
                  <c:v>389638</c:v>
                </c:pt>
                <c:pt idx="3">
                  <c:v>23374252</c:v>
                </c:pt>
                <c:pt idx="4">
                  <c:v>14483050</c:v>
                </c:pt>
                <c:pt idx="5">
                  <c:v>307017</c:v>
                </c:pt>
                <c:pt idx="6">
                  <c:v>7836250</c:v>
                </c:pt>
                <c:pt idx="7">
                  <c:v>5720343</c:v>
                </c:pt>
                <c:pt idx="8">
                  <c:v>6539800</c:v>
                </c:pt>
                <c:pt idx="9">
                  <c:v>394164</c:v>
                </c:pt>
                <c:pt idx="10">
                  <c:v>21651948</c:v>
                </c:pt>
                <c:pt idx="11">
                  <c:v>18751842</c:v>
                </c:pt>
                <c:pt idx="12">
                  <c:v>1002439</c:v>
                </c:pt>
                <c:pt idx="13">
                  <c:v>29875317</c:v>
                </c:pt>
                <c:pt idx="14">
                  <c:v>1104501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pivot_analysis1!$E$21</c:f>
              <c:strCache>
                <c:ptCount val="1"/>
                <c:pt idx="0">
                  <c:v>_SUM</c:v>
                </c:pt>
              </c:strCache>
            </c:strRef>
          </c:tx>
          <c:spPr>
            <a:ln w="22225" cap="rnd">
              <a:solidFill>
                <a:schemeClr val="accent4">
                  <a:shade val="58000"/>
                </a:schemeClr>
              </a:solidFill>
            </a:ln>
            <a:effectLst>
              <a:glow rad="139700">
                <a:schemeClr val="accent4">
                  <a:shade val="58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shade val="58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58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pivot_analysis1!$A$22:$A$37</c:f>
              <c:strCache>
                <c:ptCount val="15"/>
                <c:pt idx="0">
                  <c:v>Arts</c:v>
                </c:pt>
                <c:pt idx="1">
                  <c:v>Aviation</c:v>
                </c:pt>
                <c:pt idx="2">
                  <c:v>City Clerk</c:v>
                </c:pt>
                <c:pt idx="3">
                  <c:v>Convention</c:v>
                </c:pt>
                <c:pt idx="4">
                  <c:v>Fire</c:v>
                </c:pt>
                <c:pt idx="5">
                  <c:v>Golf</c:v>
                </c:pt>
                <c:pt idx="6">
                  <c:v>Housing</c:v>
                </c:pt>
                <c:pt idx="7">
                  <c:v>Human Services</c:v>
                </c:pt>
                <c:pt idx="8">
                  <c:v>Library</c:v>
                </c:pt>
                <c:pt idx="9">
                  <c:v>Neighborhood</c:v>
                </c:pt>
                <c:pt idx="10">
                  <c:v>Parks</c:v>
                </c:pt>
                <c:pt idx="11">
                  <c:v>Police</c:v>
                </c:pt>
                <c:pt idx="12">
                  <c:v>Public Transit</c:v>
                </c:pt>
                <c:pt idx="13">
                  <c:v>Public Works</c:v>
                </c:pt>
                <c:pt idx="14">
                  <c:v>Streets</c:v>
                </c:pt>
              </c:strCache>
            </c:strRef>
          </c:cat>
          <c:val>
            <c:numRef>
              <c:f>pivot_analysis1!$E$22:$E$37</c:f>
              <c:numCache>
                <c:formatCode>General</c:formatCode>
                <c:ptCount val="15"/>
                <c:pt idx="0">
                  <c:v>56766</c:v>
                </c:pt>
                <c:pt idx="1">
                  <c:v>38581</c:v>
                </c:pt>
                <c:pt idx="2">
                  <c:v>856</c:v>
                </c:pt>
                <c:pt idx="3">
                  <c:v>301467</c:v>
                </c:pt>
                <c:pt idx="4">
                  <c:v>53419</c:v>
                </c:pt>
                <c:pt idx="5">
                  <c:v>1669</c:v>
                </c:pt>
                <c:pt idx="6">
                  <c:v>10975</c:v>
                </c:pt>
                <c:pt idx="7">
                  <c:v>5952</c:v>
                </c:pt>
                <c:pt idx="8">
                  <c:v>94668</c:v>
                </c:pt>
                <c:pt idx="9">
                  <c:v>2974</c:v>
                </c:pt>
                <c:pt idx="10">
                  <c:v>96874</c:v>
                </c:pt>
                <c:pt idx="11">
                  <c:v>138792</c:v>
                </c:pt>
                <c:pt idx="12">
                  <c:v>0</c:v>
                </c:pt>
                <c:pt idx="13">
                  <c:v>79475</c:v>
                </c:pt>
                <c:pt idx="14">
                  <c:v>3150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3850512"/>
        <c:axId val="1393855408"/>
      </c:lineChart>
      <c:catAx>
        <c:axId val="1393850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55408"/>
        <c:crosses val="autoZero"/>
        <c:auto val="1"/>
        <c:lblAlgn val="ctr"/>
        <c:lblOffset val="100"/>
        <c:noMultiLvlLbl val="0"/>
      </c:catAx>
      <c:valAx>
        <c:axId val="1393855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[consumption_data analysis.xlsx]pivot_analysis2!PivotTable7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pivot_analysis2!$B$3</c:f>
              <c:strCache>
                <c:ptCount val="1"/>
                <c:pt idx="0">
                  <c:v>Sum of Current Solar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pivot_analysis2!$A$4:$A$7</c:f>
              <c:strCache>
                <c:ptCount val="3"/>
                <c:pt idx="0">
                  <c:v>APS</c:v>
                </c:pt>
                <c:pt idx="1">
                  <c:v>APS/SRP</c:v>
                </c:pt>
                <c:pt idx="2">
                  <c:v>SRP</c:v>
                </c:pt>
              </c:strCache>
            </c:strRef>
          </c:cat>
          <c:val>
            <c:numRef>
              <c:f>pivot_analysis2!$B$4:$B$7</c:f>
              <c:numCache>
                <c:formatCode>General</c:formatCode>
                <c:ptCount val="3"/>
                <c:pt idx="0">
                  <c:v>8938</c:v>
                </c:pt>
                <c:pt idx="1">
                  <c:v>0</c:v>
                </c:pt>
                <c:pt idx="2">
                  <c:v>273</c:v>
                </c:pt>
              </c:numCache>
            </c:numRef>
          </c:val>
        </c:ser>
        <c:ser>
          <c:idx val="1"/>
          <c:order val="1"/>
          <c:tx>
            <c:strRef>
              <c:f>pivot_analysis2!$C$3</c:f>
              <c:strCache>
                <c:ptCount val="1"/>
                <c:pt idx="0">
                  <c:v>Count of Site Name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pivot_analysis2!$A$4:$A$7</c:f>
              <c:strCache>
                <c:ptCount val="3"/>
                <c:pt idx="0">
                  <c:v>APS</c:v>
                </c:pt>
                <c:pt idx="1">
                  <c:v>APS/SRP</c:v>
                </c:pt>
                <c:pt idx="2">
                  <c:v>SRP</c:v>
                </c:pt>
              </c:strCache>
            </c:strRef>
          </c:cat>
          <c:val>
            <c:numRef>
              <c:f>pivot_analysis2!$C$4:$C$7</c:f>
              <c:numCache>
                <c:formatCode>General</c:formatCode>
                <c:ptCount val="3"/>
                <c:pt idx="0">
                  <c:v>355</c:v>
                </c:pt>
                <c:pt idx="1">
                  <c:v>2</c:v>
                </c:pt>
                <c:pt idx="2">
                  <c:v>139</c:v>
                </c:pt>
              </c:numCache>
            </c:numRef>
          </c:val>
        </c:ser>
        <c:ser>
          <c:idx val="2"/>
          <c:order val="2"/>
          <c:tx>
            <c:strRef>
              <c:f>pivot_analysis2!$D$3</c:f>
              <c:strCache>
                <c:ptCount val="1"/>
                <c:pt idx="0">
                  <c:v>Sum of Electricity Usage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pivot_analysis2!$A$4:$A$7</c:f>
              <c:strCache>
                <c:ptCount val="3"/>
                <c:pt idx="0">
                  <c:v>APS</c:v>
                </c:pt>
                <c:pt idx="1">
                  <c:v>APS/SRP</c:v>
                </c:pt>
                <c:pt idx="2">
                  <c:v>SRP</c:v>
                </c:pt>
              </c:strCache>
            </c:strRef>
          </c:cat>
          <c:val>
            <c:numRef>
              <c:f>pivot_analysis2!$D$4:$D$7</c:f>
              <c:numCache>
                <c:formatCode>General</c:formatCode>
                <c:ptCount val="3"/>
                <c:pt idx="0">
                  <c:v>238493928</c:v>
                </c:pt>
                <c:pt idx="1">
                  <c:v>140986</c:v>
                </c:pt>
                <c:pt idx="2">
                  <c:v>27269416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[consumption_data analysis.xlsx]pivot_analysis2!PivotTable10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pivot_analysis2!$G$3</c:f>
              <c:strCache>
                <c:ptCount val="1"/>
                <c:pt idx="0">
                  <c:v>Sum of Natural Gas Usage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pivot_analysis2!$F$4:$F$7</c:f>
              <c:strCache>
                <c:ptCount val="3"/>
                <c:pt idx="0">
                  <c:v>APS</c:v>
                </c:pt>
                <c:pt idx="1">
                  <c:v>APS/SRP</c:v>
                </c:pt>
                <c:pt idx="2">
                  <c:v>SRP</c:v>
                </c:pt>
              </c:strCache>
            </c:strRef>
          </c:cat>
          <c:val>
            <c:numRef>
              <c:f>pivot_analysis2!$G$4:$G$7</c:f>
              <c:numCache>
                <c:formatCode>General</c:formatCode>
                <c:ptCount val="3"/>
                <c:pt idx="0">
                  <c:v>813261</c:v>
                </c:pt>
                <c:pt idx="1">
                  <c:v>0</c:v>
                </c:pt>
                <c:pt idx="2">
                  <c:v>72357</c:v>
                </c:pt>
              </c:numCache>
            </c:numRef>
          </c:val>
        </c:ser>
        <c:ser>
          <c:idx val="1"/>
          <c:order val="1"/>
          <c:tx>
            <c:strRef>
              <c:f>pivot_analysis2!$H$3</c:f>
              <c:strCache>
                <c:ptCount val="1"/>
                <c:pt idx="0">
                  <c:v>Count of Site Name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pivot_analysis2!$F$4:$F$7</c:f>
              <c:strCache>
                <c:ptCount val="3"/>
                <c:pt idx="0">
                  <c:v>APS</c:v>
                </c:pt>
                <c:pt idx="1">
                  <c:v>APS/SRP</c:v>
                </c:pt>
                <c:pt idx="2">
                  <c:v>SRP</c:v>
                </c:pt>
              </c:strCache>
            </c:strRef>
          </c:cat>
          <c:val>
            <c:numRef>
              <c:f>pivot_analysis2!$H$4:$H$7</c:f>
              <c:numCache>
                <c:formatCode>General</c:formatCode>
                <c:ptCount val="3"/>
                <c:pt idx="0">
                  <c:v>355</c:v>
                </c:pt>
                <c:pt idx="1">
                  <c:v>2</c:v>
                </c:pt>
                <c:pt idx="2">
                  <c:v>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[consumption_data analysis.xlsx]pivot_analysis2!PivotTable11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4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4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pivot_analysis2!$B$27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pivot_analysis2!$A$28:$A$31</c:f>
              <c:strCache>
                <c:ptCount val="3"/>
                <c:pt idx="0">
                  <c:v>APS</c:v>
                </c:pt>
                <c:pt idx="1">
                  <c:v>APS/SRP</c:v>
                </c:pt>
                <c:pt idx="2">
                  <c:v>SRP</c:v>
                </c:pt>
              </c:strCache>
            </c:strRef>
          </c:cat>
          <c:val>
            <c:numRef>
              <c:f>pivot_analysis2!$B$28:$B$31</c:f>
              <c:numCache>
                <c:formatCode>General</c:formatCode>
                <c:ptCount val="3"/>
                <c:pt idx="0">
                  <c:v>17248.61</c:v>
                </c:pt>
                <c:pt idx="1">
                  <c:v>0</c:v>
                </c:pt>
                <c:pt idx="2">
                  <c:v>6028.1500000000015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404809</xdr:colOff>
      <xdr:row>2</xdr:row>
      <xdr:rowOff>0</xdr:rowOff>
    </xdr:from>
    <xdr:to>
      <xdr:col>9</xdr:col>
      <xdr:colOff>604837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9523</xdr:colOff>
      <xdr:row>19</xdr:row>
      <xdr:rowOff>190499</xdr:rowOff>
    </xdr:from>
    <xdr:to>
      <xdr:col>10</xdr:col>
      <xdr:colOff>195262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3</xdr:col>
      <xdr:colOff>1495425</xdr:colOff>
      <xdr:row>23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7</xdr:row>
      <xdr:rowOff>23812</xdr:rowOff>
    </xdr:from>
    <xdr:to>
      <xdr:col>9</xdr:col>
      <xdr:colOff>85725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85724</xdr:colOff>
      <xdr:row>23</xdr:row>
      <xdr:rowOff>52387</xdr:rowOff>
    </xdr:from>
    <xdr:to>
      <xdr:col>6</xdr:col>
      <xdr:colOff>1514474</xdr:colOff>
      <xdr:row>37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322.700773842589" createdVersion="5" refreshedVersion="5" minRefreshableVersion="3" recordCount="496">
  <cacheSource type="worksheet">
    <worksheetSource ref="A1:M497" sheet="consumption.1"/>
  </cacheSource>
  <cacheFields count="16">
    <cacheField name="Site Name" numFmtId="0">
      <sharedItems count="493">
        <s v="PHX Building 139"/>
        <s v="Old Verde Park Cntr"/>
        <s v="North Ranger Station - Old"/>
        <s v="Lookout Mountain Trailhead"/>
        <s v="Laveen Basin"/>
        <s v="Tawa Mini Park"/>
        <s v="Ho-E Mini Park"/>
        <s v="PHX Hangar 1"/>
        <s v="Kierland Park"/>
        <s v="Mong Park"/>
        <s v="Sunset Basin"/>
        <s v="Crossed Arrows Park"/>
        <s v="Watkins Center"/>
        <s v="PHX Hangar 18"/>
        <s v="PHX Commercial Wash Rack"/>
        <s v="PHX Hangar 20"/>
        <s v="PHX Hangar 19"/>
        <s v="Roosevelt Mini Park"/>
        <s v="PHX Building 121"/>
        <s v="Construction Site - NSD"/>
        <s v="Yapa Park"/>
        <s v="DVT Covered Wash Area"/>
        <s v="Virginia Park"/>
        <s v="PHX Hangar 23"/>
        <s v="Taos House"/>
        <s v="Ladmo Park"/>
        <s v="Generator-326 S 1 AVE"/>
        <s v="Old AZGFD Office"/>
        <s v="Cancer Survivors Park"/>
        <s v="Townsend Park"/>
        <s v="Housing Admin Parking"/>
        <s v="Ninos Park"/>
        <s v="Shaw Butte Trailhead"/>
        <s v="Norton Park"/>
        <s v="Cashman Park"/>
        <s v="PHX Hangar 22"/>
        <s v="Encanto Boathouse"/>
        <s v="Adams St Parking Lot"/>
        <s v="Mercury Mine Basin Park"/>
        <s v="Country Gables Park"/>
        <s v="PHX Building 131 - G"/>
        <s v="40th St Trailhead"/>
        <s v="Bishop Alexis A. Thomas Park"/>
        <s v="Sonrisa Park"/>
        <s v="Indian Bend Wash Park"/>
        <s v="Encanto Snack"/>
        <s v="Christy Cove Park"/>
        <s v="Dreamy Draw Recreation Area"/>
        <s v="Norton Small Building"/>
        <s v="Adobe Mountain Park"/>
        <s v="27th Ave &amp; Baseline Park &amp; Ride"/>
        <s v="Echo Canyon Trailhead"/>
        <s v="24th St Fuel Island"/>
        <s v="Indian Bend Park"/>
        <s v="Kachina Park"/>
        <s v="Hilaria Rodriguez Park"/>
        <s v="PHX Hangar 7"/>
        <s v="Harmon Pool"/>
        <s v="Falcon Pool"/>
        <s v="Sumida Park"/>
        <s v="Trail 44 Ranger Station"/>
        <s v="PHX Building 132"/>
        <s v="Lewis Park"/>
        <s v="Washington Pool"/>
        <s v="John W Teets Park"/>
        <s v="Perry Park"/>
        <s v="Cholla Cove Park"/>
        <s v="PHX Building 135"/>
        <s v="Colter Park"/>
        <s v="Sandpiper Park"/>
        <s v="Sahuaro West"/>
        <s v="North Mountain Ramadas"/>
        <s v="Altadena Park"/>
        <s v="Conocido Park"/>
        <s v="Madison Pool"/>
        <s v="Westown Park"/>
        <s v="Reflections at Portland"/>
        <s v="Pinnacle Dog Park"/>
        <s v="Paradise Cove Park"/>
        <s v="Werner's Field Park"/>
        <s v="Sunburst Paradise Park"/>
        <s v="PHX Building 128"/>
        <s v="DVT Police Hangar"/>
        <s v="Orme Park"/>
        <s v="Paradise Village"/>
        <s v="GY Building 56"/>
        <s v="North Ranger Station Shop"/>
        <s v="Quail Run Basin Park"/>
        <s v="Acoma Park"/>
        <s v="Piestewa Peak"/>
        <s v="Desert Star Park"/>
        <s v="PHX Building 143"/>
        <s v="Dove Valley Park"/>
        <s v="Hoshoni Park"/>
        <s v="The Bungalow"/>
        <s v="Historic Fire Station 8"/>
        <s v="Nueve Park"/>
        <s v="Ma-Ha Tuak Park"/>
        <s v="Bloomfield Warehouse"/>
        <s v="La Cascada I"/>
        <s v="Sherman Parkway"/>
        <s v="Jackrabbit Basin"/>
        <s v="Washington Warehouse"/>
        <s v="Encanto Park Restrooms"/>
        <s v="Desert Willow Park"/>
        <s v="Vista Canyon Park"/>
        <s v="Shop - Adobe"/>
        <s v="Coyote Basin Park"/>
        <s v="Sunridge Park"/>
        <s v="Burn Building"/>
        <s v="Happy Valley Park &amp; Ride"/>
        <s v="Nuestro Park"/>
        <s v="Surrey Park"/>
        <s v="Palma Park"/>
        <s v="Tramonto Park"/>
        <s v="Cave Creek Park - Sand Lilly"/>
        <s v="Sunnyslope Pool"/>
        <s v="Edison Park"/>
        <s v="Royal Palm Park"/>
        <s v="Western Star Park"/>
        <s v="Jackson Warehouse"/>
        <s v="Pioneer and Military Memorial Park"/>
        <s v="North West Division Office"/>
        <s v="Lookout Mountain Park"/>
        <s v="Mariposa Park"/>
        <s v="Mountain View Park"/>
        <s v="PHX Building 137"/>
        <s v="PCC Tonto Marhalling Yard"/>
        <s v="Turtle Rock Basin"/>
        <s v="GY ST Hanger"/>
        <s v="Francisco Highland park"/>
        <s v="Grover's Basin Park"/>
        <s v="Trailside Point Park"/>
        <s v="Long Homestead Park"/>
        <s v="PHX Building 122"/>
        <s v="Arcadia Park"/>
        <s v="Sahuaro Yard"/>
        <s v="Eastlake Pool"/>
        <s v="Nevitt Park"/>
        <s v="Heritage Parking Garage"/>
        <s v="North Ranger Station Office"/>
        <s v="Stevens-Haustgen House"/>
        <s v="Shemer Art Center &amp; Museum"/>
        <s v="Tenth St Wash Park"/>
        <s v="Solano Park"/>
        <s v="Fire Station 21"/>
        <s v="Desert Storm Park"/>
        <s v="Rosson House"/>
        <s v="Playa Margarita Park"/>
        <s v="Alkire Pool"/>
        <s v="Laveen Village Park"/>
        <s v="Encanto District Office"/>
        <s v="Tovrea Castle at Carraro Heights"/>
        <s v="Kuban park"/>
        <s v="GR Herberger Park"/>
        <s v="Winship House"/>
        <s v="Encanto 9-Hole Pro Shop"/>
        <s v="Muriel Smith Rec Center"/>
        <s v="Paradise Valley Transit Center"/>
        <s v="PHX Building 136"/>
        <s v="Thomas House"/>
        <s v="Norton House"/>
        <s v="PHX Building 210"/>
        <s v="Historic Fire Station 25"/>
        <s v="Palo Verde Pro Shop"/>
        <s v="Holiday Park"/>
        <s v="Green Valley Park"/>
        <s v="Little Canyon Park"/>
        <s v="Bret Tarver Learning Center"/>
        <s v="Central Park"/>
        <s v="Dust Devil Park"/>
        <s v="Bouvier-Teeter House"/>
        <s v="24th St/Baseline Park &amp; Ride"/>
        <s v="Papago Ramadas"/>
        <s v="Valley Garden Center"/>
        <s v="Paradise Greens"/>
        <s v="Palomino Park"/>
        <s v="Mountain View Tennis Center"/>
        <s v="Sweetwater Park"/>
        <s v="79th Ave / I-10 Park &amp; Ride"/>
        <s v="Sunnyslope Transit Center"/>
        <s v="Command Training Center"/>
        <s v="La Pradera Maintenance Yard"/>
        <s v="Fire Driver Training Bldg"/>
        <s v="Dynamite Park"/>
        <s v="Sunnyslope - Youth Center"/>
        <s v="Sueno Park"/>
        <s v="Encanto Park Clubhouse"/>
        <s v="Santa Maria Park"/>
        <s v="Metrocenter Park &amp; Ride"/>
        <s v="DVT Maintenance Bldg West"/>
        <s v="North Mountain Visitor Center"/>
        <s v="PHX Building 127"/>
        <s v="DVT Hangar 8"/>
        <s v="Baird Machine Shop"/>
        <s v="Moon Valley Park"/>
        <s v="PHX Mohave Parking Lot South"/>
        <s v="PHX Building 123"/>
        <s v="Aguila Golf Pro Shop"/>
        <s v="Sereno Park"/>
        <s v="Fire Station 34"/>
        <s v="27th Ave Landfill"/>
        <s v="PHX Maintenance Support"/>
        <s v="La Pradera Park"/>
        <s v="Fire Station 14"/>
        <s v="DVT Hangar 12"/>
        <s v="Fire Station 06"/>
        <s v="Granada Park"/>
        <s v="Fire Station 13"/>
        <s v="Grant Pool"/>
        <s v="Police Air Support Hanger"/>
        <s v="Buffalo Ridge Park"/>
        <s v="Desert Broom Park"/>
        <s v="Monterey Park"/>
        <s v="Sun Ray Park"/>
        <s v="Desert Horizon Park"/>
        <s v="19th Ave Landfill"/>
        <s v="Surplus Ops"/>
        <s v="Senior Opportunities - West"/>
        <s v="GY TH2"/>
        <s v="South Phoenix Youth Center"/>
        <s v="Venturoso Park"/>
        <s v="Encanto Pool"/>
        <s v="Manzanita Park"/>
        <s v="Mtn View Community Center"/>
        <s v="Vernell Coleman Rec Center"/>
        <s v="SR-51 /  Bell Road Park &amp; Ride"/>
        <s v="Building 3 - Archaeological Repository"/>
        <s v="Desert Foothills Park"/>
        <s v="305 Parking Garage"/>
        <s v="Foothills Court"/>
        <s v="Emergency Vehicle Operations Center"/>
        <s v="Desert Sky Transit Center"/>
        <s v="La Cascada II"/>
        <s v="Cactus Park Irrigation Well"/>
        <s v="Fire Station 72"/>
        <s v="Windrose Villas"/>
        <s v="SR-51 / Shea Park &amp; Ride"/>
        <s v="Fire Station 07"/>
        <s v="Fire Station 17"/>
        <s v="Central Station Transit Center"/>
        <s v="Smith Park"/>
        <s v="Kid St Park - Atkinson Rec Cen"/>
        <s v="Thunderbird Teen Center"/>
        <s v="Fire Station 39"/>
        <s v="Fire Station 22 - Admin"/>
        <s v="Fire Station 28"/>
        <s v="Fire Station 27"/>
        <s v="Fire Station 45"/>
        <s v="So Mt Env Education Center"/>
        <s v="Senior Services Meal Prep Facility"/>
        <s v="DVT Aircraft Maintenance Bays"/>
        <s v="Fire Station 42"/>
        <s v="Verde Park Recreation Center"/>
        <s v="Visual Arts Building"/>
        <s v="Fire Station 48"/>
        <s v="Foothills on the Preserve"/>
        <s v="DVT Hangar 18"/>
        <s v="Mountain View Pool"/>
        <s v="Fire Station 58"/>
        <s v="Adam Diaz Senior Center"/>
        <s v="Fire Station 15"/>
        <s v="Fire Station 46"/>
        <s v="Rio Salado Parking"/>
        <s v="El Prado Pool"/>
        <s v="Fire Station 23"/>
        <s v="Fire Station 31"/>
        <s v="Desert Meadows"/>
        <s v="2705 Building"/>
        <s v="PHX 42nd St Employee Lot"/>
        <s v="Coronado Pool"/>
        <s v="DVT Hangar 22"/>
        <s v="Salt River SC Storage"/>
        <s v="Hayden Park"/>
        <s v="Fire Station 40"/>
        <s v="Cave Creek Park - Cholla"/>
        <s v="Fire Station 49"/>
        <s v="DVT Hangar 27"/>
        <s v="I-17 / Bell Park &amp; Ride"/>
        <s v="Fire Station 05"/>
        <s v="Fire Station 20"/>
        <s v="Esteban Park"/>
        <s v="Deck Park Vista"/>
        <s v="Acacia Library"/>
        <s v="Sand Dollar"/>
        <s v="Fire Station 16"/>
        <s v="Fire Station 55"/>
        <s v="Fire Station 35"/>
        <s v="Cave Creek Golf Clubhouse"/>
        <s v="E. McLoughlin Comm Center"/>
        <s v="Circle K Park"/>
        <s v="Fire Station 24"/>
        <s v="Fire Station 38"/>
        <s v="Ocotillo Library"/>
        <s v="Shadow Mountain Senior Center"/>
        <s v="Deer Valley Pool"/>
        <s v="Fire Station 33"/>
        <s v="Fire Station 36"/>
        <s v="Deem Hills Rec Area"/>
        <s v="FEMA Warehouse"/>
        <s v="Fire Station 04"/>
        <s v="PHX West Economy Parking Lot"/>
        <s v="Fire Station 37"/>
        <s v="Fire Station 26"/>
        <s v="Fire Station 22"/>
        <s v="East District Office"/>
        <s v="South Mountain Detectives Building"/>
        <s v="Century Library"/>
        <s v="Cave Creek Park - Cactus"/>
        <s v="PHX Tonto East Parking"/>
        <s v="Traffic Services Bldg"/>
        <s v="University Pool"/>
        <s v="El Oso Park"/>
        <s v="Driver Training Bldg with Offices"/>
        <s v="GY Building 48"/>
        <s v="Helen Drake Senior Center"/>
        <s v="Sign Shop"/>
        <s v="Neighborhood Resource Center"/>
        <s v="40th St  /  Pecos Park Transit Center"/>
        <s v="Fire Station 11"/>
        <s v="Lath House Pavilion"/>
        <s v="Fire Station 56"/>
        <s v="Broadway Heritage Resource Ctr"/>
        <s v="Fire Station 61"/>
        <s v="Barrios Unidos Park"/>
        <s v="Fire Station 60"/>
        <s v="Fire Station 10"/>
        <s v="Longview Neighborhood Rec Center"/>
        <s v="Marivue Park"/>
        <s v="Harmon Gym"/>
        <s v="DVT Hangar 36"/>
        <s v="Fire Station 54"/>
        <s v="Fire Station 52"/>
        <s v="Sunnyslope Community Cntr - Main"/>
        <s v="Fire Station 44"/>
        <s v="Sunnyslope Comm Cntr - Gym"/>
        <s v="DVT Hangar 45"/>
        <s v="Ed Pastor Transit Center"/>
        <s v="Phoenix Center for the Arts"/>
        <s v="PHX Tonto West Parking"/>
        <s v="Book Mobile Warehouse"/>
        <s v="John F Long  Family Services Center"/>
        <s v="David Uribe Pool"/>
        <s v="Fire Station 57"/>
        <s v="Maryvale Pool"/>
        <s v="Mountain Park Ranch"/>
        <s v="Yucca Library"/>
        <s v="McDowell Senior Center"/>
        <s v="Fire Station 18"/>
        <s v="Fire Station 08"/>
        <s v="Housing Admin Bldg"/>
        <s v="Desert Broom Library"/>
        <s v="Telephone Pioneer Park"/>
        <s v="Fire Station 59"/>
        <s v="Saguaro LIbrary"/>
        <s v="Fire Station 32"/>
        <s v="Papago Sports Complex"/>
        <s v="Starlight Pool"/>
        <s v="Planning &amp; Development Bldg"/>
        <s v="Pierce Park"/>
        <s v="A.E. England Building"/>
        <s v="Sunnyslope Police Station"/>
        <s v="Fire Station 03"/>
        <s v="Fire Station 12"/>
        <s v="Glenrosa Solid Waste Bldg"/>
        <s v="Eastlake Comm Ctr &amp; Gym"/>
        <s v="Roosevelt Pool"/>
        <s v="Fire Station 29"/>
        <s v="PHX City Hangar"/>
        <s v="Cielito Pool"/>
        <s v="Fire Station 09"/>
        <s v="Heritage Garage"/>
        <s v="GY Terminal"/>
        <s v="Mountain Vista Park"/>
        <s v="Facilities Management Bldg"/>
        <s v="Ironwood Library"/>
        <s v="Desert Sage Library"/>
        <s v="Sunnyslope Family Services Center"/>
        <s v="DVT Terminal"/>
        <s v="Fire Station 50"/>
        <s v="Cortez Park Pool"/>
        <s v="PHX Executive Terminal"/>
        <s v="Graffiti Warehouse"/>
        <s v="PHX RCC Small Ops"/>
        <s v="Juniper LIbrary"/>
        <s v="Encanto Maintenance and Warehouse"/>
        <s v="Fire Station 25"/>
        <s v="Desert Horizon Precinct"/>
        <s v="Harmon Library"/>
        <s v="Fire Station 30"/>
        <s v="South Mountain Senior Center"/>
        <s v="MDC/SVD"/>
        <s v="Hermoso Park"/>
        <s v="Travis L Williams Family Services Center"/>
        <s v="South Mountain Precinct"/>
        <s v="Fire Dept - Special Operations"/>
        <s v="Maryvale Precinct"/>
        <s v="Central Precinct"/>
        <s v="Los Olivos Park - Devonshire Center"/>
        <s v="Fire Station 41"/>
        <s v="South Mountain Community Center"/>
        <s v="Skunk Creek Landfill"/>
        <s v="Glenrosa Fleet Services"/>
        <s v="Northern Command"/>
        <s v="Fire Station 01"/>
        <s v="Cactus Park Precinct"/>
        <s v="Cholla Library"/>
        <s v="Salt River Fleet Services"/>
        <s v="Paradise Valley Community Cntr"/>
        <s v="Agave Library"/>
        <s v="Desert West Community Center"/>
        <s v="Washington Activity Center"/>
        <s v="Fire Station 43"/>
        <s v="Glenrosa Park Admin"/>
        <s v="Cesar Chavez Library"/>
        <s v="Deer Valley Community Center"/>
        <s v="City Clerk Cust Srv Center"/>
        <s v="Steele Indian School Restroom"/>
        <s v="Mesquite Library"/>
        <s v="Signal Shop"/>
        <s v="Design &amp; Construction Management Bldg"/>
        <s v="PHX DCS Building"/>
        <s v="Historic City Hall"/>
        <s v="Paradise Valley Pools"/>
        <s v="Police Air Support"/>
        <s v="PHX Aviation Admin Building"/>
        <s v="PHX Bus Maint Facility"/>
        <s v="Estrella Mountain Precinct"/>
        <s v="Black Mountain Precinct"/>
        <s v="Southern Command"/>
        <s v="Memorial Hall"/>
        <s v="PHX Fire Station 19"/>
        <s v="Maryvale Terrace"/>
        <s v="Mountain View Precinct"/>
        <s v="PHX Operations Center"/>
        <s v="Pueblo Grande Museum"/>
        <s v="Recruit Training Building"/>
        <s v="Salt River Service Center Office"/>
        <s v="Rose Mofford"/>
        <s v="Cave Creek Park- Sweetwater"/>
        <s v="Reach 11 Soccer Bldg"/>
        <s v="PHX Building A - Cargo"/>
        <s v="Japanese Friendship Garden"/>
        <s v="Phoenix Theatre"/>
        <s v="PHX Building B - Cargo"/>
        <s v="Goelet A Beuf Community Center"/>
        <s v="Luke Krohn Apartments"/>
        <s v="Ambassador West"/>
        <s v="Maryvale Community Center"/>
        <s v="PHX East Econ Pkg Garage"/>
        <s v="Herberger Theater"/>
        <s v="PHX Facilities &amp; Services"/>
        <s v="Fire Admin - Ops Phase 1"/>
        <s v="Sunnyslope Manor"/>
        <s v="PineTower"/>
        <s v="Fillmore Gardens"/>
        <s v="Fire Resource Management"/>
        <s v="Okemah Bldg"/>
        <s v="Equipment Mgmt Complex"/>
        <s v="PHX Consolidated Office Building"/>
        <s v="PHX Building C - Cargo"/>
        <s v="Vision Partnership"/>
        <s v="GY Building 18"/>
        <s v="PHX Building 1302"/>
        <s v="Cesar Chavez Park"/>
        <s v="PHX Terminal 2"/>
        <s v="Union Hills Svc Cntr Main"/>
        <s v="Symphony Hall"/>
        <s v="AHQ2 Building 8"/>
        <s v="PCC East Garage"/>
        <s v="Pecos Park - Community Center"/>
        <s v="Sidney P Osborn Apartments"/>
        <s v="Evidence Lot/Warehouse"/>
        <s v="Police Academy"/>
        <s v="Fire Admin - Ops Phase 2"/>
        <s v="Regency Garage"/>
        <s v="Adams St Garage"/>
        <s v="PCC South Bldg"/>
        <s v="Phoenix Municipal Courts Bldg"/>
        <s v="Central Library - Burton Barr"/>
        <s v="27th Ave Transfer Stn"/>
        <s v="PHX South Air Cargo"/>
        <s v="Phoenix Art Museum"/>
        <s v="North Gateway Transfer Station"/>
        <s v="Police Crime Lab"/>
        <s v="Family Advocacy Center"/>
        <s v="Police Headquarters"/>
        <s v="PHX Rental Car Center"/>
        <s v="Phoenix City Hall"/>
        <s v="PHX SkyTrain Switch Yard"/>
        <s v="PCC North &amp; West Bldgs"/>
        <s v="PHX Terminal 3"/>
        <s v="PHX Terminal 4"/>
      </sharedItems>
    </cacheField>
    <cacheField name="Department" numFmtId="0">
      <sharedItems count="15">
        <s v="Aviation"/>
        <s v="Parks"/>
        <s v="Human Services"/>
        <s v="Neighborhood"/>
        <s v="Streets"/>
        <s v="Housing"/>
        <s v="Police"/>
        <s v="Public Transit"/>
        <s v="Fire"/>
        <s v="Convention"/>
        <s v="Golf"/>
        <s v="Public Works"/>
        <s v="Library"/>
        <s v="City Clerk"/>
        <s v="Arts"/>
      </sharedItems>
    </cacheField>
    <cacheField name="Year" numFmtId="0">
      <sharedItems containsSemiMixedTypes="0" containsString="0" containsNumber="1" containsInteger="1" minValue="2020" maxValue="2020"/>
    </cacheField>
    <cacheField name="Current Solar" numFmtId="0">
      <sharedItems containsSemiMixedTypes="0" containsString="0" containsNumber="1" containsInteger="1" minValue="0" maxValue="4100"/>
    </cacheField>
    <cacheField name="Electric Utility" numFmtId="0">
      <sharedItems count="3">
        <s v="APS"/>
        <s v="SRP"/>
        <s v="APS/SRP"/>
      </sharedItems>
    </cacheField>
    <cacheField name="Electricity Usage" numFmtId="0">
      <sharedItems containsSemiMixedTypes="0" containsString="0" containsNumber="1" containsInteger="1" minValue="1" maxValue="69527895"/>
    </cacheField>
    <cacheField name="Peak Electric Demand" numFmtId="0">
      <sharedItems containsSemiMixedTypes="0" containsString="0" containsNumber="1" containsInteger="1" minValue="0" maxValue="22957"/>
    </cacheField>
    <cacheField name="Building Area" numFmtId="0">
      <sharedItems containsSemiMixedTypes="0" containsString="0" containsNumber="1" containsInteger="1" minValue="0" maxValue="1918732"/>
    </cacheField>
    <cacheField name="Natural Gas Usage" numFmtId="0">
      <sharedItems containsSemiMixedTypes="0" containsString="0" containsNumber="1" containsInteger="1" minValue="0" maxValue="297702"/>
    </cacheField>
    <cacheField name="Energy Use Intensity" numFmtId="0">
      <sharedItems containsSemiMixedTypes="0" containsString="0" containsNumber="1" minValue="0" maxValue="2055.0300000000002"/>
    </cacheField>
    <cacheField name="Address" numFmtId="0">
      <sharedItems/>
    </cacheField>
    <cacheField name="Latitude" numFmtId="0">
      <sharedItems containsMixedTypes="1" containsNumber="1" minValue="33.29166" maxValue="33.806080000000001"/>
    </cacheField>
    <cacheField name="Longitude" numFmtId="0">
      <sharedItems containsMixedTypes="1" containsNumber="1" minValue="-112.28885" maxValue="-111.7462"/>
    </cacheField>
    <cacheField name="Field1" numFmtId="0" formula="'Electricity Usage'-'Natural Gas Usage'" databaseField="0"/>
    <cacheField name="Field2" numFmtId="0" formula="'Electric Utility'+'Natural Gas Usage'" databaseField="0"/>
    <cacheField name="SUM" numFmtId="0" formula="'Electric Utility'+'Natural Gas Usag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322.712192939813" createdVersion="5" refreshedVersion="5" minRefreshableVersion="3" recordCount="496">
  <cacheSource type="worksheet">
    <worksheetSource ref="A1:M497" sheet="consumption.1"/>
  </cacheSource>
  <cacheFields count="13">
    <cacheField name="Site Name" numFmtId="0">
      <sharedItems/>
    </cacheField>
    <cacheField name="Department" numFmtId="0">
      <sharedItems/>
    </cacheField>
    <cacheField name="Year" numFmtId="0">
      <sharedItems containsSemiMixedTypes="0" containsString="0" containsNumber="1" containsInteger="1" minValue="2020" maxValue="2020"/>
    </cacheField>
    <cacheField name="Current Solar" numFmtId="0">
      <sharedItems containsSemiMixedTypes="0" containsString="0" containsNumber="1" containsInteger="1" minValue="0" maxValue="4100"/>
    </cacheField>
    <cacheField name="Electric Utility" numFmtId="0">
      <sharedItems count="3">
        <s v="APS"/>
        <s v="SRP"/>
        <s v="APS/SRP"/>
      </sharedItems>
    </cacheField>
    <cacheField name="Electricity Usage" numFmtId="0">
      <sharedItems containsSemiMixedTypes="0" containsString="0" containsNumber="1" containsInteger="1" minValue="1" maxValue="69527895"/>
    </cacheField>
    <cacheField name="Peak Electric Demand" numFmtId="0">
      <sharedItems containsSemiMixedTypes="0" containsString="0" containsNumber="1" containsInteger="1" minValue="0" maxValue="22957"/>
    </cacheField>
    <cacheField name="Building Area" numFmtId="0">
      <sharedItems containsSemiMixedTypes="0" containsString="0" containsNumber="1" containsInteger="1" minValue="0" maxValue="1918732"/>
    </cacheField>
    <cacheField name="Natural Gas Usage" numFmtId="0">
      <sharedItems containsSemiMixedTypes="0" containsString="0" containsNumber="1" containsInteger="1" minValue="0" maxValue="297702"/>
    </cacheField>
    <cacheField name="Energy Use Intensity" numFmtId="0">
      <sharedItems containsSemiMixedTypes="0" containsString="0" containsNumber="1" minValue="0" maxValue="2055.0300000000002"/>
    </cacheField>
    <cacheField name="Address" numFmtId="0">
      <sharedItems count="449">
        <s v="2745 E Air Ln"/>
        <s v="916 E Van Buren St"/>
        <s v="11659 N 16th St"/>
        <s v="15415 N 16th St"/>
        <s v="6039 S 43rd Ave"/>
        <s v="4540 N 11th Ave"/>
        <s v="128 W Illini St"/>
        <s v="2435 E Air Ln"/>
        <s v="15800 N 66th St"/>
        <s v="1432 E Wood St"/>
        <s v="3830 N 63rd Ave"/>
        <s v="6102 E Acoma Rd"/>
        <s v="1120 W Watkins Rd"/>
        <s v="2411 E Air Ln"/>
        <s v="2417 E Air Ln"/>
        <s v="837 N 3rd Ave"/>
        <s v="2535 E Air Ln"/>
        <s v="415 E Puget Ave"/>
        <s v="2732 E Mobile Ln"/>
        <s v="1200 W Deer Valley Dr"/>
        <s v="2605 N 15th St"/>
        <s v="417 S 24th St"/>
        <s v="4619 E Washington St"/>
        <s v="3101 N 41st Dr"/>
        <s v="326 S 1st Ave"/>
        <s v="2245 W Greenway Rd"/>
        <s v="1428 N 1st St"/>
        <s v="520 E Lynwood St"/>
        <s v="906 E Jefferson St"/>
        <s v="1305 W Sherman St"/>
        <s v="12898  N Central Ave"/>
        <s v="1224 E Hatcher Rd"/>
        <s v="22222 N 44th Pl"/>
        <s v="2605 N 15th Ave"/>
        <s v="717 W Washington St"/>
        <s v="3325 E Mountain View Rd"/>
        <s v="3120 W Banff Ln"/>
        <s v="2625 E Air Ln"/>
        <s v="9200 N 40th St"/>
        <s v="1925 E Carver Dr"/>
        <s v="12850 N 52nd St"/>
        <s v="3432 E Presidio Rd"/>
        <s v="2352 E Christy Dr"/>
        <s v="2421 E Northern Ave"/>
        <s v="2700 N 15th Ave"/>
        <s v="3410 W Crest Dr"/>
        <s v="2832 W Baseline Rd"/>
        <s v="4925 E McDowell Rd"/>
        <s v="6206 N 24th St"/>
        <s v="13644 N 37th Pl"/>
        <s v="4304 E Campbell Ave"/>
        <s v="2801 E Adams St"/>
        <s v="2447 E Air Ln"/>
        <s v="1425 S 5th Ave"/>
        <s v="3420 W Roosevelt St"/>
        <s v="1809 E Gardenia Ave"/>
        <s v="10600 N 7th St"/>
        <s v="2627 E Air Ln"/>
        <s v="1238 S 13th Pl"/>
        <s v="6655 N 23rd Ave"/>
        <s v="4380 E Ramuda Dr"/>
        <s v="2626 N 32nd St"/>
        <s v="4121 E Lupine Ave"/>
        <s v="2633 E Air Ln"/>
        <s v="902 W Colter St"/>
        <s v="6530 E Hearn Rd"/>
        <s v="1650 W Sahuaro Dr"/>
        <s v="3711 E Altadena Ave"/>
        <s v="15645 N 31st Dr"/>
        <s v="1440 E Glenrosa Ave"/>
        <s v="12635 N 33rd Ave"/>
        <s v="201 E Portland St"/>
        <s v="20900 N Black Mountain Blvd"/>
        <s v="3930 E Monte Cristo Ave"/>
        <s v="17831 N 7th Ave"/>
        <s v="16225 N 47th Ave"/>
        <s v="720 W Deer Valley Dr"/>
        <s v="3201 N 47th Pl"/>
        <s v="2520 E Aire Libre Ave"/>
        <s v="1658 S Litchfield Rd"/>
        <s v="18434 N 12th St"/>
        <s v="14421 N 39th Ave"/>
        <s v="2701 E Squaw Peak Dr"/>
        <s v="8550 W Encanto Blvd"/>
        <s v="3701 E Air Ln"/>
        <s v="4740 E Rancho Paloma Dr"/>
        <s v="8515 N 39th Ave"/>
        <s v="622 E Adams St"/>
        <s v="541 W Encanto Blvd"/>
        <s v="4445 S 9th St"/>
        <s v="9832 S 7th Ave"/>
        <s v="3201 E Bloomfield Rd"/>
        <s v="248 E Ruth Ave"/>
        <s v="2124 W Sherman St"/>
        <s v="6002 E Paradise Ln"/>
        <s v="2949 E Washington St"/>
        <s v="4040 E Desert Willow Pkwy W"/>
        <s v="16020 S 30th St"/>
        <s v="2730 E Beardsley Rd"/>
        <s v="6201 W Roosevelt St"/>
        <s v="2425 W Lower Buckeye Rd"/>
        <s v="24725 N 29th Ave"/>
        <s v="1433 S 9th St"/>
        <s v="3835 W Joan De Arc Ave"/>
        <s v="1135 E Dunlap Ave"/>
        <s v="35425 N 32nd Dr"/>
        <s v="2500 W Cactus Rd"/>
        <s v="325 W Dunlap Ave"/>
        <s v="901 N 19th St"/>
        <s v="8405 N 15th Ave"/>
        <s v="10419 S 48th St"/>
        <s v="3332 E Jackson St"/>
        <s v="1317 W Jefferson St"/>
        <s v="3901 W Glendale Ave"/>
        <s v="14441 N 18th St"/>
        <s v="3150 W Morten Ave"/>
        <s v="9901 N 7th Ave"/>
        <s v="2637 E Air Ln"/>
        <s v="1102 E Tonto St"/>
        <s v="17414 N 12th St"/>
        <s v="2702 E South Mountain Ave"/>
        <s v="17447 N 20th St"/>
        <s v="7215 W Vineyard Rd"/>
        <s v="2602 W Glendale Ave"/>
        <s v="3402 N 56th St"/>
        <s v="1602 E Sahuaro Dr"/>
        <s v="1549 E Jefferson St"/>
        <s v="6823 S 44th Way"/>
        <s v="123 N 5th St"/>
        <s v="614 E Adams St"/>
        <s v="5005 E Camelback Rd"/>
        <s v="1001 E Townley Ave"/>
        <s v="5625 N 17th Ave"/>
        <s v="1212 S 27th Ave"/>
        <s v="1700 E Colter St"/>
        <s v="115 N 6th St"/>
        <s v="3615 W Roeser Rd"/>
        <s v="1602 W Pima St"/>
        <s v="3146 W Vineyard Rd"/>
        <s v="2300 N 17th Ave"/>
        <s v="5025 E Van Buren St"/>
        <s v="3275 W Sherman St"/>
        <s v="5802 E Indian School Rd"/>
        <s v="216 W Portland St"/>
        <s v="2308 N 17th Ave"/>
        <s v="2230 W Roeser Rd"/>
        <s v="4711 E Paradise Village Pkwy N"/>
        <s v="2635 E Air Ln"/>
        <s v="609 E Adams St"/>
        <s v="1248 S 25th St"/>
        <s v="4032 N 59th Ave"/>
        <s v="6215 N 15th Ave"/>
        <s v="4530 N 67th Ave"/>
        <s v="2243 S 14th St"/>
        <s v="3201 W Missouri Ave"/>
        <s v="1416 N 35th Ave"/>
        <s v="140 E Tonto St"/>
        <s v="10645 W Camelback Rd"/>
        <s v="7415 S 24th St"/>
        <s v="625 N Galvin Pkwy"/>
        <s v="1809 N 15th Ave"/>
        <s v="16001 N 25th St"/>
        <s v="15815 N 30th St"/>
        <s v="1118 E Grovers Ave"/>
        <s v="13230 N 44th St"/>
        <s v="7805 W McDowell Rd"/>
        <s v="8927 N 3rd St"/>
        <s v="7717 N 27th Ave"/>
        <s v="6830 N 39th Ave"/>
        <s v="4550 E Dynamite Blvd"/>
        <s v="1702 W Peoria Ave"/>
        <s v="4401 W Encanto Blvd"/>
        <s v="3425 S 71st Ave"/>
        <s v="9451 N Metro Pkwy W"/>
        <s v="702 W Deer Valley Dr"/>
        <s v="12950 N 7th St"/>
        <s v="2505 E Air Ln"/>
        <s v="930 W Deer Valley Dr"/>
        <s v="623 E Adams St"/>
        <s v="502 W Coral Gables Dr"/>
        <s v="2010 S 24th St"/>
        <s v="8440 S 35th Ave"/>
        <s v="5720 E Sweetwater Ave"/>
        <s v="50 N 51st Ave"/>
        <s v="3060 S 27th Ave"/>
        <s v="3328 E Jackson St"/>
        <s v="1330 N 32nd Ave"/>
        <s v="368 W Apache St"/>
        <s v="6505 N 20th St"/>
        <s v="2828 N 47th Pl"/>
        <s v="707 S 3rd Ave"/>
        <s v="19250 N 16th St"/>
        <s v="29805 N Cave Creek Rd"/>
        <s v="350 E Oak St"/>
        <s v="4059 E Ray Rd"/>
        <s v="16002 56th St"/>
        <s v="1851 W Lower Buckeye Rd"/>
        <s v="2820 S 22nd Ave"/>
        <s v="1224 S 7th Ave"/>
        <s v="5245 S 7th St"/>
        <s v="14425 N 32nd St"/>
        <s v="2125 N 15th Ave"/>
        <s v="5500 S 31st Ave"/>
        <s v="1104 E Grovers Ave"/>
        <s v="830 W Tonto St"/>
        <s v="3535 E Bell Rd"/>
        <s v="1010 E Marketplace SE"/>
        <s v="305 Washington St"/>
        <s v="1606 W Peoria Ave"/>
        <s v="8645 W Broadway Rd"/>
        <s v="7887 W Thomas Rd"/>
        <s v="229 E Ruth Ave"/>
        <s v="3101 W Cactus Rd"/>
        <s v="33027 N Cave Creek Rd"/>
        <s v="1520 W Peoria Ave"/>
        <s v="10203 N 32nd St"/>
        <s v="403 E Hatcher Rd"/>
        <s v="1531 E Missouri Ave"/>
        <s v="300 N Central Ave"/>
        <s v="4030 W Sherman St"/>
        <s v="4535 N 23rd Ave"/>
        <s v="1106 E Grovers Ave"/>
        <s v="2276 W Southern Ave"/>
        <s v="220 E Roeser Rd"/>
        <s v="7409 S 16th St"/>
        <s v="12449 N 32nd St"/>
        <s v="20030 N 26th St"/>
        <s v="10409 S Central Ave"/>
        <s v="701 W Buchanan St"/>
        <s v="3246 W Greenway Rd"/>
        <s v="220 E Moreland St"/>
        <s v="5230 W Happy Valley Rd"/>
        <s v="1525 E Cheryl Dr"/>
        <s v="700 W Deer Valley Dr"/>
        <s v="4718 W Dobbins Rd"/>
        <s v="4115 W Thomas Rd"/>
        <s v="4730 N 43rd Ave"/>
        <s v="15402 E Marketplace Way"/>
        <s v="2801 S 7th Ave"/>
        <s v="6428 S 19th Ave"/>
        <s v="4416 S 32nd St"/>
        <s v="5730 E Thunderbird Rd"/>
        <s v="16819 N 42nd Ave"/>
        <s v="2705 N 15th Ave"/>
        <s v="4000 E Sky Harbor Blvd"/>
        <s v="1717 N 12th St"/>
        <s v="3045 S 22nd Ave"/>
        <s v="322 W Tamarisk St"/>
        <s v="3838 N 83rd Ave"/>
        <s v="2505 W Cholla St"/>
        <s v="3750 E Dynamite Blvd"/>
        <s v="16808 N Black Canyon Hwy"/>
        <s v="1840 E Cambridge Ave"/>
        <s v="726 W Glendale Ave"/>
        <s v="3345 E Roeser Rd"/>
        <s v="1125 N 3rd St"/>
        <s v="746 E Townley Ave"/>
        <s v="18410 N 27th Ave"/>
        <s v="1414 E Mohave St"/>
        <s v="26700 N 27th Ave"/>
        <s v="646 E Paradise Ln"/>
        <s v="15202 N 19th Ave"/>
        <s v="1150 S 7th Ave"/>
        <s v="1346 E South Mountain Ave"/>
        <s v="2602 N 43rd Ave"/>
        <s v="5002 E Warner Rd"/>
        <s v="102 W Southern Ave"/>
        <s v="3546 E Sweetwater Ave"/>
        <s v="19400 N 19th Ave"/>
        <s v="2409 W Cactus Rd"/>
        <s v="21602 N 9th Ave"/>
        <s v="5050 W Andrea Ln"/>
        <s v="2450 S 22nd Ave"/>
        <s v="1601 N 3rd Ave"/>
        <s v="2910 E Buckeye Rd"/>
        <s v="16602 N 40th St"/>
        <s v="3301 W Rose Ln"/>
        <s v="230 E Roeser Rd"/>
        <s v="1001 N 52nd St"/>
        <s v="400 W Southern Ave"/>
        <s v="1750 E Highland Ave"/>
        <s v="2400 W Cactus Rd"/>
        <s v="986 S 24th St"/>
        <s v="1101 E Jefferson St"/>
        <s v="1002 W Van Buren St"/>
        <s v="3451 N 75th Ave"/>
        <s v="3535 S 35th Ave"/>
        <s v="7600 N 27th Ave"/>
        <s v="4035 W Glenrosa Ave"/>
        <s v="2405 E Broadway Rd"/>
        <s v="17010 S 40th St"/>
        <s v="2727 E Roosevelt St"/>
        <s v="601 E Monroe St"/>
        <s v="3210 W Canotia Pl"/>
        <s v="1925 E Indian School Rd"/>
        <s v="1501 E Mohave St"/>
        <s v="2405 W Townley Ave"/>
        <s v="2731 N 24th Dr"/>
        <s v="4040 N 14th St"/>
        <s v="5625 W Osborn Rd"/>
        <s v="22500 N 4th Ave"/>
        <s v="9820 W Campbell Ave"/>
        <s v="21650 N Tatum Blvd"/>
        <s v="802 E Vogel Ave"/>
        <s v="7117 W Mcdowell Rd"/>
        <s v="10 W Broadway Rd"/>
        <s v="1202 N 3rd St"/>
        <s v="2325 E Sky Harbor Cir North"/>
        <s v="1330 N 29th Dr"/>
        <s v="3454 N 51st AVE"/>
        <s v="3801 W Cactus Rd"/>
        <s v="1660 W Dobbins Rd"/>
        <s v="4444 N 51st Ave"/>
        <s v="15325 S Mountain Pkwy"/>
        <s v="5648 N 15th Ave"/>
        <s v="1845 E McDowell Rd"/>
        <s v="5019 N 23rd Ave"/>
        <s v="1025 E Polk St"/>
        <s v="870 E Jefferson St"/>
        <s v="29710 N Cave Creek Rd"/>
        <s v="1946 W Morningside Dr"/>
        <s v="1111 S 65th Ave"/>
        <s v="2808 N 46th St"/>
        <s v="7620 S 42nd Pl"/>
        <s v="1802 N 64th St"/>
        <s v="7810 W Osborn Rd"/>
        <s v="438 W Adams Street"/>
        <s v="4501 E Oak St"/>
        <s v="424 N Central Ave"/>
        <s v="750 W Peoria Ave"/>
        <s v="1257 W Pierce St"/>
        <s v="4247 N 32nd St"/>
        <s v="4020 W Glenrosa Ave"/>
        <s v="1545 E Jefferson St"/>
        <s v="6246 S 7th St"/>
        <s v="3949 E Air Ln"/>
        <s v="2725 E Air Ln"/>
        <s v="3402 W Campbell Ave"/>
        <s v="330 E Fairmount Ave"/>
        <s v="125 N 5th St"/>
        <s v="13647 S 50th St"/>
        <s v="2631 S 22 Ave"/>
        <s v="4333 E Chandler Blvd"/>
        <s v="7602 W Encanto Blvd"/>
        <s v="914 W Hatcher Rd"/>
        <s v="20225 N 35Th Ave"/>
        <s v="3434 W Dunlap Ave"/>
        <s v="2908 E Sky Harbor Blvd"/>
        <s v="3325 W Flower St"/>
        <s v="1712 E Rental Car Way"/>
        <s v="1825 W Union Hills Dr"/>
        <s v="1802 W Encanto Blvd"/>
        <s v="4010 N 63rd Ave"/>
        <s v="16030 N 56th St"/>
        <s v="1325 S 5th Ave"/>
        <s v="2701 W Belmont Ave"/>
        <s v="502 E Alta Vista Rd"/>
        <s v="425 E Buckeye Rd"/>
        <s v="2030 E Southern Ave"/>
        <s v="4732 S Central Ave"/>
        <s v="2430 S 22nd Ave"/>
        <s v="6180 W Encanto Blvd"/>
        <s v="1902 S 16th St"/>
        <s v="2802 E Devonshire Ave"/>
        <s v="2501 W Morningside Dr"/>
        <s v="6235 S 2nd St"/>
        <s v="2920 W Happy Valley Rd"/>
        <s v="4015 W Glenrosa Ave"/>
        <s v="302 E Union Hills Dr"/>
        <s v="323 N 4th Ave"/>
        <s v="12220 N 39th Ave"/>
        <s v="10050 Metro Parkway East"/>
        <s v="17642 N. 40th ST"/>
        <s v="23550 N 36th AVE"/>
        <s v="6501 W Virginia Ave"/>
        <s v="2240 W Citrus Way"/>
        <s v="4110 E Chandler Blvd"/>
        <s v="4155 W Glenrosa Ave"/>
        <s v="3635 W Baseline Rd"/>
        <s v="19602 N 19th Ave"/>
        <s v="2640 S 22nd Ave"/>
        <s v="300 E Indian School Rd"/>
        <s v="4525 E Paradise Village Pkwy"/>
        <s v="2141 E Jefferson St"/>
        <s v="1034 E Madison St"/>
        <s v="500 S 24th St"/>
        <s v="17 S 2nd Ave"/>
        <s v="17648 N 40th St"/>
        <s v="3420 E Sky Harbor Blvd"/>
        <s v="2425 E Buckeye Rd"/>
        <s v="2111 S 99th Ave"/>
        <s v="33355 N Cave Creek Rd"/>
        <s v="3443 S Central Ave"/>
        <s v="3547 E Sky Harbor Blvd"/>
        <s v="4545 N Maryvale Pkwy"/>
        <s v="2075 E Maryland Ave"/>
        <s v="3300 E Sky Harbor Blvd"/>
        <s v="9833 N 25th Ave"/>
        <s v="2409 W Sweetwater Ave"/>
        <s v="2425 E Deer Valley Dr"/>
        <s v="1247 S 27th St"/>
        <s v="1125 N 3rd Ave"/>
        <s v="100 E McDowell Rd"/>
        <s v="1249 S 27th St"/>
        <s v="3435 W. Pinnacle Peak Rd"/>
        <s v="1940 1/2 E. Villa St"/>
        <s v="340 N 5th Ave"/>
        <s v="4402 N 51st Ave"/>
        <s v="4445 E Sky Harbor Blvd"/>
        <s v="222 E Monroe St"/>
        <s v="2515 E Buckeye Rd"/>
        <s v="150 S 12th St"/>
        <s v="205 E Ruth Ave"/>
        <s v="2936 N 36th St"/>
        <s v="802 N 22nd Pl"/>
        <s v="2625 S 19th Ave"/>
        <s v="3828 E Anne St"/>
        <s v="2441 S 22 Ave"/>
        <s v="2485 E Buckeye Rd"/>
        <s v="1251 S 25th St"/>
        <s v="3945 E Broadway Rd"/>
        <s v="2739 E Washington St"/>
        <s v="7858 S 35th Ave"/>
        <s v="3200 E Sky Harbor Blvd"/>
        <s v="202 E Union Hills Dr"/>
        <s v="75 N 2nd St"/>
        <s v="601 E Washington St"/>
        <s v="17010 S 48th St"/>
        <s v="1730 E Moneroe St"/>
        <s v="100 E Elwood St"/>
        <s v="10001 S 15th Ave"/>
        <s v="121 E Adams St"/>
        <s v="310 W Adams St"/>
        <s v="95 S 3rd St"/>
        <s v="300 W Washington St"/>
        <s v="1221 N Central Ave"/>
        <s v="3060 S. 27th Ave"/>
        <s v="3002 E Old Tower Rd"/>
        <s v="1625 N Central Ave"/>
        <s v="30205 N Black Canyon Hwy"/>
        <s v="621 W Washington St"/>
        <s v="2120 N Central Ave"/>
        <s v="620 W Washington St"/>
        <s v="1795 E Sky Harbor Cir S"/>
        <s v="200 W Washington St"/>
        <s v="333 S 42nd St"/>
        <s v="100 N 3rd St"/>
        <s v="3400 E Sky Harbor Blvd"/>
        <s v="3800 E Sky Harbor Blvd"/>
      </sharedItems>
    </cacheField>
    <cacheField name="Latitude" numFmtId="0">
      <sharedItems containsMixedTypes="1" containsNumber="1" minValue="33.29166" maxValue="33.806080000000001"/>
    </cacheField>
    <cacheField name="Longitude" numFmtId="0">
      <sharedItems containsMixedTypes="1" containsNumber="1" minValue="-112.28885" maxValue="-111.74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6">
  <r>
    <x v="0"/>
    <x v="0"/>
    <n v="2020"/>
    <n v="0"/>
    <x v="0"/>
    <n v="1"/>
    <n v="0"/>
    <n v="3616"/>
    <n v="0"/>
    <n v="0"/>
    <s v="2745 E Air Ln"/>
    <n v="33.442990000000002"/>
    <n v="-112.02176"/>
  </r>
  <r>
    <x v="1"/>
    <x v="1"/>
    <n v="2020"/>
    <n v="0"/>
    <x v="0"/>
    <n v="12"/>
    <n v="0"/>
    <n v="0"/>
    <n v="0"/>
    <n v="0"/>
    <s v="916 E Van Buren St"/>
    <n v="33.45205"/>
    <n v="-112.06179"/>
  </r>
  <r>
    <x v="2"/>
    <x v="1"/>
    <n v="2020"/>
    <n v="0"/>
    <x v="0"/>
    <n v="77"/>
    <n v="0"/>
    <n v="0"/>
    <n v="0"/>
    <n v="0"/>
    <s v="11659 N 16th St"/>
    <n v="33.594850000000001"/>
    <n v="-112.04768"/>
  </r>
  <r>
    <x v="3"/>
    <x v="1"/>
    <n v="2020"/>
    <n v="0"/>
    <x v="0"/>
    <n v="242"/>
    <n v="0"/>
    <n v="0"/>
    <n v="0"/>
    <n v="0"/>
    <s v="15415 N 16th St"/>
    <n v="33.627200000000002"/>
    <n v="-112.04819999999999"/>
  </r>
  <r>
    <x v="4"/>
    <x v="1"/>
    <n v="2020"/>
    <n v="0"/>
    <x v="1"/>
    <n v="317"/>
    <n v="0"/>
    <n v="0"/>
    <n v="0"/>
    <n v="0"/>
    <s v="6039 S 43rd Ave"/>
    <n v="33.390979999999999"/>
    <n v="-112.14917"/>
  </r>
  <r>
    <x v="5"/>
    <x v="1"/>
    <n v="2020"/>
    <n v="0"/>
    <x v="1"/>
    <n v="489"/>
    <n v="0"/>
    <n v="0"/>
    <n v="0"/>
    <n v="0"/>
    <s v="4540 N 11th Ave"/>
    <n v="33.503889999999998"/>
    <n v="-112.08718"/>
  </r>
  <r>
    <x v="6"/>
    <x v="1"/>
    <n v="2020"/>
    <n v="0"/>
    <x v="1"/>
    <n v="552"/>
    <n v="0"/>
    <n v="0"/>
    <n v="0"/>
    <n v="0"/>
    <s v="128 W Illini St"/>
    <n v="33.411830000000002"/>
    <n v="-112.07693999999999"/>
  </r>
  <r>
    <x v="7"/>
    <x v="0"/>
    <n v="2020"/>
    <n v="0"/>
    <x v="0"/>
    <n v="671"/>
    <n v="0"/>
    <n v="0"/>
    <n v="0"/>
    <n v="0"/>
    <s v="2435 E Air Ln"/>
    <n v="33.4437"/>
    <n v="-112.02925999999999"/>
  </r>
  <r>
    <x v="8"/>
    <x v="1"/>
    <n v="2020"/>
    <n v="0"/>
    <x v="0"/>
    <n v="749"/>
    <n v="0"/>
    <n v="0"/>
    <n v="0"/>
    <n v="0"/>
    <s v="15800 N 66th St"/>
    <n v="33.631639999999997"/>
    <n v="-111.94024"/>
  </r>
  <r>
    <x v="9"/>
    <x v="1"/>
    <n v="2020"/>
    <n v="0"/>
    <x v="1"/>
    <n v="888"/>
    <n v="0"/>
    <n v="0"/>
    <n v="0"/>
    <n v="0"/>
    <s v="1432 E Wood St"/>
    <n v="33.408839999999998"/>
    <n v="-112.04993"/>
  </r>
  <r>
    <x v="10"/>
    <x v="1"/>
    <n v="2020"/>
    <n v="0"/>
    <x v="1"/>
    <n v="896"/>
    <n v="1"/>
    <n v="0"/>
    <n v="0"/>
    <n v="0"/>
    <s v="3830 N 63rd Ave"/>
    <n v="33.493609999999997"/>
    <n v="-112.19670000000001"/>
  </r>
  <r>
    <x v="11"/>
    <x v="1"/>
    <n v="2020"/>
    <n v="0"/>
    <x v="0"/>
    <n v="974"/>
    <n v="0"/>
    <n v="0"/>
    <n v="0"/>
    <n v="0"/>
    <s v="6102 E Acoma Rd"/>
    <n v="33.620449999999998"/>
    <n v="-111.94934000000001"/>
  </r>
  <r>
    <x v="12"/>
    <x v="2"/>
    <n v="2020"/>
    <n v="0"/>
    <x v="0"/>
    <n v="990"/>
    <n v="0"/>
    <n v="28000"/>
    <n v="0"/>
    <n v="0"/>
    <s v="1120 W Watkins Rd"/>
    <n v="33.426209999999998"/>
    <n v="-112.08767"/>
  </r>
  <r>
    <x v="13"/>
    <x v="0"/>
    <n v="2020"/>
    <n v="0"/>
    <x v="0"/>
    <n v="1141"/>
    <n v="0"/>
    <n v="3772"/>
    <n v="0"/>
    <n v="0"/>
    <s v="2411 E Air Ln"/>
    <n v="33.443019999999997"/>
    <n v="-112.02930000000001"/>
  </r>
  <r>
    <x v="14"/>
    <x v="0"/>
    <n v="2020"/>
    <n v="0"/>
    <x v="0"/>
    <n v="1364"/>
    <n v="0"/>
    <n v="0"/>
    <n v="0"/>
    <n v="0"/>
    <s v="2417 E Air Ln"/>
    <n v="33.443689999999997"/>
    <n v="-112.02942"/>
  </r>
  <r>
    <x v="15"/>
    <x v="0"/>
    <n v="2020"/>
    <n v="0"/>
    <x v="0"/>
    <n v="1374"/>
    <n v="0"/>
    <n v="3772"/>
    <n v="0"/>
    <n v="0"/>
    <s v="2411 E Air Ln"/>
    <n v="33.443019999999997"/>
    <n v="-112.02969"/>
  </r>
  <r>
    <x v="16"/>
    <x v="0"/>
    <n v="2020"/>
    <n v="0"/>
    <x v="0"/>
    <n v="1471"/>
    <n v="0"/>
    <n v="3772"/>
    <n v="0"/>
    <n v="0"/>
    <s v="2411 E Air Ln"/>
    <n v="33.443040000000003"/>
    <n v="-112.02952999999999"/>
  </r>
  <r>
    <x v="17"/>
    <x v="1"/>
    <n v="2020"/>
    <n v="0"/>
    <x v="0"/>
    <n v="1579"/>
    <n v="0"/>
    <n v="0"/>
    <n v="0"/>
    <n v="0"/>
    <s v="837 N 3rd Ave"/>
    <n v="33.458109999999998"/>
    <n v="-112.0774"/>
  </r>
  <r>
    <x v="18"/>
    <x v="0"/>
    <n v="2020"/>
    <n v="0"/>
    <x v="0"/>
    <n v="1608"/>
    <n v="0"/>
    <n v="3600"/>
    <n v="0"/>
    <n v="0"/>
    <s v="2535 E Air Ln"/>
    <n v="33.443010000000001"/>
    <n v="-112.02865"/>
  </r>
  <r>
    <x v="19"/>
    <x v="3"/>
    <n v="2020"/>
    <n v="0"/>
    <x v="0"/>
    <n v="1640"/>
    <n v="0"/>
    <n v="0"/>
    <n v="0"/>
    <n v="0"/>
    <s v="415 E Puget Ave"/>
    <n v="33.566659999999999"/>
    <n v="-112.06819"/>
  </r>
  <r>
    <x v="20"/>
    <x v="1"/>
    <n v="2020"/>
    <n v="0"/>
    <x v="1"/>
    <n v="2169"/>
    <n v="2"/>
    <n v="0"/>
    <n v="0"/>
    <n v="0"/>
    <s v="2732 E Mobile Ln"/>
    <n v="33.401719999999997"/>
    <n v="-112.0227"/>
  </r>
  <r>
    <x v="21"/>
    <x v="0"/>
    <n v="2020"/>
    <n v="0"/>
    <x v="0"/>
    <n v="2465"/>
    <n v="0"/>
    <n v="0"/>
    <n v="0"/>
    <n v="0"/>
    <s v="1200 W Deer Valley Dr"/>
    <n v="33.684190000000001"/>
    <n v="-112.0883"/>
  </r>
  <r>
    <x v="22"/>
    <x v="1"/>
    <n v="2020"/>
    <n v="0"/>
    <x v="0"/>
    <n v="2734"/>
    <n v="0"/>
    <n v="0"/>
    <n v="0"/>
    <n v="0"/>
    <s v="2605 N 15th St"/>
    <n v="33.47683"/>
    <n v="-112.04940999999999"/>
  </r>
  <r>
    <x v="23"/>
    <x v="0"/>
    <n v="2020"/>
    <n v="0"/>
    <x v="0"/>
    <n v="3036"/>
    <n v="0"/>
    <n v="3772"/>
    <n v="0"/>
    <n v="0"/>
    <s v="417 S 24th St"/>
    <n v="33.443539999999999"/>
    <n v="-112.02970000000001"/>
  </r>
  <r>
    <x v="24"/>
    <x v="1"/>
    <n v="2020"/>
    <n v="0"/>
    <x v="0"/>
    <n v="3135"/>
    <n v="0"/>
    <n v="441"/>
    <n v="0"/>
    <n v="22.33"/>
    <s v="4619 E Washington St"/>
    <n v="33.446460000000002"/>
    <n v="-111.98589"/>
  </r>
  <r>
    <x v="25"/>
    <x v="1"/>
    <n v="2020"/>
    <n v="0"/>
    <x v="1"/>
    <n v="3264"/>
    <n v="2"/>
    <n v="0"/>
    <n v="0"/>
    <n v="0"/>
    <s v="3101 N 41st Dr"/>
    <n v="33.484119999999997"/>
    <n v="-112.1481"/>
  </r>
  <r>
    <x v="26"/>
    <x v="4"/>
    <n v="2020"/>
    <n v="0"/>
    <x v="0"/>
    <n v="3367"/>
    <n v="0"/>
    <n v="0"/>
    <n v="17"/>
    <n v="0"/>
    <s v="326 S 1st Ave"/>
    <n v="33.444459999999999"/>
    <n v="-112.07508"/>
  </r>
  <r>
    <x v="27"/>
    <x v="1"/>
    <n v="2020"/>
    <n v="0"/>
    <x v="0"/>
    <n v="3585"/>
    <n v="0"/>
    <n v="8400"/>
    <n v="0"/>
    <n v="1.34"/>
    <s v="2245 W Greenway Rd"/>
    <n v="33.624890000000001"/>
    <n v="-112.10651"/>
  </r>
  <r>
    <x v="28"/>
    <x v="1"/>
    <n v="2020"/>
    <n v="0"/>
    <x v="0"/>
    <n v="3968"/>
    <n v="0"/>
    <n v="0"/>
    <n v="0"/>
    <n v="0"/>
    <s v="1428 N 1st St"/>
    <n v="33.464559999999999"/>
    <n v="-112.07255000000001"/>
  </r>
  <r>
    <x v="29"/>
    <x v="1"/>
    <n v="2020"/>
    <n v="0"/>
    <x v="0"/>
    <n v="3975"/>
    <n v="0"/>
    <n v="0"/>
    <n v="0"/>
    <n v="0"/>
    <s v="520 E Lynwood St"/>
    <n v="33.465310000000002"/>
    <n v="-112.06692"/>
  </r>
  <r>
    <x v="30"/>
    <x v="5"/>
    <n v="2020"/>
    <n v="0"/>
    <x v="0"/>
    <n v="4342"/>
    <n v="0"/>
    <n v="0"/>
    <n v="0"/>
    <n v="0"/>
    <s v="906 E Jefferson St"/>
    <n v="33.447519999999997"/>
    <n v="-112.06177"/>
  </r>
  <r>
    <x v="31"/>
    <x v="1"/>
    <n v="2020"/>
    <n v="0"/>
    <x v="0"/>
    <n v="4360"/>
    <n v="0"/>
    <n v="0"/>
    <n v="0"/>
    <n v="0"/>
    <s v="1305 W Sherman St"/>
    <n v="33.43956"/>
    <n v="-112.0895"/>
  </r>
  <r>
    <x v="32"/>
    <x v="1"/>
    <n v="2020"/>
    <n v="0"/>
    <x v="0"/>
    <n v="4389"/>
    <n v="0"/>
    <n v="0"/>
    <n v="0"/>
    <n v="0"/>
    <s v="12898  N Central Ave"/>
    <n v="33.603610000000003"/>
    <n v="-112.07418"/>
  </r>
  <r>
    <x v="33"/>
    <x v="1"/>
    <n v="2020"/>
    <n v="0"/>
    <x v="0"/>
    <n v="4622"/>
    <n v="0"/>
    <n v="0"/>
    <n v="0"/>
    <n v="0"/>
    <s v="1224 E Hatcher Rd"/>
    <n v="33.571599999999997"/>
    <n v="-112.05546"/>
  </r>
  <r>
    <x v="34"/>
    <x v="1"/>
    <n v="2020"/>
    <n v="0"/>
    <x v="0"/>
    <n v="4717"/>
    <n v="9"/>
    <n v="0"/>
    <n v="0"/>
    <n v="0"/>
    <s v="22222 N 44th Pl"/>
    <n v="33.689329999999998"/>
    <n v="-111.98066"/>
  </r>
  <r>
    <x v="35"/>
    <x v="0"/>
    <n v="2020"/>
    <n v="0"/>
    <x v="0"/>
    <n v="4763"/>
    <n v="0"/>
    <n v="3772"/>
    <n v="0"/>
    <n v="3.97"/>
    <s v="2411 E Air Ln"/>
    <n v="33.443379999999998"/>
    <n v="-112.02972"/>
  </r>
  <r>
    <x v="36"/>
    <x v="1"/>
    <n v="2020"/>
    <n v="0"/>
    <x v="0"/>
    <n v="5164"/>
    <n v="0"/>
    <n v="3000"/>
    <n v="0"/>
    <n v="5.41"/>
    <s v="2605 N 15th Ave"/>
    <n v="33.476289999999999"/>
    <n v="-112.08933"/>
  </r>
  <r>
    <x v="37"/>
    <x v="6"/>
    <n v="2020"/>
    <n v="0"/>
    <x v="0"/>
    <n v="5451"/>
    <n v="0"/>
    <n v="0"/>
    <n v="0"/>
    <n v="0"/>
    <s v="717 W Washington St"/>
    <n v="33.44876"/>
    <n v="-112.08319"/>
  </r>
  <r>
    <x v="38"/>
    <x v="1"/>
    <n v="2020"/>
    <n v="0"/>
    <x v="0"/>
    <n v="5502"/>
    <n v="0"/>
    <n v="0"/>
    <n v="0"/>
    <n v="0"/>
    <s v="3325 E Mountain View Rd"/>
    <n v="33.574860000000001"/>
    <n v="-112.00944"/>
  </r>
  <r>
    <x v="39"/>
    <x v="1"/>
    <n v="2020"/>
    <n v="0"/>
    <x v="0"/>
    <n v="5604"/>
    <n v="0"/>
    <n v="0"/>
    <n v="0"/>
    <n v="0"/>
    <s v="3120 W Banff Ln"/>
    <n v="33.620910000000002"/>
    <n v="-112.12772"/>
  </r>
  <r>
    <x v="40"/>
    <x v="0"/>
    <n v="2020"/>
    <n v="0"/>
    <x v="0"/>
    <n v="5638"/>
    <n v="0"/>
    <n v="3800"/>
    <n v="0"/>
    <n v="4.66"/>
    <s v="2625 E Air Ln"/>
    <n v="33.443730000000002"/>
    <n v="-112.02471"/>
  </r>
  <r>
    <x v="41"/>
    <x v="1"/>
    <n v="2020"/>
    <n v="0"/>
    <x v="0"/>
    <n v="5664"/>
    <n v="0"/>
    <n v="0"/>
    <n v="0"/>
    <n v="0"/>
    <s v="9200 N 40th St"/>
    <n v="33.567889999999998"/>
    <n v="-111.99642"/>
  </r>
  <r>
    <x v="42"/>
    <x v="1"/>
    <n v="2020"/>
    <n v="0"/>
    <x v="1"/>
    <n v="5670"/>
    <n v="2"/>
    <n v="0"/>
    <n v="0"/>
    <n v="0"/>
    <s v="1925 E Carver Dr"/>
    <n v="33.403570000000002"/>
    <n v="-112.03986999999999"/>
  </r>
  <r>
    <x v="43"/>
    <x v="1"/>
    <n v="2020"/>
    <n v="0"/>
    <x v="0"/>
    <n v="5682"/>
    <n v="0"/>
    <n v="0"/>
    <n v="0"/>
    <n v="0"/>
    <s v="12850 N 52nd St"/>
    <n v="33.603439999999999"/>
    <n v="-111.9708"/>
  </r>
  <r>
    <x v="44"/>
    <x v="1"/>
    <n v="2020"/>
    <n v="0"/>
    <x v="0"/>
    <n v="5723"/>
    <n v="0"/>
    <n v="0"/>
    <n v="0"/>
    <n v="0"/>
    <s v="3432 E Presidio Rd"/>
    <n v="33.60736"/>
    <n v="-112.00731"/>
  </r>
  <r>
    <x v="45"/>
    <x v="1"/>
    <n v="2020"/>
    <n v="0"/>
    <x v="0"/>
    <n v="5885"/>
    <n v="0"/>
    <n v="0"/>
    <n v="0"/>
    <n v="0"/>
    <s v="2605 N 15th Ave"/>
    <n v="33.475949999999997"/>
    <n v="-112.08967"/>
  </r>
  <r>
    <x v="46"/>
    <x v="1"/>
    <n v="2020"/>
    <n v="0"/>
    <x v="0"/>
    <n v="5936"/>
    <n v="0"/>
    <n v="0"/>
    <n v="0"/>
    <n v="0"/>
    <s v="2352 E Christy Dr"/>
    <n v="33.585520000000002"/>
    <n v="-112.03147"/>
  </r>
  <r>
    <x v="47"/>
    <x v="1"/>
    <n v="2020"/>
    <n v="0"/>
    <x v="0"/>
    <n v="6210"/>
    <n v="0"/>
    <n v="0"/>
    <n v="0"/>
    <n v="0"/>
    <s v="2421 E Northern Ave"/>
    <n v="33.564410000000002"/>
    <n v="-112.02914"/>
  </r>
  <r>
    <x v="48"/>
    <x v="1"/>
    <n v="2020"/>
    <n v="0"/>
    <x v="0"/>
    <n v="6301"/>
    <n v="0"/>
    <n v="700"/>
    <n v="0"/>
    <n v="28.27"/>
    <s v="2700 N 15th Ave"/>
    <n v="33.477040000000002"/>
    <n v="-112.09226"/>
  </r>
  <r>
    <x v="49"/>
    <x v="1"/>
    <n v="2020"/>
    <n v="0"/>
    <x v="0"/>
    <n v="6644"/>
    <n v="0"/>
    <n v="0"/>
    <n v="0"/>
    <n v="0"/>
    <s v="3410 W Crest Dr"/>
    <n v="33.688940000000002"/>
    <n v="-112.13151000000001"/>
  </r>
  <r>
    <x v="50"/>
    <x v="7"/>
    <n v="2020"/>
    <n v="8"/>
    <x v="1"/>
    <n v="6956"/>
    <n v="38"/>
    <n v="0"/>
    <n v="0"/>
    <n v="0"/>
    <s v="2832 W Baseline Rd"/>
    <n v="33.377130000000001"/>
    <n v="-112.11821999999999"/>
  </r>
  <r>
    <x v="51"/>
    <x v="1"/>
    <n v="2020"/>
    <n v="0"/>
    <x v="0"/>
    <n v="7036"/>
    <n v="0"/>
    <n v="0"/>
    <n v="0"/>
    <n v="0"/>
    <s v="4925 E McDowell Rd"/>
    <n v="33.514809999999997"/>
    <n v="-111.96172"/>
  </r>
  <r>
    <x v="52"/>
    <x v="6"/>
    <n v="2020"/>
    <n v="0"/>
    <x v="1"/>
    <n v="7205"/>
    <n v="3"/>
    <n v="0"/>
    <n v="0"/>
    <n v="0"/>
    <s v="6206 N 24th St"/>
    <n v="33.527740000000001"/>
    <n v="-112.02968"/>
  </r>
  <r>
    <x v="53"/>
    <x v="1"/>
    <n v="2020"/>
    <n v="0"/>
    <x v="0"/>
    <n v="7256"/>
    <n v="0"/>
    <n v="0"/>
    <n v="0"/>
    <n v="0"/>
    <s v="13644 N 37th Pl"/>
    <n v="33.611899999999999"/>
    <n v="-112.00198"/>
  </r>
  <r>
    <x v="54"/>
    <x v="1"/>
    <n v="2020"/>
    <n v="0"/>
    <x v="1"/>
    <n v="7539"/>
    <n v="6"/>
    <n v="0"/>
    <n v="0"/>
    <n v="0"/>
    <s v="4304 E Campbell Ave"/>
    <n v="33.502870000000001"/>
    <n v="-111.99019"/>
  </r>
  <r>
    <x v="55"/>
    <x v="1"/>
    <n v="2020"/>
    <n v="0"/>
    <x v="0"/>
    <n v="7843"/>
    <n v="0"/>
    <n v="0"/>
    <n v="0"/>
    <n v="0"/>
    <s v="2801 E Adams St"/>
    <n v="33.44905"/>
    <n v="-112.02106999999999"/>
  </r>
  <r>
    <x v="56"/>
    <x v="0"/>
    <n v="2020"/>
    <n v="0"/>
    <x v="0"/>
    <n v="8171"/>
    <n v="0"/>
    <n v="3256"/>
    <n v="0"/>
    <n v="7.88"/>
    <s v="2447 E Air Ln"/>
    <n v="33.443689999999997"/>
    <n v="-112.02802"/>
  </r>
  <r>
    <x v="57"/>
    <x v="1"/>
    <n v="2020"/>
    <n v="0"/>
    <x v="0"/>
    <n v="8361"/>
    <n v="0"/>
    <n v="7422"/>
    <n v="605"/>
    <n v="11.69"/>
    <s v="1425 S 5th Ave"/>
    <n v="33.434649999999998"/>
    <n v="-112.07977"/>
  </r>
  <r>
    <x v="58"/>
    <x v="1"/>
    <n v="2020"/>
    <n v="0"/>
    <x v="0"/>
    <n v="8369"/>
    <n v="18"/>
    <n v="0"/>
    <n v="0"/>
    <n v="0"/>
    <s v="3420 W Roosevelt St"/>
    <n v="33.459769999999999"/>
    <n v="-112.13316"/>
  </r>
  <r>
    <x v="59"/>
    <x v="1"/>
    <n v="2020"/>
    <n v="0"/>
    <x v="0"/>
    <n v="8452"/>
    <n v="0"/>
    <n v="0"/>
    <n v="0"/>
    <n v="0"/>
    <s v="1809 E Gardenia Ave"/>
    <n v="33.543889999999998"/>
    <n v="-112.04292"/>
  </r>
  <r>
    <x v="60"/>
    <x v="1"/>
    <n v="2020"/>
    <n v="0"/>
    <x v="0"/>
    <n v="8625"/>
    <n v="0"/>
    <n v="2000"/>
    <n v="0"/>
    <n v="13.55"/>
    <s v="10600 N 7th St"/>
    <n v="33.581600000000002"/>
    <n v="-112.06607"/>
  </r>
  <r>
    <x v="61"/>
    <x v="0"/>
    <n v="2020"/>
    <n v="0"/>
    <x v="0"/>
    <n v="8722"/>
    <n v="0"/>
    <n v="3850"/>
    <n v="0"/>
    <n v="7.12"/>
    <s v="2627 E Air Ln"/>
    <n v="33.443489999999997"/>
    <n v="-112.02468"/>
  </r>
  <r>
    <x v="62"/>
    <x v="1"/>
    <n v="2020"/>
    <n v="0"/>
    <x v="0"/>
    <n v="9034"/>
    <n v="0"/>
    <n v="0"/>
    <n v="0"/>
    <n v="0"/>
    <s v="1238 S 13th Pl"/>
    <n v="33.43573"/>
    <n v="-112.05351"/>
  </r>
  <r>
    <x v="63"/>
    <x v="1"/>
    <n v="2020"/>
    <n v="0"/>
    <x v="1"/>
    <n v="9185"/>
    <n v="29"/>
    <n v="15915"/>
    <n v="0"/>
    <n v="1.81"/>
    <s v="6655 N 23rd Ave"/>
    <n v="33.534399999999998"/>
    <n v="-112.10736"/>
  </r>
  <r>
    <x v="64"/>
    <x v="1"/>
    <n v="2020"/>
    <n v="0"/>
    <x v="0"/>
    <n v="9193"/>
    <n v="0"/>
    <n v="0"/>
    <n v="0"/>
    <n v="0"/>
    <s v="4380 E Ramuda Dr"/>
    <n v="33.721440000000001"/>
    <n v="-111.98791"/>
  </r>
  <r>
    <x v="65"/>
    <x v="1"/>
    <n v="2020"/>
    <n v="0"/>
    <x v="1"/>
    <n v="9861"/>
    <n v="280"/>
    <n v="0"/>
    <n v="0"/>
    <n v="0"/>
    <s v="2626 N 32nd St"/>
    <n v="33.477460000000001"/>
    <n v="-112.01373"/>
  </r>
  <r>
    <x v="66"/>
    <x v="1"/>
    <n v="2020"/>
    <n v="0"/>
    <x v="0"/>
    <n v="10408"/>
    <n v="0"/>
    <n v="0"/>
    <n v="0"/>
    <n v="0"/>
    <s v="4121 E Lupine Ave"/>
    <n v="33.590539999999997"/>
    <n v="-111.99075000000001"/>
  </r>
  <r>
    <x v="67"/>
    <x v="0"/>
    <n v="2020"/>
    <n v="0"/>
    <x v="0"/>
    <n v="10417"/>
    <n v="1"/>
    <n v="4297"/>
    <n v="0"/>
    <n v="7.61"/>
    <s v="2633 E Air Ln"/>
    <n v="33.443010000000001"/>
    <n v="-112.02421"/>
  </r>
  <r>
    <x v="68"/>
    <x v="1"/>
    <n v="2020"/>
    <n v="0"/>
    <x v="0"/>
    <n v="10507"/>
    <n v="7"/>
    <n v="0"/>
    <n v="0"/>
    <n v="0"/>
    <s v="902 W Colter St"/>
    <n v="33.513469999999998"/>
    <n v="-112.08475"/>
  </r>
  <r>
    <x v="69"/>
    <x v="1"/>
    <n v="2020"/>
    <n v="0"/>
    <x v="0"/>
    <n v="10885"/>
    <n v="0"/>
    <n v="0"/>
    <n v="0"/>
    <n v="0"/>
    <s v="6530 E Hearn Rd"/>
    <n v="33.615870000000001"/>
    <n v="-111.93977"/>
  </r>
  <r>
    <x v="70"/>
    <x v="5"/>
    <n v="2020"/>
    <n v="0"/>
    <x v="0"/>
    <n v="10979"/>
    <n v="0"/>
    <n v="0"/>
    <n v="0"/>
    <n v="0"/>
    <s v="1650 W Sahuaro Dr"/>
    <n v="33.584139999999998"/>
    <n v="-112.09462000000001"/>
  </r>
  <r>
    <x v="71"/>
    <x v="1"/>
    <n v="2020"/>
    <n v="0"/>
    <x v="0"/>
    <n v="11180"/>
    <n v="0"/>
    <n v="0"/>
    <n v="0"/>
    <n v="0"/>
    <s v="10600 N 7th St"/>
    <n v="33.583120000000001"/>
    <n v="-112.06631"/>
  </r>
  <r>
    <x v="72"/>
    <x v="1"/>
    <n v="2020"/>
    <n v="0"/>
    <x v="0"/>
    <n v="11796"/>
    <n v="0"/>
    <n v="0"/>
    <n v="0"/>
    <n v="0"/>
    <s v="3711 E Altadena Ave"/>
    <n v="33.59216"/>
    <n v="-112.00118999999999"/>
  </r>
  <r>
    <x v="73"/>
    <x v="1"/>
    <n v="2020"/>
    <n v="0"/>
    <x v="0"/>
    <n v="12332"/>
    <n v="0"/>
    <n v="0"/>
    <n v="0"/>
    <n v="0"/>
    <s v="15645 N 31st Dr"/>
    <n v="33.631140000000002"/>
    <n v="-112.12598"/>
  </r>
  <r>
    <x v="74"/>
    <x v="1"/>
    <n v="2020"/>
    <n v="0"/>
    <x v="0"/>
    <n v="12544"/>
    <n v="8"/>
    <n v="15522"/>
    <n v="0"/>
    <n v="2.54"/>
    <s v="1440 E Glenrosa Ave"/>
    <n v="33.499409999999997"/>
    <n v="-112.04877"/>
  </r>
  <r>
    <x v="75"/>
    <x v="1"/>
    <n v="2020"/>
    <n v="0"/>
    <x v="0"/>
    <n v="12921"/>
    <n v="64"/>
    <n v="0"/>
    <n v="0"/>
    <n v="0"/>
    <s v="12635 N 33rd Ave"/>
    <n v="33.601300000000002"/>
    <n v="-112.12953"/>
  </r>
  <r>
    <x v="76"/>
    <x v="5"/>
    <n v="2020"/>
    <n v="0"/>
    <x v="0"/>
    <n v="12980"/>
    <n v="0"/>
    <n v="0"/>
    <n v="0"/>
    <n v="0"/>
    <s v="201 E Portland St"/>
    <n v="33.45975"/>
    <n v="-112.07087"/>
  </r>
  <r>
    <x v="77"/>
    <x v="1"/>
    <n v="2020"/>
    <n v="0"/>
    <x v="0"/>
    <n v="13704"/>
    <n v="14"/>
    <n v="0"/>
    <n v="0"/>
    <n v="0"/>
    <s v="20900 N Black Mountain Blvd"/>
    <n v="33.67615"/>
    <n v="-112.00671"/>
  </r>
  <r>
    <x v="78"/>
    <x v="1"/>
    <n v="2020"/>
    <n v="0"/>
    <x v="0"/>
    <n v="13850"/>
    <n v="0"/>
    <n v="0"/>
    <n v="0"/>
    <n v="0"/>
    <s v="3930 E Monte Cristo Ave"/>
    <n v="33.632429999999999"/>
    <n v="-111.99811"/>
  </r>
  <r>
    <x v="79"/>
    <x v="1"/>
    <n v="2020"/>
    <n v="0"/>
    <x v="0"/>
    <n v="14035"/>
    <n v="0"/>
    <n v="0"/>
    <n v="0"/>
    <n v="0"/>
    <s v="17831 N 7th Ave"/>
    <n v="33.648110000000003"/>
    <n v="-112.0813"/>
  </r>
  <r>
    <x v="80"/>
    <x v="1"/>
    <n v="2020"/>
    <n v="0"/>
    <x v="0"/>
    <n v="14224"/>
    <n v="0"/>
    <n v="0"/>
    <n v="0"/>
    <n v="0"/>
    <s v="16225 N 47th Ave"/>
    <n v="33.633679999999998"/>
    <n v="-112.15877999999999"/>
  </r>
  <r>
    <x v="81"/>
    <x v="0"/>
    <n v="2020"/>
    <n v="0"/>
    <x v="0"/>
    <n v="14232"/>
    <n v="0"/>
    <n v="29643"/>
    <n v="0"/>
    <n v="1.51"/>
    <s v="2535 E Air Ln"/>
    <n v="33.442970000000003"/>
    <n v="-112.02706000000001"/>
  </r>
  <r>
    <x v="82"/>
    <x v="0"/>
    <n v="2020"/>
    <n v="0"/>
    <x v="0"/>
    <n v="14349"/>
    <n v="0"/>
    <n v="0"/>
    <n v="0"/>
    <n v="0"/>
    <s v="720 W Deer Valley Dr"/>
    <n v="33.686489999999999"/>
    <n v="-112.07334"/>
  </r>
  <r>
    <x v="83"/>
    <x v="1"/>
    <n v="2020"/>
    <n v="0"/>
    <x v="1"/>
    <n v="14939"/>
    <n v="16"/>
    <n v="0"/>
    <n v="0"/>
    <n v="0"/>
    <s v="3201 N 47th Pl"/>
    <n v="33.4861"/>
    <n v="-112.16076"/>
  </r>
  <r>
    <x v="84"/>
    <x v="5"/>
    <n v="2020"/>
    <n v="41"/>
    <x v="0"/>
    <n v="15040"/>
    <n v="0"/>
    <n v="0"/>
    <n v="0"/>
    <n v="0"/>
    <s v="2520 E Aire Libre Ave"/>
    <n v="33.637250000000002"/>
    <n v="-112.02788"/>
  </r>
  <r>
    <x v="85"/>
    <x v="0"/>
    <n v="2020"/>
    <n v="0"/>
    <x v="0"/>
    <n v="15067"/>
    <n v="0"/>
    <n v="0"/>
    <n v="0"/>
    <n v="0"/>
    <s v="1658 S Litchfield Rd"/>
    <s v="N/A"/>
    <s v="N/A"/>
  </r>
  <r>
    <x v="86"/>
    <x v="1"/>
    <n v="2020"/>
    <n v="0"/>
    <x v="0"/>
    <n v="15274"/>
    <n v="0"/>
    <n v="11200"/>
    <n v="0"/>
    <n v="4.28"/>
    <s v="2245 W Greenway Rd"/>
    <n v="33.623989999999999"/>
    <n v="-112.10657999999999"/>
  </r>
  <r>
    <x v="87"/>
    <x v="1"/>
    <n v="2020"/>
    <n v="0"/>
    <x v="0"/>
    <n v="16289"/>
    <n v="0"/>
    <n v="0"/>
    <n v="0"/>
    <n v="0"/>
    <s v="18434 N 12th St"/>
    <n v="33.654269999999997"/>
    <n v="-112.05752"/>
  </r>
  <r>
    <x v="88"/>
    <x v="1"/>
    <n v="2020"/>
    <n v="0"/>
    <x v="0"/>
    <n v="16754"/>
    <n v="0"/>
    <n v="0"/>
    <n v="0"/>
    <n v="0"/>
    <s v="14421 N 39th Ave"/>
    <n v="33.616680000000002"/>
    <n v="-112.14236"/>
  </r>
  <r>
    <x v="89"/>
    <x v="1"/>
    <n v="2020"/>
    <n v="0"/>
    <x v="0"/>
    <n v="16856"/>
    <n v="2"/>
    <n v="0"/>
    <n v="0"/>
    <n v="0"/>
    <s v="2701 E Squaw Peak Dr"/>
    <n v="33.542720000000003"/>
    <n v="-112.01545"/>
  </r>
  <r>
    <x v="90"/>
    <x v="1"/>
    <n v="2020"/>
    <n v="0"/>
    <x v="1"/>
    <n v="17040"/>
    <n v="19"/>
    <n v="0"/>
    <n v="0"/>
    <n v="0"/>
    <s v="8550 W Encanto Blvd"/>
    <n v="33.472940000000001"/>
    <n v="-112.24456000000001"/>
  </r>
  <r>
    <x v="91"/>
    <x v="0"/>
    <n v="2020"/>
    <n v="0"/>
    <x v="0"/>
    <n v="17074"/>
    <n v="0"/>
    <n v="0"/>
    <n v="0"/>
    <n v="0"/>
    <s v="3701 E Air Ln"/>
    <n v="33.442520000000002"/>
    <n v="-112.00148"/>
  </r>
  <r>
    <x v="92"/>
    <x v="1"/>
    <n v="2020"/>
    <n v="0"/>
    <x v="0"/>
    <n v="17678"/>
    <n v="0"/>
    <n v="0"/>
    <n v="0"/>
    <n v="0"/>
    <s v="4740 E Rancho Paloma Dr"/>
    <n v="33.786239999999999"/>
    <n v="-111.97902000000001"/>
  </r>
  <r>
    <x v="93"/>
    <x v="1"/>
    <n v="2020"/>
    <n v="0"/>
    <x v="1"/>
    <n v="18068"/>
    <n v="23"/>
    <n v="0"/>
    <n v="0"/>
    <n v="0"/>
    <s v="8515 N 39th Ave"/>
    <n v="33.560809999999996"/>
    <n v="-112.1447"/>
  </r>
  <r>
    <x v="94"/>
    <x v="1"/>
    <n v="2020"/>
    <n v="0"/>
    <x v="0"/>
    <n v="18166"/>
    <n v="0"/>
    <n v="0"/>
    <n v="0"/>
    <n v="0"/>
    <s v="622 E Adams St"/>
    <n v="33.449539999999999"/>
    <n v="-112.06598"/>
  </r>
  <r>
    <x v="95"/>
    <x v="8"/>
    <n v="2020"/>
    <n v="0"/>
    <x v="0"/>
    <n v="18214"/>
    <n v="0"/>
    <n v="2250"/>
    <n v="56"/>
    <n v="27.92"/>
    <s v="541 W Encanto Blvd"/>
    <n v="33.472749999999998"/>
    <n v="-112.08255"/>
  </r>
  <r>
    <x v="96"/>
    <x v="1"/>
    <n v="2020"/>
    <n v="0"/>
    <x v="1"/>
    <n v="19229"/>
    <n v="101"/>
    <n v="0"/>
    <n v="0"/>
    <n v="0"/>
    <s v="4445 S 9th St"/>
    <n v="33.405209999999997"/>
    <n v="-112.05937"/>
  </r>
  <r>
    <x v="97"/>
    <x v="1"/>
    <n v="2020"/>
    <n v="0"/>
    <x v="1"/>
    <n v="19883"/>
    <n v="28"/>
    <n v="0"/>
    <n v="0"/>
    <n v="0"/>
    <s v="9832 S 7th Ave"/>
    <n v="33.357210000000002"/>
    <n v="-112.08417"/>
  </r>
  <r>
    <x v="98"/>
    <x v="1"/>
    <n v="2020"/>
    <n v="0"/>
    <x v="0"/>
    <n v="19977"/>
    <n v="0"/>
    <n v="2654"/>
    <n v="651"/>
    <n v="48.17"/>
    <s v="3201 E Bloomfield Rd"/>
    <n v="33.599539999999998"/>
    <n v="-112.01282"/>
  </r>
  <r>
    <x v="99"/>
    <x v="5"/>
    <n v="2020"/>
    <n v="0"/>
    <x v="0"/>
    <n v="20508"/>
    <n v="0"/>
    <n v="55798"/>
    <n v="0"/>
    <n v="1.1499999999999999"/>
    <s v="248 E Ruth Ave"/>
    <n v="33.563360000000003"/>
    <n v="-112.06982000000001"/>
  </r>
  <r>
    <x v="100"/>
    <x v="1"/>
    <n v="2020"/>
    <n v="0"/>
    <x v="0"/>
    <n v="21008"/>
    <n v="0"/>
    <n v="0"/>
    <n v="0"/>
    <n v="0"/>
    <s v="2124 W Sherman St"/>
    <n v="33.440359999999998"/>
    <n v="-112.10374"/>
  </r>
  <r>
    <x v="101"/>
    <x v="1"/>
    <n v="2020"/>
    <n v="0"/>
    <x v="0"/>
    <n v="21076"/>
    <n v="0"/>
    <n v="0"/>
    <n v="0"/>
    <n v="0"/>
    <s v="6002 E Paradise Ln"/>
    <n v="33.633690000000001"/>
    <n v="-111.94968"/>
  </r>
  <r>
    <x v="102"/>
    <x v="0"/>
    <n v="2020"/>
    <n v="0"/>
    <x v="0"/>
    <n v="21251"/>
    <n v="0"/>
    <n v="0"/>
    <n v="0"/>
    <n v="0"/>
    <s v="2949 E Washington St"/>
    <n v="33.44773"/>
    <n v="-112.01764"/>
  </r>
  <r>
    <x v="103"/>
    <x v="1"/>
    <n v="2020"/>
    <n v="0"/>
    <x v="0"/>
    <n v="21561"/>
    <n v="0"/>
    <n v="800"/>
    <n v="0"/>
    <n v="84.66"/>
    <s v="2605 N 15th Ave"/>
    <n v="33.471530000000001"/>
    <n v="-112.08987999999999"/>
  </r>
  <r>
    <x v="104"/>
    <x v="1"/>
    <n v="2020"/>
    <n v="0"/>
    <x v="0"/>
    <n v="21625"/>
    <n v="0"/>
    <n v="0"/>
    <n v="0"/>
    <n v="0"/>
    <s v="4040 E Desert Willow Pkwy W"/>
    <n v="33.765039999999999"/>
    <n v="-111.99383"/>
  </r>
  <r>
    <x v="105"/>
    <x v="1"/>
    <n v="2020"/>
    <n v="0"/>
    <x v="1"/>
    <n v="21680"/>
    <n v="23"/>
    <n v="0"/>
    <n v="0"/>
    <n v="0"/>
    <s v="16020 S 30th St"/>
    <n v="33.299349999999997"/>
    <n v="-112.02032"/>
  </r>
  <r>
    <x v="106"/>
    <x v="1"/>
    <n v="2020"/>
    <n v="0"/>
    <x v="0"/>
    <n v="22601"/>
    <n v="0"/>
    <n v="2550"/>
    <n v="0"/>
    <n v="27.84"/>
    <s v="4619 E Washington St"/>
    <n v="33.447389999999999"/>
    <n v="-111.98421999999999"/>
  </r>
  <r>
    <x v="107"/>
    <x v="1"/>
    <n v="2020"/>
    <n v="0"/>
    <x v="0"/>
    <n v="23022"/>
    <n v="0"/>
    <n v="0"/>
    <n v="0"/>
    <n v="0"/>
    <s v="2730 E Beardsley Rd"/>
    <n v="33.671030000000002"/>
    <n v="-112.02516"/>
  </r>
  <r>
    <x v="108"/>
    <x v="1"/>
    <n v="2020"/>
    <n v="0"/>
    <x v="1"/>
    <n v="23035"/>
    <n v="17"/>
    <n v="0"/>
    <n v="0"/>
    <n v="0"/>
    <s v="6201 W Roosevelt St"/>
    <n v="33.457720000000002"/>
    <n v="-112.19421"/>
  </r>
  <r>
    <x v="109"/>
    <x v="8"/>
    <n v="2020"/>
    <n v="0"/>
    <x v="0"/>
    <n v="23193"/>
    <n v="0"/>
    <n v="8000"/>
    <n v="0"/>
    <n v="9.11"/>
    <s v="2425 W Lower Buckeye Rd"/>
    <n v="33.418959999999998"/>
    <n v="-112.11099"/>
  </r>
  <r>
    <x v="110"/>
    <x v="7"/>
    <n v="2020"/>
    <n v="30"/>
    <x v="0"/>
    <n v="23223"/>
    <n v="0"/>
    <n v="0"/>
    <n v="0"/>
    <n v="0"/>
    <s v="24725 N 29th Ave"/>
    <n v="33.710299999999997"/>
    <n v="-112.12054999999999"/>
  </r>
  <r>
    <x v="111"/>
    <x v="1"/>
    <n v="2020"/>
    <n v="0"/>
    <x v="0"/>
    <n v="23908"/>
    <n v="0"/>
    <n v="0"/>
    <n v="0"/>
    <n v="0"/>
    <s v="1433 S 9th St"/>
    <n v="33.433599999999998"/>
    <n v="-112.06169"/>
  </r>
  <r>
    <x v="112"/>
    <x v="1"/>
    <n v="2020"/>
    <n v="0"/>
    <x v="0"/>
    <n v="24358"/>
    <n v="0"/>
    <n v="0"/>
    <n v="0"/>
    <n v="0"/>
    <s v="3835 W Joan De Arc Ave"/>
    <n v="33.606610000000003"/>
    <n v="-112.14161"/>
  </r>
  <r>
    <x v="113"/>
    <x v="1"/>
    <n v="2020"/>
    <n v="0"/>
    <x v="0"/>
    <n v="24663"/>
    <n v="76"/>
    <n v="0"/>
    <n v="0"/>
    <n v="0"/>
    <s v="1135 E Dunlap Ave"/>
    <n v="33.566809999999997"/>
    <n v="-112.05752"/>
  </r>
  <r>
    <x v="114"/>
    <x v="1"/>
    <n v="2020"/>
    <n v="0"/>
    <x v="0"/>
    <n v="24929"/>
    <n v="0"/>
    <n v="0"/>
    <n v="0"/>
    <n v="0"/>
    <s v="35425 N 32nd Dr"/>
    <n v="33.806080000000001"/>
    <n v="-112.12845"/>
  </r>
  <r>
    <x v="115"/>
    <x v="1"/>
    <n v="2020"/>
    <n v="0"/>
    <x v="0"/>
    <n v="25073"/>
    <n v="0"/>
    <n v="0"/>
    <n v="0"/>
    <n v="0"/>
    <s v="2500 W Cactus Rd"/>
    <n v="33.593069999999997"/>
    <n v="-112.11400999999999"/>
  </r>
  <r>
    <x v="116"/>
    <x v="1"/>
    <n v="2020"/>
    <n v="0"/>
    <x v="0"/>
    <n v="25597"/>
    <n v="28"/>
    <n v="4524"/>
    <n v="98"/>
    <n v="19.940000000000001"/>
    <s v="325 W Dunlap Ave"/>
    <n v="33.567079999999997"/>
    <n v="-112.07876"/>
  </r>
  <r>
    <x v="117"/>
    <x v="1"/>
    <n v="2020"/>
    <n v="0"/>
    <x v="0"/>
    <n v="26043"/>
    <n v="0"/>
    <n v="0"/>
    <n v="0"/>
    <n v="0"/>
    <s v="901 N 19th St"/>
    <n v="33.458179999999999"/>
    <n v="-112.04035"/>
  </r>
  <r>
    <x v="118"/>
    <x v="1"/>
    <n v="2020"/>
    <n v="0"/>
    <x v="1"/>
    <n v="26358"/>
    <n v="50"/>
    <n v="0"/>
    <n v="0"/>
    <n v="0"/>
    <s v="8405 N 15th Ave"/>
    <n v="33.558900000000001"/>
    <n v="-112.08975"/>
  </r>
  <r>
    <x v="119"/>
    <x v="1"/>
    <n v="2020"/>
    <n v="0"/>
    <x v="1"/>
    <n v="26360"/>
    <n v="37"/>
    <n v="0"/>
    <n v="0"/>
    <n v="0"/>
    <s v="10419 S 48th St"/>
    <n v="33.353659999999998"/>
    <n v="-111.98689"/>
  </r>
  <r>
    <x v="120"/>
    <x v="0"/>
    <n v="2020"/>
    <n v="0"/>
    <x v="0"/>
    <n v="26494"/>
    <n v="0"/>
    <n v="0"/>
    <n v="0"/>
    <n v="0"/>
    <s v="3332 E Jackson St"/>
    <n v="33.445549999999997"/>
    <n v="-112.00888999999999"/>
  </r>
  <r>
    <x v="121"/>
    <x v="1"/>
    <n v="2020"/>
    <n v="0"/>
    <x v="0"/>
    <n v="26698"/>
    <n v="0"/>
    <n v="2684"/>
    <n v="0"/>
    <n v="31.24"/>
    <s v="1317 W Jefferson St"/>
    <n v="33.446620000000003"/>
    <n v="-112.09043"/>
  </r>
  <r>
    <x v="122"/>
    <x v="1"/>
    <n v="2020"/>
    <n v="0"/>
    <x v="1"/>
    <n v="27599"/>
    <n v="11"/>
    <n v="16652"/>
    <n v="210"/>
    <n v="6.47"/>
    <s v="3901 W Glendale Ave"/>
    <n v="33.538049999999998"/>
    <n v="-112.14322"/>
  </r>
  <r>
    <x v="123"/>
    <x v="1"/>
    <n v="2020"/>
    <n v="0"/>
    <x v="0"/>
    <n v="28187"/>
    <n v="0"/>
    <n v="0"/>
    <n v="0"/>
    <n v="0"/>
    <s v="14441 N 18th St"/>
    <n v="33.617800000000003"/>
    <n v="-112.04276"/>
  </r>
  <r>
    <x v="124"/>
    <x v="1"/>
    <n v="2020"/>
    <n v="0"/>
    <x v="1"/>
    <n v="28249"/>
    <n v="44"/>
    <n v="0"/>
    <n v="0"/>
    <n v="0"/>
    <s v="3150 W Morten Ave"/>
    <n v="33.54853"/>
    <n v="-112.12773"/>
  </r>
  <r>
    <x v="125"/>
    <x v="1"/>
    <n v="2020"/>
    <n v="0"/>
    <x v="0"/>
    <n v="29580"/>
    <n v="0"/>
    <n v="0"/>
    <n v="0"/>
    <n v="0"/>
    <s v="9901 N 7th Ave"/>
    <n v="33.577080000000002"/>
    <n v="-112.08150999999999"/>
  </r>
  <r>
    <x v="126"/>
    <x v="0"/>
    <n v="2020"/>
    <n v="0"/>
    <x v="0"/>
    <n v="29788"/>
    <n v="0"/>
    <n v="4700"/>
    <n v="0"/>
    <n v="19.91"/>
    <s v="2637 E Air Ln"/>
    <n v="33.443629999999999"/>
    <n v="-112.02372"/>
  </r>
  <r>
    <x v="127"/>
    <x v="9"/>
    <n v="2020"/>
    <n v="0"/>
    <x v="0"/>
    <n v="30714"/>
    <n v="0"/>
    <n v="0"/>
    <n v="0"/>
    <n v="0"/>
    <s v="1102 E Tonto St"/>
    <n v="33.43824"/>
    <n v="-112.0585"/>
  </r>
  <r>
    <x v="128"/>
    <x v="1"/>
    <n v="2020"/>
    <n v="0"/>
    <x v="0"/>
    <n v="30869"/>
    <n v="0"/>
    <n v="0"/>
    <n v="0"/>
    <n v="0"/>
    <s v="17414 N 12th St"/>
    <n v="33.644840000000002"/>
    <n v="-112.05907999999999"/>
  </r>
  <r>
    <x v="129"/>
    <x v="0"/>
    <n v="2020"/>
    <n v="0"/>
    <x v="0"/>
    <n v="30904"/>
    <n v="0"/>
    <n v="0"/>
    <n v="0"/>
    <n v="0"/>
    <s v="1658 S Litchfield Rd"/>
    <s v="N/A"/>
    <s v="N/A"/>
  </r>
  <r>
    <x v="130"/>
    <x v="1"/>
    <n v="2020"/>
    <n v="0"/>
    <x v="1"/>
    <n v="31010"/>
    <n v="29"/>
    <n v="0"/>
    <n v="0"/>
    <n v="0"/>
    <s v="2702 E South Mountain Ave"/>
    <n v="33.371220000000001"/>
    <n v="-112.02404"/>
  </r>
  <r>
    <x v="131"/>
    <x v="1"/>
    <n v="2020"/>
    <n v="0"/>
    <x v="0"/>
    <n v="31231"/>
    <n v="0"/>
    <n v="0"/>
    <n v="0"/>
    <n v="0"/>
    <s v="17447 N 20th St"/>
    <n v="33.647460000000002"/>
    <n v="-112.03596"/>
  </r>
  <r>
    <x v="132"/>
    <x v="1"/>
    <n v="2020"/>
    <n v="0"/>
    <x v="1"/>
    <n v="31232"/>
    <n v="40"/>
    <n v="0"/>
    <n v="0"/>
    <n v="0"/>
    <s v="7215 W Vineyard Rd"/>
    <n v="33.385159999999999"/>
    <n v="-112.21259000000001"/>
  </r>
  <r>
    <x v="133"/>
    <x v="1"/>
    <n v="2020"/>
    <n v="0"/>
    <x v="1"/>
    <n v="31542"/>
    <n v="19"/>
    <n v="0"/>
    <n v="0"/>
    <n v="0"/>
    <s v="2602 W Glendale Ave"/>
    <n v="33.539560000000002"/>
    <n v="-112.11462"/>
  </r>
  <r>
    <x v="134"/>
    <x v="0"/>
    <n v="2020"/>
    <n v="0"/>
    <x v="0"/>
    <n v="31699"/>
    <n v="0"/>
    <n v="3600"/>
    <n v="0"/>
    <n v="27.66"/>
    <s v="2535 E Air Ln"/>
    <n v="33.442999999999998"/>
    <n v="-112.02836000000001"/>
  </r>
  <r>
    <x v="135"/>
    <x v="1"/>
    <n v="2020"/>
    <n v="0"/>
    <x v="1"/>
    <n v="31806"/>
    <n v="245"/>
    <n v="0"/>
    <n v="0"/>
    <n v="0"/>
    <s v="3402 N 56th St"/>
    <n v="33.488210000000002"/>
    <n v="-111.96214999999999"/>
  </r>
  <r>
    <x v="136"/>
    <x v="1"/>
    <n v="2020"/>
    <n v="0"/>
    <x v="0"/>
    <n v="32167"/>
    <n v="0"/>
    <n v="7636"/>
    <n v="0"/>
    <n v="13.23"/>
    <s v="1602 E Sahuaro Dr"/>
    <n v="33.584980000000002"/>
    <n v="-112.04743999999999"/>
  </r>
  <r>
    <x v="137"/>
    <x v="1"/>
    <n v="2020"/>
    <n v="0"/>
    <x v="0"/>
    <n v="32663"/>
    <n v="0"/>
    <n v="9206"/>
    <n v="50"/>
    <n v="11.69"/>
    <s v="1549 E Jefferson St"/>
    <n v="33.446429999999999"/>
    <n v="-112.04836"/>
  </r>
  <r>
    <x v="138"/>
    <x v="1"/>
    <n v="2020"/>
    <n v="0"/>
    <x v="1"/>
    <n v="32706"/>
    <n v="10"/>
    <n v="0"/>
    <n v="0"/>
    <n v="0"/>
    <s v="6823 S 44th Way"/>
    <n v="33.386099999999999"/>
    <n v="-111.9838"/>
  </r>
  <r>
    <x v="139"/>
    <x v="1"/>
    <n v="2020"/>
    <n v="0"/>
    <x v="0"/>
    <n v="32743"/>
    <n v="0"/>
    <n v="0"/>
    <n v="0"/>
    <n v="0"/>
    <s v="123 N 5th St"/>
    <n v="33.449950000000001"/>
    <n v="-112.06653"/>
  </r>
  <r>
    <x v="140"/>
    <x v="1"/>
    <n v="2020"/>
    <n v="0"/>
    <x v="0"/>
    <n v="32966"/>
    <n v="0"/>
    <n v="3500"/>
    <n v="0"/>
    <n v="29.58"/>
    <s v="2245 W Greenway Rd"/>
    <n v="33.624989999999997"/>
    <n v="-112.10751"/>
  </r>
  <r>
    <x v="141"/>
    <x v="1"/>
    <n v="2020"/>
    <n v="0"/>
    <x v="0"/>
    <n v="33028"/>
    <n v="0"/>
    <n v="0"/>
    <n v="0"/>
    <n v="0"/>
    <s v="614 E Adams St"/>
    <n v="33.449590000000001"/>
    <n v="-112.06583999999999"/>
  </r>
  <r>
    <x v="142"/>
    <x v="1"/>
    <n v="2020"/>
    <n v="0"/>
    <x v="1"/>
    <n v="33500"/>
    <n v="34"/>
    <n v="5425"/>
    <n v="932"/>
    <n v="36.58"/>
    <s v="5005 E Camelback Rd"/>
    <n v="33.505020000000002"/>
    <n v="-111.97213000000001"/>
  </r>
  <r>
    <x v="143"/>
    <x v="1"/>
    <n v="2020"/>
    <n v="0"/>
    <x v="0"/>
    <n v="33557"/>
    <n v="0"/>
    <n v="0"/>
    <n v="0"/>
    <n v="0"/>
    <s v="1001 E Townley Ave"/>
    <n v="33.565519999999999"/>
    <n v="-112.05983000000001"/>
  </r>
  <r>
    <x v="144"/>
    <x v="1"/>
    <n v="2020"/>
    <n v="0"/>
    <x v="1"/>
    <n v="33763"/>
    <n v="96"/>
    <n v="0"/>
    <n v="0"/>
    <n v="0"/>
    <s v="5625 N 17th Ave"/>
    <n v="33.51887"/>
    <n v="-112.09423"/>
  </r>
  <r>
    <x v="145"/>
    <x v="8"/>
    <n v="2020"/>
    <n v="0"/>
    <x v="0"/>
    <n v="33943"/>
    <n v="24"/>
    <n v="4636"/>
    <n v="660"/>
    <n v="37.229999999999997"/>
    <s v="1212 S 27th Ave"/>
    <n v="33.436219999999999"/>
    <n v="-112.11767"/>
  </r>
  <r>
    <x v="146"/>
    <x v="1"/>
    <n v="2020"/>
    <n v="0"/>
    <x v="1"/>
    <n v="33975"/>
    <n v="27"/>
    <n v="0"/>
    <n v="0"/>
    <n v="0"/>
    <s v="1700 E Colter St"/>
    <n v="33.513710000000003"/>
    <n v="-112.04558"/>
  </r>
  <r>
    <x v="147"/>
    <x v="1"/>
    <n v="2020"/>
    <n v="0"/>
    <x v="0"/>
    <n v="34203"/>
    <n v="0"/>
    <n v="0"/>
    <n v="0"/>
    <n v="0"/>
    <s v="115 N 6th St"/>
    <n v="33.450200000000002"/>
    <n v="-112.06591"/>
  </r>
  <r>
    <x v="148"/>
    <x v="1"/>
    <n v="2020"/>
    <n v="0"/>
    <x v="1"/>
    <n v="34839"/>
    <n v="101"/>
    <n v="0"/>
    <n v="0"/>
    <n v="0"/>
    <s v="3615 W Roeser Rd"/>
    <n v="33.399000000000001"/>
    <n v="-112.1362"/>
  </r>
  <r>
    <x v="149"/>
    <x v="1"/>
    <n v="2020"/>
    <n v="0"/>
    <x v="0"/>
    <n v="34912"/>
    <n v="0"/>
    <n v="0"/>
    <n v="58"/>
    <n v="0"/>
    <s v="1602 W Pima St"/>
    <n v="33.433660000000003"/>
    <n v="-112.09504"/>
  </r>
  <r>
    <x v="150"/>
    <x v="1"/>
    <n v="2020"/>
    <n v="0"/>
    <x v="1"/>
    <n v="35967"/>
    <n v="42"/>
    <n v="0"/>
    <n v="0"/>
    <n v="0"/>
    <s v="3146 W Vineyard Rd"/>
    <n v="33.38447"/>
    <n v="-112.12682"/>
  </r>
  <r>
    <x v="151"/>
    <x v="1"/>
    <n v="2020"/>
    <n v="0"/>
    <x v="0"/>
    <n v="36867"/>
    <n v="0"/>
    <n v="4800"/>
    <n v="0"/>
    <n v="24.12"/>
    <s v="2300 N 17th Ave"/>
    <n v="33.473439999999997"/>
    <n v="-112.09679"/>
  </r>
  <r>
    <x v="152"/>
    <x v="1"/>
    <n v="2020"/>
    <n v="0"/>
    <x v="0"/>
    <n v="36966"/>
    <n v="0"/>
    <n v="5400"/>
    <n v="0"/>
    <n v="21.5"/>
    <s v="5025 E Van Buren St"/>
    <n v="33.4482"/>
    <n v="-111.97172"/>
  </r>
  <r>
    <x v="153"/>
    <x v="1"/>
    <n v="2020"/>
    <n v="0"/>
    <x v="0"/>
    <n v="36981"/>
    <n v="0"/>
    <n v="0"/>
    <n v="0"/>
    <n v="0"/>
    <s v="3275 W Sherman St"/>
    <n v="33.439720000000001"/>
    <n v="-112.12940999999999"/>
  </r>
  <r>
    <x v="154"/>
    <x v="1"/>
    <n v="2020"/>
    <n v="0"/>
    <x v="1"/>
    <n v="37340"/>
    <n v="54"/>
    <n v="0"/>
    <n v="0"/>
    <n v="0"/>
    <s v="5802 E Indian School Rd"/>
    <n v="33.490929999999999"/>
    <n v="-111.95666"/>
  </r>
  <r>
    <x v="155"/>
    <x v="1"/>
    <n v="2020"/>
    <n v="0"/>
    <x v="0"/>
    <n v="37714"/>
    <n v="0"/>
    <n v="0"/>
    <n v="0"/>
    <n v="0"/>
    <s v="216 W Portland St"/>
    <n v="33.460270000000001"/>
    <n v="-112.07718"/>
  </r>
  <r>
    <x v="156"/>
    <x v="10"/>
    <n v="2020"/>
    <n v="0"/>
    <x v="0"/>
    <n v="37915"/>
    <n v="0"/>
    <n v="3475"/>
    <n v="489"/>
    <n v="48.34"/>
    <s v="2308 N 17th Ave"/>
    <n v="33.473930000000003"/>
    <n v="-112.09625"/>
  </r>
  <r>
    <x v="157"/>
    <x v="1"/>
    <n v="2020"/>
    <n v="0"/>
    <x v="1"/>
    <n v="37978"/>
    <n v="50"/>
    <n v="0"/>
    <n v="0"/>
    <n v="0"/>
    <s v="2230 W Roeser Rd"/>
    <n v="33.398989999999998"/>
    <n v="-112.10557"/>
  </r>
  <r>
    <x v="158"/>
    <x v="7"/>
    <n v="2020"/>
    <n v="0"/>
    <x v="0"/>
    <n v="40153"/>
    <n v="0"/>
    <n v="153"/>
    <n v="0"/>
    <n v="824.31"/>
    <s v="4711 E Paradise Village Pkwy N"/>
    <n v="33.604779999999998"/>
    <n v="-111.9791"/>
  </r>
  <r>
    <x v="159"/>
    <x v="0"/>
    <n v="2020"/>
    <n v="0"/>
    <x v="0"/>
    <n v="40172"/>
    <n v="0"/>
    <n v="4900"/>
    <n v="0"/>
    <n v="25.75"/>
    <s v="2635 E Air Ln"/>
    <n v="33.443150000000003"/>
    <n v="-112.02373"/>
  </r>
  <r>
    <x v="160"/>
    <x v="1"/>
    <n v="2020"/>
    <n v="0"/>
    <x v="0"/>
    <n v="40201"/>
    <n v="0"/>
    <n v="0"/>
    <n v="0"/>
    <n v="0"/>
    <s v="609 E Adams St"/>
    <n v="33.449179999999998"/>
    <n v="-112.06586"/>
  </r>
  <r>
    <x v="161"/>
    <x v="1"/>
    <n v="2020"/>
    <n v="0"/>
    <x v="0"/>
    <n v="40264"/>
    <n v="0"/>
    <n v="0"/>
    <n v="0"/>
    <n v="0"/>
    <s v="2700 N 15th Ave"/>
    <n v="33.477200000000003"/>
    <n v="-112.09199"/>
  </r>
  <r>
    <x v="162"/>
    <x v="0"/>
    <n v="2020"/>
    <n v="0"/>
    <x v="0"/>
    <n v="41060"/>
    <n v="0"/>
    <n v="0"/>
    <n v="0"/>
    <n v="0"/>
    <s v="1248 S 25th St"/>
    <n v="33.435589999999998"/>
    <n v="-112.02942"/>
  </r>
  <r>
    <x v="163"/>
    <x v="8"/>
    <n v="2020"/>
    <n v="0"/>
    <x v="1"/>
    <n v="41139"/>
    <n v="16"/>
    <n v="4632"/>
    <n v="183"/>
    <n v="31.85"/>
    <s v="4032 N 59th Ave"/>
    <n v="33.493850000000002"/>
    <n v="-112.18680999999999"/>
  </r>
  <r>
    <x v="164"/>
    <x v="10"/>
    <n v="2020"/>
    <n v="0"/>
    <x v="1"/>
    <n v="42159"/>
    <n v="13"/>
    <n v="3036"/>
    <n v="0"/>
    <n v="43.62"/>
    <s v="6215 N 15th Ave"/>
    <n v="33.528060000000004"/>
    <n v="-112.09071"/>
  </r>
  <r>
    <x v="165"/>
    <x v="1"/>
    <n v="2020"/>
    <n v="0"/>
    <x v="1"/>
    <n v="42373"/>
    <n v="64"/>
    <n v="0"/>
    <n v="29"/>
    <n v="0"/>
    <s v="4530 N 67th Ave"/>
    <n v="33.503720000000001"/>
    <n v="-112.20428"/>
  </r>
  <r>
    <x v="166"/>
    <x v="1"/>
    <n v="2020"/>
    <n v="0"/>
    <x v="0"/>
    <n v="42951"/>
    <n v="0"/>
    <n v="0"/>
    <n v="0"/>
    <n v="0"/>
    <s v="2243 S 14th St"/>
    <n v="33.426380000000002"/>
    <n v="-112.05123"/>
  </r>
  <r>
    <x v="167"/>
    <x v="1"/>
    <n v="2020"/>
    <n v="0"/>
    <x v="1"/>
    <n v="43058"/>
    <n v="276"/>
    <n v="0"/>
    <n v="0"/>
    <n v="0"/>
    <s v="3201 W Missouri Ave"/>
    <n v="33.515819999999998"/>
    <n v="-112.1284"/>
  </r>
  <r>
    <x v="168"/>
    <x v="1"/>
    <n v="2020"/>
    <n v="0"/>
    <x v="0"/>
    <n v="43500"/>
    <n v="22"/>
    <n v="0"/>
    <n v="0"/>
    <n v="0"/>
    <s v="1416 N 35th Ave"/>
    <n v="33.465710000000001"/>
    <n v="-112.13493"/>
  </r>
  <r>
    <x v="169"/>
    <x v="1"/>
    <n v="2020"/>
    <n v="0"/>
    <x v="0"/>
    <n v="43978"/>
    <n v="28"/>
    <n v="0"/>
    <n v="0"/>
    <n v="0"/>
    <s v="140 E Tonto St"/>
    <n v="33.438679999999998"/>
    <n v="-112.0719"/>
  </r>
  <r>
    <x v="170"/>
    <x v="1"/>
    <n v="2020"/>
    <n v="7"/>
    <x v="1"/>
    <n v="44239"/>
    <n v="71"/>
    <n v="0"/>
    <n v="0"/>
    <n v="0"/>
    <s v="10645 W Camelback Rd"/>
    <n v="33.507280000000002"/>
    <n v="-112.28885"/>
  </r>
  <r>
    <x v="171"/>
    <x v="1"/>
    <n v="2020"/>
    <n v="0"/>
    <x v="0"/>
    <n v="44400"/>
    <n v="30"/>
    <n v="0"/>
    <n v="0"/>
    <n v="0"/>
    <s v="622 E Adams St"/>
    <n v="33.44961"/>
    <n v="-112.06565999999999"/>
  </r>
  <r>
    <x v="172"/>
    <x v="7"/>
    <n v="2020"/>
    <n v="24"/>
    <x v="1"/>
    <n v="45988"/>
    <n v="11"/>
    <n v="0"/>
    <n v="0"/>
    <n v="0"/>
    <s v="7415 S 24th St"/>
    <n v="33.379489999999997"/>
    <n v="-112.02952000000001"/>
  </r>
  <r>
    <x v="173"/>
    <x v="1"/>
    <n v="2020"/>
    <n v="0"/>
    <x v="1"/>
    <n v="47150"/>
    <n v="21"/>
    <n v="0"/>
    <n v="0"/>
    <n v="0"/>
    <s v="625 N Galvin Pkwy"/>
    <n v="33.454839999999997"/>
    <n v="-111.9473"/>
  </r>
  <r>
    <x v="174"/>
    <x v="1"/>
    <n v="2020"/>
    <n v="0"/>
    <x v="0"/>
    <n v="47491"/>
    <n v="46"/>
    <n v="0"/>
    <n v="604"/>
    <n v="0"/>
    <s v="1809 N 15th Ave"/>
    <n v="33.468220000000002"/>
    <n v="-112.09108999999999"/>
  </r>
  <r>
    <x v="175"/>
    <x v="5"/>
    <n v="2020"/>
    <n v="0"/>
    <x v="0"/>
    <n v="47520"/>
    <n v="58"/>
    <n v="0"/>
    <n v="0"/>
    <n v="0"/>
    <s v="16001 N 25th St"/>
    <n v="33.631900000000002"/>
    <n v="-112.02746"/>
  </r>
  <r>
    <x v="176"/>
    <x v="1"/>
    <n v="2020"/>
    <n v="0"/>
    <x v="0"/>
    <n v="48213"/>
    <n v="0"/>
    <n v="0"/>
    <n v="0"/>
    <n v="0"/>
    <s v="15815 N 30th St"/>
    <n v="33.630049999999997"/>
    <n v="-112.01667"/>
  </r>
  <r>
    <x v="177"/>
    <x v="1"/>
    <n v="2020"/>
    <n v="0"/>
    <x v="0"/>
    <n v="48521"/>
    <n v="19"/>
    <n v="5000"/>
    <n v="0"/>
    <n v="30.48"/>
    <s v="1118 E Grovers Ave"/>
    <n v="33.647869999999998"/>
    <n v="-112.05906"/>
  </r>
  <r>
    <x v="178"/>
    <x v="1"/>
    <n v="2020"/>
    <n v="0"/>
    <x v="0"/>
    <n v="48830"/>
    <n v="111"/>
    <n v="0"/>
    <n v="0"/>
    <n v="0"/>
    <s v="13230 N 44th St"/>
    <n v="33.605719999999998"/>
    <n v="-111.98705"/>
  </r>
  <r>
    <x v="179"/>
    <x v="7"/>
    <n v="2020"/>
    <n v="0"/>
    <x v="1"/>
    <n v="48870"/>
    <n v="31"/>
    <n v="433"/>
    <n v="0"/>
    <n v="354.5"/>
    <s v="7805 W McDowell Rd"/>
    <n v="33.465029999999999"/>
    <n v="-112.22855"/>
  </r>
  <r>
    <x v="180"/>
    <x v="7"/>
    <n v="2020"/>
    <n v="0"/>
    <x v="0"/>
    <n v="49266"/>
    <n v="0"/>
    <n v="226"/>
    <n v="0"/>
    <n v="684.71"/>
    <s v="8927 N 3rd St"/>
    <n v="33.567079999999997"/>
    <n v="-112.06929"/>
  </r>
  <r>
    <x v="181"/>
    <x v="8"/>
    <n v="2020"/>
    <n v="0"/>
    <x v="1"/>
    <n v="49810"/>
    <n v="20"/>
    <n v="4632"/>
    <n v="201"/>
    <n v="38.119999999999997"/>
    <s v="7717 N 27th Ave"/>
    <n v="33.549930000000003"/>
    <n v="-112.11660999999999"/>
  </r>
  <r>
    <x v="182"/>
    <x v="1"/>
    <n v="2020"/>
    <n v="0"/>
    <x v="1"/>
    <n v="49902"/>
    <n v="31"/>
    <n v="5400"/>
    <n v="0"/>
    <n v="29.03"/>
    <s v="6830 N 39th Ave"/>
    <n v="33.537570000000002"/>
    <n v="-112.14326"/>
  </r>
  <r>
    <x v="183"/>
    <x v="8"/>
    <n v="2020"/>
    <n v="10"/>
    <x v="0"/>
    <n v="50580"/>
    <n v="0"/>
    <n v="9216"/>
    <n v="0"/>
    <n v="17.239999999999998"/>
    <s v="2425 W Lower Buckeye Rd"/>
    <n v="33.421709999999997"/>
    <n v="-112.11038000000001"/>
  </r>
  <r>
    <x v="184"/>
    <x v="1"/>
    <n v="2020"/>
    <n v="0"/>
    <x v="0"/>
    <n v="50637"/>
    <n v="34"/>
    <n v="0"/>
    <n v="0"/>
    <n v="0"/>
    <s v="4550 E Dynamite Blvd"/>
    <n v="33.734720000000003"/>
    <n v="-112.13661999999999"/>
  </r>
  <r>
    <x v="185"/>
    <x v="1"/>
    <n v="2020"/>
    <n v="0"/>
    <x v="0"/>
    <n v="51420"/>
    <n v="49"/>
    <n v="6433"/>
    <n v="0"/>
    <n v="25.11"/>
    <s v="1702 W Peoria Ave"/>
    <n v="33.582569999999997"/>
    <n v="-112.09531"/>
  </r>
  <r>
    <x v="186"/>
    <x v="1"/>
    <n v="2020"/>
    <n v="0"/>
    <x v="1"/>
    <n v="51565"/>
    <n v="184"/>
    <n v="0"/>
    <n v="0"/>
    <n v="0"/>
    <s v="4401 W Encanto Blvd"/>
    <n v="33.471409999999999"/>
    <n v="-112.15385000000001"/>
  </r>
  <r>
    <x v="187"/>
    <x v="10"/>
    <n v="2020"/>
    <n v="0"/>
    <x v="0"/>
    <n v="51726"/>
    <n v="38"/>
    <n v="6783"/>
    <n v="1180"/>
    <n v="41.35"/>
    <s v="2605 N 15th Ave"/>
    <n v="33.47607"/>
    <n v="-112.08794"/>
  </r>
  <r>
    <x v="188"/>
    <x v="1"/>
    <n v="2020"/>
    <n v="0"/>
    <x v="1"/>
    <n v="52245"/>
    <n v="41"/>
    <n v="0"/>
    <n v="0"/>
    <n v="0"/>
    <s v="3425 S 71st Ave"/>
    <n v="33.4176"/>
    <n v="-112.21138999999999"/>
  </r>
  <r>
    <x v="189"/>
    <x v="7"/>
    <n v="2020"/>
    <n v="0"/>
    <x v="0"/>
    <n v="52341"/>
    <n v="0"/>
    <n v="80"/>
    <n v="0"/>
    <n v="2055.0300000000002"/>
    <s v="9451 N Metro Pkwy W"/>
    <n v="33.572870000000002"/>
    <n v="-112.12342"/>
  </r>
  <r>
    <x v="190"/>
    <x v="0"/>
    <n v="2020"/>
    <n v="0"/>
    <x v="0"/>
    <n v="53266"/>
    <n v="38"/>
    <n v="4752"/>
    <n v="0"/>
    <n v="35.21"/>
    <s v="702 W Deer Valley Dr"/>
    <n v="33.684080000000002"/>
    <n v="-112.0921"/>
  </r>
  <r>
    <x v="191"/>
    <x v="1"/>
    <n v="2020"/>
    <n v="3"/>
    <x v="0"/>
    <n v="53488"/>
    <n v="55"/>
    <n v="10000"/>
    <n v="0"/>
    <n v="16.8"/>
    <s v="12950 N 7th St"/>
    <n v="33.598550000000003"/>
    <n v="-112.06681"/>
  </r>
  <r>
    <x v="192"/>
    <x v="0"/>
    <n v="2020"/>
    <n v="0"/>
    <x v="0"/>
    <n v="54773"/>
    <n v="30"/>
    <n v="16947"/>
    <n v="0"/>
    <n v="10.15"/>
    <s v="2505 E Air Ln"/>
    <n v="33.443640000000002"/>
    <n v="-112.02734"/>
  </r>
  <r>
    <x v="193"/>
    <x v="0"/>
    <n v="2020"/>
    <n v="0"/>
    <x v="0"/>
    <n v="57143"/>
    <n v="0"/>
    <n v="0"/>
    <n v="0"/>
    <n v="0"/>
    <s v="930 W Deer Valley Dr"/>
    <n v="33.684550000000002"/>
    <n v="-112.08645"/>
  </r>
  <r>
    <x v="194"/>
    <x v="1"/>
    <n v="2020"/>
    <n v="0"/>
    <x v="0"/>
    <n v="58179"/>
    <n v="18"/>
    <n v="0"/>
    <n v="0"/>
    <n v="0"/>
    <s v="623 E Adams St"/>
    <n v="33.449210000000001"/>
    <n v="-112.06564"/>
  </r>
  <r>
    <x v="195"/>
    <x v="1"/>
    <n v="2020"/>
    <n v="0"/>
    <x v="0"/>
    <n v="58323"/>
    <n v="31"/>
    <n v="0"/>
    <n v="0"/>
    <n v="0"/>
    <s v="502 W Coral Gables Dr"/>
    <n v="33.626519999999999"/>
    <n v="-112.0814"/>
  </r>
  <r>
    <x v="196"/>
    <x v="0"/>
    <n v="2020"/>
    <n v="0"/>
    <x v="0"/>
    <n v="59572"/>
    <n v="0"/>
    <n v="0"/>
    <n v="81"/>
    <n v="0"/>
    <s v="2010 S 24th St"/>
    <n v="33.428629999999998"/>
    <n v="-112.03167999999999"/>
  </r>
  <r>
    <x v="197"/>
    <x v="0"/>
    <n v="2020"/>
    <n v="0"/>
    <x v="0"/>
    <n v="60094"/>
    <n v="40"/>
    <n v="3600"/>
    <n v="0"/>
    <n v="52.43"/>
    <s v="2535 E Air Ln"/>
    <n v="33.442999999999998"/>
    <n v="-112.02808"/>
  </r>
  <r>
    <x v="198"/>
    <x v="10"/>
    <n v="2020"/>
    <n v="0"/>
    <x v="1"/>
    <n v="60180"/>
    <n v="18"/>
    <n v="6000"/>
    <n v="0"/>
    <n v="31.5"/>
    <s v="8440 S 35th Ave"/>
    <n v="33.369970000000002"/>
    <n v="-112.13985"/>
  </r>
  <r>
    <x v="199"/>
    <x v="1"/>
    <n v="2020"/>
    <n v="0"/>
    <x v="0"/>
    <n v="60303"/>
    <n v="0"/>
    <n v="0"/>
    <n v="0"/>
    <n v="0"/>
    <s v="5720 E Sweetwater Ave"/>
    <n v="33.606050000000003"/>
    <n v="-111.95786"/>
  </r>
  <r>
    <x v="200"/>
    <x v="8"/>
    <n v="2020"/>
    <n v="0"/>
    <x v="1"/>
    <n v="60649"/>
    <n v="17"/>
    <n v="5809"/>
    <n v="153"/>
    <n v="35.43"/>
    <s v="50 N 51st Ave"/>
    <n v="33.44894"/>
    <n v="-112.16952000000001"/>
  </r>
  <r>
    <x v="201"/>
    <x v="11"/>
    <n v="2020"/>
    <n v="0"/>
    <x v="0"/>
    <n v="62086"/>
    <n v="30"/>
    <n v="0"/>
    <n v="0"/>
    <n v="0"/>
    <s v="3060 S 27th Ave"/>
    <n v="33.420250000000003"/>
    <n v="-112.12488999999999"/>
  </r>
  <r>
    <x v="201"/>
    <x v="11"/>
    <n v="2020"/>
    <n v="0"/>
    <x v="0"/>
    <n v="62086"/>
    <n v="30"/>
    <n v="0"/>
    <n v="0"/>
    <n v="0"/>
    <s v="3060 S 27th Ave"/>
    <n v="33.420250000000003"/>
    <n v="-112.12488999999999"/>
  </r>
  <r>
    <x v="202"/>
    <x v="0"/>
    <n v="2020"/>
    <n v="0"/>
    <x v="0"/>
    <n v="62810"/>
    <n v="25"/>
    <n v="0"/>
    <n v="0"/>
    <n v="0"/>
    <s v="3328 E Jackson St"/>
    <n v="33.445529999999998"/>
    <n v="-112.00896"/>
  </r>
  <r>
    <x v="203"/>
    <x v="1"/>
    <n v="2020"/>
    <n v="0"/>
    <x v="1"/>
    <n v="64060"/>
    <n v="286"/>
    <n v="0"/>
    <n v="0"/>
    <n v="0"/>
    <s v="6830 N 39th Ave"/>
    <n v="33.537010000000002"/>
    <n v="-112.14502"/>
  </r>
  <r>
    <x v="204"/>
    <x v="8"/>
    <n v="2020"/>
    <n v="0"/>
    <x v="0"/>
    <n v="64329"/>
    <n v="0"/>
    <n v="3540"/>
    <n v="693"/>
    <n v="76.650000000000006"/>
    <s v="1330 N 32nd Ave"/>
    <n v="33.46396"/>
    <n v="-112.12756"/>
  </r>
  <r>
    <x v="205"/>
    <x v="0"/>
    <n v="2020"/>
    <n v="0"/>
    <x v="0"/>
    <n v="65651"/>
    <n v="0"/>
    <n v="0"/>
    <n v="0"/>
    <n v="0"/>
    <s v="702 W Deer Valley Dr"/>
    <n v="33.684730000000002"/>
    <n v="-112.07958000000001"/>
  </r>
  <r>
    <x v="206"/>
    <x v="8"/>
    <n v="2020"/>
    <n v="0"/>
    <x v="0"/>
    <n v="65883"/>
    <n v="0"/>
    <n v="4636"/>
    <n v="568"/>
    <n v="56.89"/>
    <s v="368 W Apache St"/>
    <n v="33.430410000000002"/>
    <n v="-112.08008"/>
  </r>
  <r>
    <x v="207"/>
    <x v="1"/>
    <n v="2020"/>
    <n v="0"/>
    <x v="1"/>
    <n v="67472"/>
    <n v="119"/>
    <n v="0"/>
    <n v="0"/>
    <n v="0"/>
    <s v="6505 N 20th St"/>
    <n v="33.532389999999999"/>
    <n v="-112.0365"/>
  </r>
  <r>
    <x v="208"/>
    <x v="8"/>
    <n v="2020"/>
    <n v="0"/>
    <x v="1"/>
    <n v="67641"/>
    <n v="20"/>
    <n v="3340"/>
    <n v="488"/>
    <n v="78.22"/>
    <s v="2828 N 47th Pl"/>
    <n v="33.478839999999998"/>
    <n v="-111.97863"/>
  </r>
  <r>
    <x v="209"/>
    <x v="1"/>
    <n v="2020"/>
    <n v="0"/>
    <x v="0"/>
    <n v="67953"/>
    <n v="50"/>
    <n v="0"/>
    <n v="0"/>
    <n v="0"/>
    <s v="707 S 3rd Ave"/>
    <n v="33.440849999999998"/>
    <n v="-112.07665"/>
  </r>
  <r>
    <x v="210"/>
    <x v="6"/>
    <n v="2020"/>
    <n v="0"/>
    <x v="0"/>
    <n v="68009"/>
    <n v="0"/>
    <n v="0"/>
    <n v="0"/>
    <n v="0"/>
    <s v="702 W Deer Valley Dr"/>
    <n v="33.686399999999999"/>
    <n v="-112.07341"/>
  </r>
  <r>
    <x v="211"/>
    <x v="1"/>
    <n v="2020"/>
    <n v="0"/>
    <x v="0"/>
    <n v="68154"/>
    <n v="70"/>
    <n v="0"/>
    <n v="0"/>
    <n v="0"/>
    <s v="19250 N 16th St"/>
    <n v="33.659829999999999"/>
    <n v="-112.04640000000001"/>
  </r>
  <r>
    <x v="212"/>
    <x v="1"/>
    <n v="2020"/>
    <n v="0"/>
    <x v="0"/>
    <n v="68725"/>
    <n v="112"/>
    <n v="0"/>
    <n v="0"/>
    <n v="0"/>
    <s v="29805 N Cave Creek Rd"/>
    <n v="33.752049999999997"/>
    <n v="-111.99397"/>
  </r>
  <r>
    <x v="213"/>
    <x v="1"/>
    <n v="2020"/>
    <n v="0"/>
    <x v="0"/>
    <n v="69684"/>
    <n v="0"/>
    <n v="0"/>
    <n v="0"/>
    <n v="0"/>
    <s v="350 E Oak St"/>
    <n v="33.473930000000003"/>
    <n v="-112.06748"/>
  </r>
  <r>
    <x v="214"/>
    <x v="1"/>
    <n v="2020"/>
    <n v="0"/>
    <x v="1"/>
    <n v="69836"/>
    <n v="263"/>
    <n v="0"/>
    <n v="0"/>
    <n v="0"/>
    <s v="4059 E Ray Rd"/>
    <n v="33.319040000000001"/>
    <n v="-111.99806"/>
  </r>
  <r>
    <x v="215"/>
    <x v="1"/>
    <n v="2020"/>
    <n v="0"/>
    <x v="0"/>
    <n v="70134"/>
    <n v="0"/>
    <n v="0"/>
    <n v="0"/>
    <n v="0"/>
    <s v="16002 56th St"/>
    <n v="33.631860000000003"/>
    <n v="-111.96249"/>
  </r>
  <r>
    <x v="216"/>
    <x v="11"/>
    <n v="2020"/>
    <n v="0"/>
    <x v="2"/>
    <n v="70493"/>
    <n v="47"/>
    <n v="0"/>
    <n v="0"/>
    <n v="0"/>
    <s v="1851 W Lower Buckeye Rd"/>
    <n v="33.419229999999999"/>
    <n v="-112.09676"/>
  </r>
  <r>
    <x v="216"/>
    <x v="11"/>
    <n v="2020"/>
    <n v="0"/>
    <x v="2"/>
    <n v="70493"/>
    <n v="47"/>
    <n v="0"/>
    <n v="0"/>
    <n v="0"/>
    <s v="1851 W Lower Buckeye Rd"/>
    <n v="33.419229999999999"/>
    <n v="-112.09676"/>
  </r>
  <r>
    <x v="217"/>
    <x v="11"/>
    <n v="2020"/>
    <n v="0"/>
    <x v="0"/>
    <n v="71093"/>
    <n v="0"/>
    <n v="7000"/>
    <n v="0"/>
    <n v="31.9"/>
    <s v="2820 S 22nd Ave"/>
    <n v="33.421930000000003"/>
    <n v="-112.10736"/>
  </r>
  <r>
    <x v="218"/>
    <x v="2"/>
    <n v="2020"/>
    <n v="0"/>
    <x v="0"/>
    <n v="71400"/>
    <n v="35"/>
    <n v="8000"/>
    <n v="1167"/>
    <n v="42.62"/>
    <s v="1224 S 7th Ave"/>
    <n v="33.43591"/>
    <n v="-112.08266999999999"/>
  </r>
  <r>
    <x v="219"/>
    <x v="0"/>
    <n v="2020"/>
    <n v="0"/>
    <x v="0"/>
    <n v="71832"/>
    <n v="21"/>
    <n v="0"/>
    <n v="0"/>
    <n v="0"/>
    <s v="1658 S Litchfield Rd"/>
    <s v="N/A"/>
    <s v="N/A"/>
  </r>
  <r>
    <x v="220"/>
    <x v="1"/>
    <n v="2020"/>
    <n v="0"/>
    <x v="1"/>
    <n v="71950"/>
    <n v="32"/>
    <n v="6976"/>
    <n v="537"/>
    <n v="40.090000000000003"/>
    <s v="5245 S 7th St"/>
    <n v="33.397910000000003"/>
    <n v="-112.06428"/>
  </r>
  <r>
    <x v="221"/>
    <x v="1"/>
    <n v="2020"/>
    <n v="0"/>
    <x v="0"/>
    <n v="72781"/>
    <n v="0"/>
    <n v="0"/>
    <n v="0"/>
    <n v="0"/>
    <s v="14425 N 32nd St"/>
    <n v="33.617080000000001"/>
    <n v="-112.01147"/>
  </r>
  <r>
    <x v="222"/>
    <x v="1"/>
    <n v="2020"/>
    <n v="0"/>
    <x v="0"/>
    <n v="73729"/>
    <n v="34"/>
    <n v="14724"/>
    <n v="0"/>
    <n v="15.73"/>
    <s v="2125 N 15th Ave"/>
    <n v="33.47242"/>
    <n v="-112.08985"/>
  </r>
  <r>
    <x v="223"/>
    <x v="1"/>
    <n v="2020"/>
    <n v="0"/>
    <x v="1"/>
    <n v="73754"/>
    <n v="342"/>
    <n v="0"/>
    <n v="0"/>
    <n v="0"/>
    <s v="5500 S 31st Ave"/>
    <n v="33.397840000000002"/>
    <n v="-112.12716"/>
  </r>
  <r>
    <x v="224"/>
    <x v="1"/>
    <n v="2020"/>
    <n v="0"/>
    <x v="0"/>
    <n v="74357"/>
    <n v="60"/>
    <n v="13028"/>
    <n v="0"/>
    <n v="17.93"/>
    <s v="1104 E Grovers Ave"/>
    <n v="33.648049999999998"/>
    <n v="-112.05979000000001"/>
  </r>
  <r>
    <x v="225"/>
    <x v="1"/>
    <n v="2020"/>
    <n v="0"/>
    <x v="0"/>
    <n v="74498"/>
    <n v="31"/>
    <n v="7324"/>
    <n v="0"/>
    <n v="31.95"/>
    <s v="830 W Tonto St"/>
    <n v="33.438870000000001"/>
    <n v="-112.08396999999999"/>
  </r>
  <r>
    <x v="226"/>
    <x v="7"/>
    <n v="2020"/>
    <n v="0"/>
    <x v="0"/>
    <n v="74795"/>
    <n v="0"/>
    <n v="0"/>
    <n v="0"/>
    <n v="0"/>
    <s v="3535 E Bell Rd"/>
    <n v="33.639830000000003"/>
    <n v="-112.00543999999999"/>
  </r>
  <r>
    <x v="227"/>
    <x v="1"/>
    <n v="2020"/>
    <n v="0"/>
    <x v="0"/>
    <n v="75974"/>
    <n v="22"/>
    <n v="3450"/>
    <n v="0"/>
    <n v="69.17"/>
    <s v="4619 E Washington St"/>
    <n v="33.446770000000001"/>
    <n v="-111.98578999999999"/>
  </r>
  <r>
    <x v="228"/>
    <x v="1"/>
    <n v="2020"/>
    <n v="0"/>
    <x v="1"/>
    <n v="76237"/>
    <n v="377"/>
    <n v="0"/>
    <n v="0"/>
    <n v="0"/>
    <s v="1010 E Marketplace SE"/>
    <n v="33.305729999999997"/>
    <n v="-112.05969"/>
  </r>
  <r>
    <x v="229"/>
    <x v="11"/>
    <n v="2020"/>
    <n v="444"/>
    <x v="0"/>
    <n v="76264"/>
    <n v="238"/>
    <n v="32526"/>
    <n v="0"/>
    <n v="7.36"/>
    <s v="305 Washington St"/>
    <n v="33.447710000000001"/>
    <n v="-112.07841000000001"/>
  </r>
  <r>
    <x v="230"/>
    <x v="5"/>
    <n v="2020"/>
    <n v="0"/>
    <x v="0"/>
    <n v="76297"/>
    <n v="0"/>
    <n v="41613"/>
    <n v="0"/>
    <n v="5.76"/>
    <s v="1606 W Peoria Ave"/>
    <n v="33.582529999999998"/>
    <n v="-112.09383"/>
  </r>
  <r>
    <x v="231"/>
    <x v="6"/>
    <n v="2020"/>
    <n v="0"/>
    <x v="1"/>
    <n v="76301"/>
    <n v="32"/>
    <n v="2600"/>
    <n v="0"/>
    <n v="92.18"/>
    <s v="8645 W Broadway Rd"/>
    <n v="33.402459999999998"/>
    <n v="-112.24456000000001"/>
  </r>
  <r>
    <x v="232"/>
    <x v="7"/>
    <n v="2020"/>
    <n v="21"/>
    <x v="1"/>
    <n v="76822"/>
    <n v="52"/>
    <n v="0"/>
    <n v="0"/>
    <n v="0"/>
    <s v="7887 W Thomas Rd"/>
    <n v="33.479129999999998"/>
    <n v="-112.22875000000001"/>
  </r>
  <r>
    <x v="233"/>
    <x v="5"/>
    <n v="2020"/>
    <n v="0"/>
    <x v="0"/>
    <n v="76960"/>
    <n v="31"/>
    <n v="55798"/>
    <n v="0"/>
    <n v="4.33"/>
    <s v="229 E Ruth Ave"/>
    <n v="33.562719999999999"/>
    <n v="-112.07026999999999"/>
  </r>
  <r>
    <x v="234"/>
    <x v="1"/>
    <n v="2020"/>
    <n v="0"/>
    <x v="0"/>
    <n v="76964"/>
    <n v="162"/>
    <n v="0"/>
    <n v="0"/>
    <n v="0"/>
    <s v="3101 W Cactus Rd"/>
    <n v="33.59619"/>
    <n v="-112.12551999999999"/>
  </r>
  <r>
    <x v="235"/>
    <x v="8"/>
    <n v="2020"/>
    <n v="14"/>
    <x v="0"/>
    <n v="77100"/>
    <n v="30"/>
    <n v="11000"/>
    <n v="2925"/>
    <n v="48.61"/>
    <s v="33027 N Cave Creek Rd"/>
    <n v="33.78501"/>
    <n v="-111.97150999999999"/>
  </r>
  <r>
    <x v="236"/>
    <x v="5"/>
    <n v="2020"/>
    <n v="0"/>
    <x v="0"/>
    <n v="77328"/>
    <n v="84"/>
    <n v="863850"/>
    <n v="0"/>
    <n v="0.28000000000000003"/>
    <s v="1520 W Peoria Ave"/>
    <n v="33.582610000000003"/>
    <n v="-112.09186"/>
  </r>
  <r>
    <x v="237"/>
    <x v="7"/>
    <n v="2020"/>
    <n v="0"/>
    <x v="0"/>
    <n v="77358"/>
    <n v="0"/>
    <n v="0"/>
    <n v="0"/>
    <n v="0"/>
    <s v="10203 N 32nd St"/>
    <n v="33.580559999999998"/>
    <n v="-112.01112000000001"/>
  </r>
  <r>
    <x v="238"/>
    <x v="8"/>
    <n v="2020"/>
    <n v="0"/>
    <x v="0"/>
    <n v="78261"/>
    <n v="21"/>
    <n v="4636"/>
    <n v="681"/>
    <n v="67.709999999999994"/>
    <s v="403 E Hatcher Rd"/>
    <n v="33.571240000000003"/>
    <n v="-112.06814"/>
  </r>
  <r>
    <x v="239"/>
    <x v="8"/>
    <n v="2020"/>
    <n v="0"/>
    <x v="0"/>
    <n v="79657"/>
    <n v="24"/>
    <n v="4636"/>
    <n v="500"/>
    <n v="64.75"/>
    <s v="1531 E Missouri Ave"/>
    <n v="33.516159999999999"/>
    <n v="-112.04834"/>
  </r>
  <r>
    <x v="240"/>
    <x v="7"/>
    <n v="2020"/>
    <n v="24"/>
    <x v="0"/>
    <n v="80489"/>
    <n v="23"/>
    <n v="4000"/>
    <n v="0"/>
    <n v="63.2"/>
    <s v="300 N Central Ave"/>
    <n v="33.452129999999997"/>
    <n v="-112.07429999999999"/>
  </r>
  <r>
    <x v="241"/>
    <x v="1"/>
    <n v="2020"/>
    <n v="0"/>
    <x v="0"/>
    <n v="81236"/>
    <n v="76"/>
    <n v="0"/>
    <n v="0"/>
    <n v="0"/>
    <s v="4030 W Sherman St"/>
    <n v="33.441459999999999"/>
    <n v="-112.14643"/>
  </r>
  <r>
    <x v="242"/>
    <x v="1"/>
    <n v="2020"/>
    <n v="0"/>
    <x v="1"/>
    <n v="82364"/>
    <n v="69"/>
    <n v="3715"/>
    <n v="0"/>
    <n v="69.64"/>
    <s v="4535 N 23rd Ave"/>
    <n v="33.503639999999997"/>
    <n v="-112.10791"/>
  </r>
  <r>
    <x v="243"/>
    <x v="1"/>
    <n v="2020"/>
    <n v="0"/>
    <x v="0"/>
    <n v="82413"/>
    <n v="46"/>
    <n v="7500"/>
    <n v="0"/>
    <n v="34.51"/>
    <s v="1106 E Grovers Ave"/>
    <n v="33.64866"/>
    <n v="-112.05969"/>
  </r>
  <r>
    <x v="244"/>
    <x v="8"/>
    <n v="2020"/>
    <n v="0"/>
    <x v="1"/>
    <n v="84151"/>
    <n v="21"/>
    <n v="4200"/>
    <n v="533"/>
    <n v="75.62"/>
    <s v="2276 W Southern Ave"/>
    <n v="33.392620000000001"/>
    <n v="-112.10755"/>
  </r>
  <r>
    <x v="245"/>
    <x v="8"/>
    <n v="2020"/>
    <n v="0"/>
    <x v="1"/>
    <n v="87439"/>
    <n v="31"/>
    <n v="7084"/>
    <n v="0"/>
    <n v="38.770000000000003"/>
    <s v="220 E Roeser Rd"/>
    <n v="33.400149999999996"/>
    <n v="-112.07042"/>
  </r>
  <r>
    <x v="246"/>
    <x v="8"/>
    <n v="2020"/>
    <n v="0"/>
    <x v="1"/>
    <n v="88797"/>
    <n v="24"/>
    <n v="5908"/>
    <n v="706"/>
    <n v="59.16"/>
    <s v="7409 S 16th St"/>
    <n v="33.379280000000001"/>
    <n v="-112.04683"/>
  </r>
  <r>
    <x v="247"/>
    <x v="8"/>
    <n v="2020"/>
    <n v="0"/>
    <x v="0"/>
    <n v="89315"/>
    <n v="25"/>
    <n v="5908"/>
    <n v="813"/>
    <n v="61.25"/>
    <s v="12449 N 32nd St"/>
    <n v="33.60042"/>
    <n v="-112.0128"/>
  </r>
  <r>
    <x v="248"/>
    <x v="8"/>
    <n v="2020"/>
    <n v="0"/>
    <x v="0"/>
    <n v="89409"/>
    <n v="24"/>
    <n v="4200"/>
    <n v="771"/>
    <n v="85.22"/>
    <s v="20030 N 26th St"/>
    <n v="33.668610000000001"/>
    <n v="-112.02674"/>
  </r>
  <r>
    <x v="249"/>
    <x v="1"/>
    <n v="2020"/>
    <n v="0"/>
    <x v="1"/>
    <n v="90640"/>
    <n v="56"/>
    <n v="10000"/>
    <n v="0"/>
    <n v="28.47"/>
    <s v="10409 S Central Ave"/>
    <n v="33.350810000000003"/>
    <n v="-112.0761"/>
  </r>
  <r>
    <x v="250"/>
    <x v="2"/>
    <n v="2020"/>
    <n v="0"/>
    <x v="0"/>
    <n v="91440"/>
    <n v="39"/>
    <n v="10732"/>
    <n v="516"/>
    <n v="31.57"/>
    <s v="701 W Buchanan St"/>
    <n v="33.442659999999997"/>
    <n v="-112.08271000000001"/>
  </r>
  <r>
    <x v="251"/>
    <x v="0"/>
    <n v="2020"/>
    <n v="0"/>
    <x v="0"/>
    <n v="92627"/>
    <n v="21"/>
    <n v="6888"/>
    <n v="0"/>
    <n v="42.24"/>
    <s v="702 W Deer Valley Dr"/>
    <n v="33.684899999999999"/>
    <n v="-112.09206"/>
  </r>
  <r>
    <x v="252"/>
    <x v="8"/>
    <n v="2020"/>
    <n v="0"/>
    <x v="0"/>
    <n v="93135"/>
    <n v="32"/>
    <n v="4597"/>
    <n v="0"/>
    <n v="63.64"/>
    <s v="3246 W Greenway Rd"/>
    <n v="33.625639999999997"/>
    <n v="-112.12924"/>
  </r>
  <r>
    <x v="253"/>
    <x v="1"/>
    <n v="2020"/>
    <n v="0"/>
    <x v="0"/>
    <n v="93848"/>
    <n v="55"/>
    <n v="0"/>
    <n v="0"/>
    <n v="0"/>
    <s v="916 E Van Buren St"/>
    <n v="33.451900000000002"/>
    <n v="-112.06135"/>
  </r>
  <r>
    <x v="254"/>
    <x v="1"/>
    <n v="2020"/>
    <n v="0"/>
    <x v="0"/>
    <n v="94058"/>
    <n v="61"/>
    <n v="11560"/>
    <n v="0"/>
    <n v="25.56"/>
    <s v="220 E Moreland St"/>
    <n v="33.461559999999999"/>
    <n v="-112.07041"/>
  </r>
  <r>
    <x v="255"/>
    <x v="8"/>
    <n v="2020"/>
    <n v="0"/>
    <x v="0"/>
    <n v="95434"/>
    <n v="29"/>
    <n v="7300"/>
    <n v="0"/>
    <n v="41.06"/>
    <s v="5230 W Happy Valley Rd"/>
    <n v="33.711010000000002"/>
    <n v="-112.21177"/>
  </r>
  <r>
    <x v="256"/>
    <x v="5"/>
    <n v="2020"/>
    <n v="0"/>
    <x v="0"/>
    <n v="95860"/>
    <n v="23"/>
    <n v="0"/>
    <n v="0"/>
    <n v="0"/>
    <s v="1525 E Cheryl Dr"/>
    <n v="33.577460000000002"/>
    <n v="-112.04935999999999"/>
  </r>
  <r>
    <x v="257"/>
    <x v="0"/>
    <n v="2020"/>
    <n v="0"/>
    <x v="0"/>
    <n v="97255"/>
    <n v="24"/>
    <n v="15028"/>
    <n v="0"/>
    <n v="20.329999999999998"/>
    <s v="700 W Deer Valley Dr"/>
    <n v="33.684840000000001"/>
    <n v="-112.07617999999999"/>
  </r>
  <r>
    <x v="258"/>
    <x v="1"/>
    <n v="2020"/>
    <n v="0"/>
    <x v="0"/>
    <n v="97519"/>
    <n v="398"/>
    <n v="8170"/>
    <n v="0"/>
    <n v="37.49"/>
    <s v="1104 E Grovers Ave"/>
    <n v="33.648220000000002"/>
    <n v="-112.05983000000001"/>
  </r>
  <r>
    <x v="259"/>
    <x v="8"/>
    <n v="2020"/>
    <n v="0"/>
    <x v="1"/>
    <n v="97693"/>
    <n v="37"/>
    <n v="7200"/>
    <n v="937"/>
    <n v="55.63"/>
    <s v="4718 W Dobbins Rd"/>
    <n v="33.363390000000003"/>
    <n v="-112.16121"/>
  </r>
  <r>
    <x v="260"/>
    <x v="2"/>
    <n v="2020"/>
    <n v="0"/>
    <x v="1"/>
    <n v="98240"/>
    <n v="54"/>
    <n v="10300"/>
    <n v="0"/>
    <n v="29.96"/>
    <s v="4115 W Thomas Rd"/>
    <n v="33.480020000000003"/>
    <n v="-112.148"/>
  </r>
  <r>
    <x v="261"/>
    <x v="8"/>
    <n v="2020"/>
    <n v="0"/>
    <x v="1"/>
    <n v="98458"/>
    <n v="28"/>
    <n v="4597"/>
    <n v="0"/>
    <n v="67.27"/>
    <s v="4730 N 43rd Ave"/>
    <n v="33.506340000000002"/>
    <n v="-112.15196"/>
  </r>
  <r>
    <x v="262"/>
    <x v="8"/>
    <n v="2020"/>
    <n v="0"/>
    <x v="1"/>
    <n v="98585"/>
    <n v="47"/>
    <n v="4200"/>
    <n v="0"/>
    <n v="73.73"/>
    <s v="15402 E Marketplace Way"/>
    <n v="33.306800000000003"/>
    <n v="-112.05216"/>
  </r>
  <r>
    <x v="263"/>
    <x v="1"/>
    <n v="2020"/>
    <n v="0"/>
    <x v="0"/>
    <n v="98739"/>
    <n v="50"/>
    <n v="0"/>
    <n v="0"/>
    <n v="0"/>
    <s v="2801 S 7th Ave"/>
    <n v="33.420720000000003"/>
    <n v="-112.08086"/>
  </r>
  <r>
    <x v="264"/>
    <x v="1"/>
    <n v="2020"/>
    <n v="0"/>
    <x v="1"/>
    <n v="98798"/>
    <n v="60"/>
    <n v="12142"/>
    <n v="0"/>
    <n v="25.56"/>
    <s v="6428 S 19th Ave"/>
    <n v="33.386969999999998"/>
    <n v="-112.10165000000001"/>
  </r>
  <r>
    <x v="265"/>
    <x v="8"/>
    <n v="2020"/>
    <n v="0"/>
    <x v="1"/>
    <n v="99520"/>
    <n v="28"/>
    <n v="7091"/>
    <n v="755"/>
    <n v="54.73"/>
    <s v="4416 S 32nd St"/>
    <n v="33.405920000000002"/>
    <n v="-112.01316"/>
  </r>
  <r>
    <x v="266"/>
    <x v="8"/>
    <n v="2020"/>
    <n v="0"/>
    <x v="0"/>
    <n v="99837"/>
    <n v="28"/>
    <n v="4597"/>
    <n v="0"/>
    <n v="68.22"/>
    <s v="5730 E Thunderbird Rd"/>
    <n v="33.611890000000002"/>
    <n v="-111.95749000000001"/>
  </r>
  <r>
    <x v="267"/>
    <x v="5"/>
    <n v="2020"/>
    <n v="0"/>
    <x v="0"/>
    <n v="100709"/>
    <n v="37"/>
    <n v="0"/>
    <n v="0"/>
    <n v="0"/>
    <s v="16819 N 42nd Ave"/>
    <n v="33.637259999999998"/>
    <n v="-112.14788"/>
  </r>
  <r>
    <x v="268"/>
    <x v="1"/>
    <n v="2020"/>
    <n v="0"/>
    <x v="0"/>
    <n v="101383"/>
    <n v="44"/>
    <n v="2160"/>
    <n v="0"/>
    <n v="147.43"/>
    <s v="2705 N 15th Ave"/>
    <n v="33.477020000000003"/>
    <n v="-112.09021"/>
  </r>
  <r>
    <x v="269"/>
    <x v="0"/>
    <n v="2020"/>
    <n v="0"/>
    <x v="0"/>
    <n v="101454"/>
    <n v="49"/>
    <n v="0"/>
    <n v="0"/>
    <n v="0"/>
    <s v="4000 E Sky Harbor Blvd"/>
    <n v="33.438009999999998"/>
    <n v="-111.9866"/>
  </r>
  <r>
    <x v="270"/>
    <x v="1"/>
    <n v="2020"/>
    <n v="0"/>
    <x v="0"/>
    <n v="103490"/>
    <n v="0"/>
    <n v="0"/>
    <n v="0"/>
    <n v="0"/>
    <s v="1717 N 12th St"/>
    <n v="33.467579999999998"/>
    <n v="-112.05589000000001"/>
  </r>
  <r>
    <x v="271"/>
    <x v="0"/>
    <n v="2020"/>
    <n v="0"/>
    <x v="0"/>
    <n v="107726"/>
    <n v="28"/>
    <n v="15028"/>
    <n v="0"/>
    <n v="22.52"/>
    <s v="702 W Deer Valley Dr"/>
    <n v="33.684869999999997"/>
    <n v="-112.07599"/>
  </r>
  <r>
    <x v="272"/>
    <x v="11"/>
    <n v="2020"/>
    <n v="0"/>
    <x v="0"/>
    <n v="108182"/>
    <n v="41"/>
    <n v="2300"/>
    <n v="0"/>
    <n v="147.74"/>
    <s v="3045 S 22nd Ave"/>
    <n v="33.419409999999999"/>
    <n v="-112.10409"/>
  </r>
  <r>
    <x v="273"/>
    <x v="1"/>
    <n v="2020"/>
    <n v="0"/>
    <x v="1"/>
    <n v="108374"/>
    <n v="272"/>
    <n v="0"/>
    <n v="0"/>
    <n v="0"/>
    <s v="322 W Tamarisk St"/>
    <n v="33.404919999999997"/>
    <n v="-112.07888"/>
  </r>
  <r>
    <x v="274"/>
    <x v="8"/>
    <n v="2020"/>
    <n v="0"/>
    <x v="1"/>
    <n v="109184"/>
    <n v="27"/>
    <n v="7091"/>
    <n v="1191"/>
    <n v="65.16"/>
    <s v="3838 N 83rd Ave"/>
    <n v="33.491430000000001"/>
    <n v="-112.23818"/>
  </r>
  <r>
    <x v="275"/>
    <x v="1"/>
    <n v="2020"/>
    <n v="0"/>
    <x v="0"/>
    <n v="109493"/>
    <n v="145"/>
    <n v="0"/>
    <n v="0"/>
    <n v="0"/>
    <s v="2505 W Cholla St"/>
    <n v="33.589269999999999"/>
    <n v="-112.11324"/>
  </r>
  <r>
    <x v="276"/>
    <x v="8"/>
    <n v="2020"/>
    <n v="0"/>
    <x v="0"/>
    <n v="109697"/>
    <n v="44"/>
    <n v="7200"/>
    <n v="0"/>
    <n v="47.86"/>
    <s v="3750 E Dynamite Blvd"/>
    <n v="33.741459999999996"/>
    <n v="-111.99608000000001"/>
  </r>
  <r>
    <x v="277"/>
    <x v="0"/>
    <n v="2020"/>
    <n v="0"/>
    <x v="0"/>
    <n v="109719"/>
    <n v="24"/>
    <n v="14892"/>
    <n v="0"/>
    <n v="23.14"/>
    <s v="702 W Deer Valley Dr"/>
    <n v="33.693100000000001"/>
    <n v="-112.0808"/>
  </r>
  <r>
    <x v="278"/>
    <x v="7"/>
    <n v="2020"/>
    <n v="0"/>
    <x v="0"/>
    <n v="110112"/>
    <n v="21"/>
    <n v="293"/>
    <n v="0"/>
    <n v="1180.4100000000001"/>
    <s v="16808 N Black Canyon Hwy"/>
    <n v="33.63888"/>
    <n v="-112.11787"/>
  </r>
  <r>
    <x v="279"/>
    <x v="8"/>
    <n v="2020"/>
    <n v="0"/>
    <x v="0"/>
    <n v="110200"/>
    <n v="27"/>
    <n v="6466"/>
    <n v="893"/>
    <n v="67.34"/>
    <s v="1840 E Cambridge Ave"/>
    <n v="33.47784"/>
    <n v="-112.04170999999999"/>
  </r>
  <r>
    <x v="280"/>
    <x v="8"/>
    <n v="2020"/>
    <n v="0"/>
    <x v="0"/>
    <n v="112428"/>
    <n v="34"/>
    <n v="3425"/>
    <n v="327"/>
    <n v="112.65"/>
    <s v="726 W Glendale Ave"/>
    <n v="33.538809999999998"/>
    <n v="-112.08345"/>
  </r>
  <r>
    <x v="281"/>
    <x v="1"/>
    <n v="2020"/>
    <n v="0"/>
    <x v="1"/>
    <n v="113229"/>
    <n v="631"/>
    <n v="0"/>
    <n v="0"/>
    <n v="0"/>
    <s v="3345 E Roeser Rd"/>
    <n v="33.398069999999997"/>
    <n v="-112.00995"/>
  </r>
  <r>
    <x v="282"/>
    <x v="5"/>
    <n v="2020"/>
    <n v="0"/>
    <x v="0"/>
    <n v="114629"/>
    <n v="21"/>
    <n v="46480"/>
    <n v="0"/>
    <n v="7.75"/>
    <s v="1125 N 3rd St"/>
    <n v="33.461039999999997"/>
    <n v="-112.06836"/>
  </r>
  <r>
    <x v="283"/>
    <x v="12"/>
    <n v="2020"/>
    <n v="0"/>
    <x v="0"/>
    <n v="114779"/>
    <n v="47"/>
    <n v="6600"/>
    <n v="0"/>
    <n v="54.62"/>
    <s v="746 E Townley Ave"/>
    <n v="33.566099999999999"/>
    <n v="-112.06435999999999"/>
  </r>
  <r>
    <x v="284"/>
    <x v="5"/>
    <n v="2020"/>
    <n v="0"/>
    <x v="0"/>
    <n v="115054"/>
    <n v="0"/>
    <n v="0"/>
    <n v="0"/>
    <n v="0"/>
    <s v="18410 N 27th Ave"/>
    <n v="33.653239999999997"/>
    <n v="-112.11763999999999"/>
  </r>
  <r>
    <x v="285"/>
    <x v="8"/>
    <n v="2020"/>
    <n v="0"/>
    <x v="0"/>
    <n v="115819"/>
    <n v="39"/>
    <n v="12291"/>
    <n v="586"/>
    <n v="34.369999999999997"/>
    <s v="1414 E Mohave St"/>
    <n v="33.431840000000001"/>
    <n v="-112.05141"/>
  </r>
  <r>
    <x v="286"/>
    <x v="8"/>
    <n v="2020"/>
    <n v="0"/>
    <x v="0"/>
    <n v="116427"/>
    <n v="62"/>
    <n v="12000"/>
    <n v="0"/>
    <n v="30.47"/>
    <s v="26700 N 27th Ave"/>
    <n v="33.726219999999998"/>
    <n v="-112.11739"/>
  </r>
  <r>
    <x v="287"/>
    <x v="8"/>
    <n v="2020"/>
    <n v="0"/>
    <x v="0"/>
    <n v="116664"/>
    <n v="35"/>
    <n v="7162"/>
    <n v="504"/>
    <n v="58.2"/>
    <s v="646 E Paradise Ln"/>
    <n v="33.633310000000002"/>
    <n v="-112.06592000000001"/>
  </r>
  <r>
    <x v="288"/>
    <x v="10"/>
    <n v="2020"/>
    <n v="0"/>
    <x v="0"/>
    <n v="116706"/>
    <n v="30"/>
    <n v="0"/>
    <n v="0"/>
    <n v="0"/>
    <s v="15202 N 19th Ave"/>
    <n v="33.617190000000001"/>
    <n v="-112.10638"/>
  </r>
  <r>
    <x v="289"/>
    <x v="5"/>
    <n v="2020"/>
    <n v="0"/>
    <x v="0"/>
    <n v="116760"/>
    <n v="60"/>
    <n v="10200"/>
    <n v="60"/>
    <n v="36.54"/>
    <s v="1150 S 7th Ave"/>
    <n v="33.437260000000002"/>
    <n v="-112.08301"/>
  </r>
  <r>
    <x v="290"/>
    <x v="1"/>
    <n v="2020"/>
    <n v="0"/>
    <x v="1"/>
    <n v="117255"/>
    <n v="246"/>
    <n v="0"/>
    <n v="0"/>
    <n v="0"/>
    <s v="1346 E South Mountain Ave"/>
    <n v="33.371130000000001"/>
    <n v="-112.0552"/>
  </r>
  <r>
    <x v="291"/>
    <x v="8"/>
    <n v="2020"/>
    <n v="0"/>
    <x v="1"/>
    <n v="117293"/>
    <n v="32"/>
    <n v="6016"/>
    <n v="424"/>
    <n v="68.290000000000006"/>
    <s v="2602 N 43rd Ave"/>
    <n v="33.477089999999997"/>
    <n v="-112.15208"/>
  </r>
  <r>
    <x v="292"/>
    <x v="8"/>
    <n v="2020"/>
    <n v="0"/>
    <x v="1"/>
    <n v="118182"/>
    <n v="28"/>
    <n v="7200"/>
    <n v="847"/>
    <n v="63.32"/>
    <s v="5002 E Warner Rd"/>
    <n v="33.33296"/>
    <n v="-111.9786"/>
  </r>
  <r>
    <x v="293"/>
    <x v="12"/>
    <n v="2020"/>
    <n v="0"/>
    <x v="1"/>
    <n v="118201"/>
    <n v="57"/>
    <n v="6600"/>
    <n v="0"/>
    <n v="56.25"/>
    <s v="102 W Southern Ave"/>
    <n v="33.392699999999998"/>
    <n v="-112.07468"/>
  </r>
  <r>
    <x v="294"/>
    <x v="2"/>
    <n v="2020"/>
    <n v="0"/>
    <x v="0"/>
    <n v="120240"/>
    <n v="57"/>
    <n v="10800"/>
    <n v="0"/>
    <n v="34.97"/>
    <s v="3546 E Sweetwater Ave"/>
    <n v="33.602220000000003"/>
    <n v="-112.17413999999999"/>
  </r>
  <r>
    <x v="295"/>
    <x v="1"/>
    <n v="2020"/>
    <n v="0"/>
    <x v="0"/>
    <n v="121351"/>
    <n v="28"/>
    <n v="60000"/>
    <n v="0"/>
    <n v="6.35"/>
    <s v="19400 N 19th Ave"/>
    <n v="33.66281"/>
    <n v="-112.10041"/>
  </r>
  <r>
    <x v="296"/>
    <x v="8"/>
    <n v="2020"/>
    <n v="0"/>
    <x v="0"/>
    <n v="122751"/>
    <n v="58"/>
    <n v="5809"/>
    <n v="997"/>
    <n v="83.54"/>
    <s v="2409 W Cactus Rd"/>
    <n v="33.59628"/>
    <n v="-112.11111"/>
  </r>
  <r>
    <x v="297"/>
    <x v="8"/>
    <n v="2020"/>
    <n v="0"/>
    <x v="0"/>
    <n v="123859"/>
    <n v="34"/>
    <n v="7091"/>
    <n v="688"/>
    <n v="64.569999999999993"/>
    <s v="21602 N 9th Ave"/>
    <n v="33.68197"/>
    <n v="-112.08565"/>
  </r>
  <r>
    <x v="298"/>
    <x v="1"/>
    <n v="2020"/>
    <n v="0"/>
    <x v="0"/>
    <n v="124511"/>
    <n v="209"/>
    <n v="0"/>
    <n v="0"/>
    <n v="0"/>
    <s v="5050 W Andrea Ln"/>
    <n v="33.727829999999997"/>
    <n v="-112.16649"/>
  </r>
  <r>
    <x v="299"/>
    <x v="8"/>
    <n v="2020"/>
    <n v="0"/>
    <x v="0"/>
    <n v="124910"/>
    <n v="83"/>
    <n v="20300"/>
    <n v="0"/>
    <n v="19.329999999999998"/>
    <s v="2450 S 22nd Ave"/>
    <n v="33.474710000000002"/>
    <n v="-112.10744"/>
  </r>
  <r>
    <x v="300"/>
    <x v="8"/>
    <n v="2020"/>
    <n v="0"/>
    <x v="0"/>
    <n v="125566"/>
    <n v="43"/>
    <n v="7162"/>
    <n v="997"/>
    <n v="68.989999999999995"/>
    <s v="1601 N 3rd Ave"/>
    <n v="33.466090000000001"/>
    <n v="-112.07803"/>
  </r>
  <r>
    <x v="301"/>
    <x v="0"/>
    <n v="2020"/>
    <n v="0"/>
    <x v="0"/>
    <n v="126575"/>
    <n v="33"/>
    <n v="0"/>
    <n v="0"/>
    <n v="0"/>
    <s v="2910 E Buckeye Rd"/>
    <n v="33.436300000000003"/>
    <n v="-112.01935"/>
  </r>
  <r>
    <x v="302"/>
    <x v="8"/>
    <n v="2020"/>
    <n v="0"/>
    <x v="0"/>
    <n v="126766"/>
    <n v="30"/>
    <n v="6194"/>
    <n v="0"/>
    <n v="64.28"/>
    <s v="16602 N 40th St"/>
    <n v="33.637349999999998"/>
    <n v="-111.99459"/>
  </r>
  <r>
    <x v="303"/>
    <x v="8"/>
    <n v="2020"/>
    <n v="0"/>
    <x v="1"/>
    <n v="128126"/>
    <n v="32"/>
    <n v="5908"/>
    <n v="919"/>
    <n v="83.67"/>
    <s v="3301 W Rose Ln"/>
    <n v="33.527180000000001"/>
    <n v="-112.13036"/>
  </r>
  <r>
    <x v="304"/>
    <x v="8"/>
    <n v="2020"/>
    <n v="0"/>
    <x v="1"/>
    <n v="131116"/>
    <n v="34"/>
    <n v="6016"/>
    <n v="419"/>
    <n v="75.42"/>
    <s v="230 E Roeser Rd"/>
    <n v="33.399889999999999"/>
    <n v="-112.07017"/>
  </r>
  <r>
    <x v="305"/>
    <x v="1"/>
    <n v="2020"/>
    <n v="0"/>
    <x v="1"/>
    <n v="132321"/>
    <n v="107"/>
    <n v="11708"/>
    <n v="0"/>
    <n v="35.5"/>
    <s v="1001 N 52nd St"/>
    <n v="33.459049999999998"/>
    <n v="-111.96926000000001"/>
  </r>
  <r>
    <x v="306"/>
    <x v="6"/>
    <n v="2020"/>
    <n v="0"/>
    <x v="1"/>
    <n v="132571"/>
    <n v="41"/>
    <n v="5941"/>
    <n v="1313"/>
    <n v="92.19"/>
    <s v="400 W Southern Ave"/>
    <n v="33.392719999999997"/>
    <n v="-112.07889"/>
  </r>
  <r>
    <x v="307"/>
    <x v="12"/>
    <n v="2020"/>
    <n v="0"/>
    <x v="1"/>
    <n v="132810"/>
    <n v="54"/>
    <n v="6915"/>
    <n v="0"/>
    <n v="60.33"/>
    <s v="1750 E Highland Ave"/>
    <n v="33.506149999999998"/>
    <n v="-112.04353999999999"/>
  </r>
  <r>
    <x v="308"/>
    <x v="1"/>
    <n v="2020"/>
    <n v="0"/>
    <x v="0"/>
    <n v="133457"/>
    <n v="0"/>
    <n v="0"/>
    <n v="0"/>
    <n v="0"/>
    <s v="2400 W Cactus Rd"/>
    <n v="33.59789"/>
    <n v="-112.11078000000001"/>
  </r>
  <r>
    <x v="309"/>
    <x v="0"/>
    <n v="2020"/>
    <n v="0"/>
    <x v="0"/>
    <n v="133488"/>
    <n v="36"/>
    <n v="0"/>
    <n v="0"/>
    <n v="0"/>
    <s v="986 S 24th St"/>
    <n v="33.438839999999999"/>
    <n v="-112.03219"/>
  </r>
  <r>
    <x v="310"/>
    <x v="4"/>
    <n v="2020"/>
    <n v="0"/>
    <x v="0"/>
    <n v="135371"/>
    <n v="97"/>
    <n v="29900"/>
    <n v="676"/>
    <n v="16.48"/>
    <s v="1101 E Jefferson St"/>
    <n v="33.446919999999999"/>
    <n v="-112.05868"/>
  </r>
  <r>
    <x v="311"/>
    <x v="1"/>
    <n v="2020"/>
    <n v="0"/>
    <x v="0"/>
    <n v="135661"/>
    <n v="28"/>
    <n v="5352"/>
    <n v="400"/>
    <n v="87.09"/>
    <s v="1002 W Van Buren St"/>
    <n v="33.452359999999999"/>
    <n v="-112.08739"/>
  </r>
  <r>
    <x v="312"/>
    <x v="1"/>
    <n v="2020"/>
    <n v="0"/>
    <x v="1"/>
    <n v="136474"/>
    <n v="215"/>
    <n v="0"/>
    <n v="0"/>
    <n v="0"/>
    <s v="3451 N 75th Ave"/>
    <n v="33.488079999999997"/>
    <n v="-112.21857"/>
  </r>
  <r>
    <x v="313"/>
    <x v="11"/>
    <n v="2020"/>
    <n v="0"/>
    <x v="0"/>
    <n v="138858"/>
    <n v="36"/>
    <n v="9255"/>
    <n v="0"/>
    <n v="47.13"/>
    <s v="3535 S 35th Ave"/>
    <n v="33.414830000000002"/>
    <n v="-112.12974"/>
  </r>
  <r>
    <x v="314"/>
    <x v="0"/>
    <n v="2020"/>
    <n v="0"/>
    <x v="0"/>
    <n v="139738"/>
    <n v="44"/>
    <n v="0"/>
    <n v="0"/>
    <n v="0"/>
    <s v="1658 S Litchfield Rd"/>
    <s v="N/A"/>
    <s v="N/A"/>
  </r>
  <r>
    <x v="315"/>
    <x v="2"/>
    <n v="2020"/>
    <n v="40"/>
    <x v="1"/>
    <n v="140924"/>
    <n v="92"/>
    <n v="12766"/>
    <n v="0"/>
    <n v="34.67"/>
    <s v="7600 N 27th Ave"/>
    <n v="33.548360000000002"/>
    <n v="-112.11772999999999"/>
  </r>
  <r>
    <x v="316"/>
    <x v="4"/>
    <n v="2020"/>
    <n v="0"/>
    <x v="1"/>
    <n v="142474"/>
    <n v="56"/>
    <n v="11456"/>
    <n v="0"/>
    <n v="39.06"/>
    <s v="4035 W Glenrosa Ave"/>
    <n v="33.498309999999996"/>
    <n v="-112.14722999999999"/>
  </r>
  <r>
    <x v="317"/>
    <x v="6"/>
    <n v="2020"/>
    <n v="0"/>
    <x v="1"/>
    <n v="143486"/>
    <n v="33"/>
    <n v="7300"/>
    <n v="0"/>
    <n v="61.74"/>
    <s v="2405 E Broadway Rd"/>
    <n v="33.406129999999997"/>
    <n v="-112.10959"/>
  </r>
  <r>
    <x v="318"/>
    <x v="7"/>
    <n v="2020"/>
    <n v="100"/>
    <x v="1"/>
    <n v="145245"/>
    <n v="110"/>
    <n v="366"/>
    <n v="0"/>
    <n v="1246.49"/>
    <s v="17010 S 40th St"/>
    <n v="33.293520000000001"/>
    <n v="-111.99825"/>
  </r>
  <r>
    <x v="319"/>
    <x v="8"/>
    <n v="2020"/>
    <n v="0"/>
    <x v="0"/>
    <n v="145903"/>
    <n v="43"/>
    <n v="6016"/>
    <n v="690"/>
    <n v="87.65"/>
    <s v="2727 E Roosevelt St"/>
    <n v="33.45814"/>
    <n v="-112.02274"/>
  </r>
  <r>
    <x v="320"/>
    <x v="1"/>
    <n v="2020"/>
    <n v="0"/>
    <x v="0"/>
    <n v="147835"/>
    <n v="47"/>
    <n v="0"/>
    <n v="0"/>
    <n v="0"/>
    <s v="601 E Monroe St"/>
    <n v="33.45008"/>
    <n v="-112.06547999999999"/>
  </r>
  <r>
    <x v="321"/>
    <x v="8"/>
    <n v="2020"/>
    <n v="0"/>
    <x v="0"/>
    <n v="149622"/>
    <n v="48"/>
    <n v="14000"/>
    <n v="1138"/>
    <n v="41.7"/>
    <s v="3210 W Canotia Pl"/>
    <n v="33.801070000000003"/>
    <n v="-112.1289"/>
  </r>
  <r>
    <x v="322"/>
    <x v="3"/>
    <n v="2020"/>
    <n v="0"/>
    <x v="1"/>
    <n v="150480"/>
    <n v="58"/>
    <n v="13500"/>
    <n v="2974"/>
    <n v="57.04"/>
    <s v="2405 E Broadway Rd"/>
    <n v="33.406129999999997"/>
    <n v="-112.10959"/>
  </r>
  <r>
    <x v="323"/>
    <x v="8"/>
    <n v="2020"/>
    <n v="0"/>
    <x v="0"/>
    <n v="150611"/>
    <n v="38"/>
    <n v="12000"/>
    <n v="1079"/>
    <n v="48.41"/>
    <s v="1925 E Indian School Rd"/>
    <n v="33.494230000000002"/>
    <n v="-112.04006"/>
  </r>
  <r>
    <x v="324"/>
    <x v="1"/>
    <n v="2020"/>
    <n v="0"/>
    <x v="0"/>
    <n v="153331"/>
    <n v="106"/>
    <n v="0"/>
    <n v="0"/>
    <n v="0"/>
    <s v="1501 E Mohave St"/>
    <n v="33.430340000000001"/>
    <n v="-112.05072"/>
  </r>
  <r>
    <x v="325"/>
    <x v="8"/>
    <n v="2020"/>
    <n v="0"/>
    <x v="1"/>
    <n v="153452"/>
    <n v="40"/>
    <n v="9500"/>
    <n v="1479"/>
    <n v="66.3"/>
    <s v="2405 W Townley Ave"/>
    <n v="33.56523"/>
    <n v="-112.111"/>
  </r>
  <r>
    <x v="326"/>
    <x v="8"/>
    <n v="2020"/>
    <n v="0"/>
    <x v="0"/>
    <n v="155319"/>
    <n v="42"/>
    <n v="9556"/>
    <n v="411"/>
    <n v="55.35"/>
    <s v="2731 N 24th Dr"/>
    <n v="33.478810000000003"/>
    <n v="-112.11133"/>
  </r>
  <r>
    <x v="327"/>
    <x v="1"/>
    <n v="2020"/>
    <n v="0"/>
    <x v="0"/>
    <n v="158280"/>
    <n v="62"/>
    <n v="13855"/>
    <n v="0"/>
    <n v="35.880000000000003"/>
    <s v="4040 N 14th St"/>
    <n v="33.494259999999997"/>
    <n v="-112.05192"/>
  </r>
  <r>
    <x v="328"/>
    <x v="1"/>
    <n v="2020"/>
    <n v="0"/>
    <x v="1"/>
    <n v="162979"/>
    <n v="281"/>
    <n v="0"/>
    <n v="0"/>
    <n v="0"/>
    <s v="5625 W Osborn Rd"/>
    <n v="33.485970000000002"/>
    <n v="-112.18"/>
  </r>
  <r>
    <x v="329"/>
    <x v="1"/>
    <n v="2020"/>
    <n v="0"/>
    <x v="0"/>
    <n v="165116"/>
    <n v="107"/>
    <n v="12300"/>
    <n v="0"/>
    <n v="42.16"/>
    <s v="1425 S 5th Ave"/>
    <n v="33.434849999999997"/>
    <n v="-112.08016000000001"/>
  </r>
  <r>
    <x v="330"/>
    <x v="0"/>
    <n v="2020"/>
    <n v="0"/>
    <x v="0"/>
    <n v="165914"/>
    <n v="35"/>
    <n v="14892"/>
    <n v="0"/>
    <n v="34.99"/>
    <s v="22500 N 4th Ave"/>
    <n v="33.693089999999998"/>
    <n v="-112.0805"/>
  </r>
  <r>
    <x v="331"/>
    <x v="8"/>
    <n v="2020"/>
    <n v="0"/>
    <x v="1"/>
    <n v="166422"/>
    <n v="101"/>
    <n v="14000"/>
    <n v="1061"/>
    <n v="44.92"/>
    <s v="9820 W Campbell Ave"/>
    <n v="33.501719999999999"/>
    <n v="-112.27070000000001"/>
  </r>
  <r>
    <x v="332"/>
    <x v="8"/>
    <n v="2020"/>
    <n v="0"/>
    <x v="0"/>
    <n v="166766"/>
    <n v="46"/>
    <n v="13700"/>
    <n v="1481"/>
    <n v="49.04"/>
    <s v="21650 N Tatum Blvd"/>
    <n v="33.683019999999999"/>
    <n v="-111.97696000000001"/>
  </r>
  <r>
    <x v="333"/>
    <x v="1"/>
    <n v="2020"/>
    <n v="100"/>
    <x v="0"/>
    <n v="167677"/>
    <n v="54"/>
    <n v="13273"/>
    <n v="0"/>
    <n v="39.68"/>
    <s v="802 E Vogel Ave"/>
    <n v="33.573340000000002"/>
    <n v="-112.06303"/>
  </r>
  <r>
    <x v="334"/>
    <x v="8"/>
    <n v="2020"/>
    <n v="0"/>
    <x v="1"/>
    <n v="168599"/>
    <n v="46"/>
    <n v="7396"/>
    <n v="645"/>
    <n v="80.319999999999993"/>
    <s v="7117 W Mcdowell Rd"/>
    <n v="33.465319999999998"/>
    <n v="-112.21241999999999"/>
  </r>
  <r>
    <x v="335"/>
    <x v="1"/>
    <n v="2020"/>
    <n v="0"/>
    <x v="0"/>
    <n v="169711"/>
    <n v="58"/>
    <n v="13273"/>
    <n v="0"/>
    <n v="40.159999999999997"/>
    <s v="802 E Vogel Ave"/>
    <n v="33.573340000000002"/>
    <n v="-112.06303"/>
  </r>
  <r>
    <x v="336"/>
    <x v="0"/>
    <n v="2020"/>
    <n v="0"/>
    <x v="0"/>
    <n v="170400"/>
    <n v="34"/>
    <n v="14892"/>
    <n v="0"/>
    <n v="35.94"/>
    <s v="702 W Deer Valley Dr"/>
    <n v="33.693150000000003"/>
    <n v="-112.07705"/>
  </r>
  <r>
    <x v="337"/>
    <x v="7"/>
    <n v="2020"/>
    <n v="0"/>
    <x v="1"/>
    <n v="170821"/>
    <n v="106"/>
    <n v="13572"/>
    <n v="0"/>
    <n v="39.53"/>
    <s v="10 W Broadway Rd"/>
    <n v="33.407060000000001"/>
    <n v="-112.07444"/>
  </r>
  <r>
    <x v="338"/>
    <x v="1"/>
    <n v="2020"/>
    <n v="0"/>
    <x v="0"/>
    <n v="171427"/>
    <n v="86"/>
    <n v="22344"/>
    <n v="1275"/>
    <n v="29.8"/>
    <s v="1202 N 3rd St"/>
    <n v="33.461660000000002"/>
    <n v="-112.06988"/>
  </r>
  <r>
    <x v="339"/>
    <x v="0"/>
    <n v="2020"/>
    <n v="0"/>
    <x v="0"/>
    <n v="172766"/>
    <n v="44"/>
    <n v="0"/>
    <n v="0"/>
    <n v="0"/>
    <s v="2325 E Sky Harbor Cir North"/>
    <n v="33.440890000000003"/>
    <n v="-112.03578"/>
  </r>
  <r>
    <x v="340"/>
    <x v="12"/>
    <n v="2020"/>
    <n v="0"/>
    <x v="0"/>
    <n v="173330"/>
    <n v="104"/>
    <n v="0"/>
    <n v="0"/>
    <n v="0"/>
    <s v="1330 N 29th Dr"/>
    <n v="33.463410000000003"/>
    <n v="-112.12331"/>
  </r>
  <r>
    <x v="341"/>
    <x v="2"/>
    <n v="2020"/>
    <n v="0"/>
    <x v="1"/>
    <n v="174120"/>
    <n v="120"/>
    <n v="18459"/>
    <n v="0"/>
    <n v="29.63"/>
    <s v="3454 N 51st AVE"/>
    <n v="33.489690000000003"/>
    <n v="-112.17083"/>
  </r>
  <r>
    <x v="342"/>
    <x v="1"/>
    <n v="2020"/>
    <n v="0"/>
    <x v="0"/>
    <n v="174419"/>
    <n v="47"/>
    <n v="0"/>
    <n v="31079"/>
    <n v="0"/>
    <s v="3801 W Cactus Rd"/>
    <n v="33.594569999999997"/>
    <n v="-112.14073"/>
  </r>
  <r>
    <x v="343"/>
    <x v="8"/>
    <n v="2020"/>
    <n v="0"/>
    <x v="1"/>
    <n v="174533"/>
    <n v="59"/>
    <n v="14000"/>
    <n v="2800"/>
    <n v="59.16"/>
    <s v="1660 W Dobbins Rd"/>
    <n v="33.365160000000003"/>
    <n v="-112.09402"/>
  </r>
  <r>
    <x v="344"/>
    <x v="1"/>
    <n v="2020"/>
    <n v="15"/>
    <x v="1"/>
    <n v="176704"/>
    <n v="31"/>
    <n v="0"/>
    <n v="59"/>
    <n v="0"/>
    <s v="4444 N 51st Ave"/>
    <n v="33.501379999999997"/>
    <n v="-112.16956999999999"/>
  </r>
  <r>
    <x v="345"/>
    <x v="1"/>
    <n v="2020"/>
    <n v="0"/>
    <x v="1"/>
    <n v="177499"/>
    <n v="147"/>
    <n v="0"/>
    <n v="0"/>
    <n v="0"/>
    <s v="15325 S Mountain Pkwy"/>
    <n v="33.308619999999998"/>
    <n v="-111.99966000000001"/>
  </r>
  <r>
    <x v="346"/>
    <x v="12"/>
    <n v="2020"/>
    <n v="0"/>
    <x v="1"/>
    <n v="179162"/>
    <n v="67"/>
    <n v="10000"/>
    <n v="0"/>
    <n v="56.27"/>
    <s v="5648 N 15th Ave"/>
    <n v="33.519880000000001"/>
    <n v="-112.09157999999999"/>
  </r>
  <r>
    <x v="347"/>
    <x v="2"/>
    <n v="2020"/>
    <n v="0"/>
    <x v="0"/>
    <n v="183640"/>
    <n v="81"/>
    <n v="10223"/>
    <n v="2978"/>
    <n v="85.55"/>
    <s v="1845 E McDowell Rd"/>
    <n v="33.465240000000001"/>
    <n v="-112.04143000000001"/>
  </r>
  <r>
    <x v="348"/>
    <x v="8"/>
    <n v="2020"/>
    <n v="0"/>
    <x v="1"/>
    <n v="184069"/>
    <n v="46"/>
    <n v="11600"/>
    <n v="1370"/>
    <n v="61.65"/>
    <s v="5019 N 23rd Ave"/>
    <n v="33.510429999999999"/>
    <n v="-112.10784"/>
  </r>
  <r>
    <x v="349"/>
    <x v="8"/>
    <n v="2020"/>
    <n v="0"/>
    <x v="0"/>
    <n v="184624"/>
    <n v="45"/>
    <n v="11957"/>
    <n v="1324"/>
    <n v="59.57"/>
    <s v="1025 E Polk St"/>
    <n v="33.45261"/>
    <n v="-112.05925000000001"/>
  </r>
  <r>
    <x v="350"/>
    <x v="5"/>
    <n v="2020"/>
    <n v="0"/>
    <x v="0"/>
    <n v="186080"/>
    <n v="74"/>
    <n v="17152"/>
    <n v="0"/>
    <n v="34.08"/>
    <s v="870 E Jefferson St"/>
    <n v="33.447330000000001"/>
    <n v="-112.06271"/>
  </r>
  <r>
    <x v="351"/>
    <x v="12"/>
    <n v="2020"/>
    <n v="0"/>
    <x v="0"/>
    <n v="187634"/>
    <n v="79"/>
    <n v="15000"/>
    <n v="0"/>
    <n v="39.29"/>
    <s v="29710 N Cave Creek Rd"/>
    <n v="33.75394"/>
    <n v="-111.99375000000001"/>
  </r>
  <r>
    <x v="352"/>
    <x v="1"/>
    <n v="2020"/>
    <n v="0"/>
    <x v="0"/>
    <n v="188139"/>
    <n v="73"/>
    <n v="0"/>
    <n v="0"/>
    <n v="0"/>
    <s v="1946 W Morningside Dr"/>
    <n v="33.6492"/>
    <n v="-112.10168"/>
  </r>
  <r>
    <x v="353"/>
    <x v="8"/>
    <n v="2020"/>
    <n v="18"/>
    <x v="1"/>
    <n v="191742"/>
    <n v="60"/>
    <n v="21000"/>
    <n v="1241"/>
    <n v="34.590000000000003"/>
    <s v="1111 S 65th Ave"/>
    <n v="33.437759999999997"/>
    <n v="-112.19748"/>
  </r>
  <r>
    <x v="354"/>
    <x v="12"/>
    <n v="2020"/>
    <n v="0"/>
    <x v="1"/>
    <n v="191800"/>
    <n v="59"/>
    <n v="10500"/>
    <n v="1266"/>
    <n v="69.430000000000007"/>
    <s v="2808 N 46th St"/>
    <n v="33.478720000000003"/>
    <n v="-111.98299"/>
  </r>
  <r>
    <x v="355"/>
    <x v="8"/>
    <n v="2020"/>
    <n v="0"/>
    <x v="1"/>
    <n v="192443"/>
    <n v="56"/>
    <n v="15403"/>
    <n v="941"/>
    <n v="45.35"/>
    <s v="7620 S 42nd Pl"/>
    <n v="33.37724"/>
    <n v="-111.99272000000001"/>
  </r>
  <r>
    <x v="356"/>
    <x v="1"/>
    <n v="2020"/>
    <n v="0"/>
    <x v="1"/>
    <n v="193986"/>
    <n v="842"/>
    <n v="31426"/>
    <n v="0"/>
    <n v="19.39"/>
    <s v="1802 N 64th St"/>
    <n v="33.468789999999998"/>
    <n v="-111.94507"/>
  </r>
  <r>
    <x v="357"/>
    <x v="1"/>
    <n v="2020"/>
    <n v="0"/>
    <x v="1"/>
    <n v="194832"/>
    <n v="103"/>
    <n v="6773"/>
    <n v="0"/>
    <n v="90.35"/>
    <s v="7810 W Osborn Rd"/>
    <n v="33.487960000000001"/>
    <n v="-112.22839"/>
  </r>
  <r>
    <x v="358"/>
    <x v="11"/>
    <n v="2020"/>
    <n v="0"/>
    <x v="0"/>
    <n v="196011"/>
    <n v="82"/>
    <n v="15950"/>
    <n v="234"/>
    <n v="40.07"/>
    <s v="438 W Adams Street"/>
    <n v="33.449620000000003"/>
    <n v="-112.07979"/>
  </r>
  <r>
    <x v="359"/>
    <x v="1"/>
    <n v="2020"/>
    <n v="0"/>
    <x v="1"/>
    <n v="197236"/>
    <n v="329"/>
    <n v="0"/>
    <n v="0"/>
    <n v="0"/>
    <s v="4501 E Oak St"/>
    <n v="33.47137"/>
    <n v="-111.98390000000001"/>
  </r>
  <r>
    <x v="360"/>
    <x v="1"/>
    <n v="2020"/>
    <n v="53"/>
    <x v="0"/>
    <n v="198866"/>
    <n v="131"/>
    <n v="25400"/>
    <n v="0"/>
    <n v="24.59"/>
    <s v="424 N Central Ave"/>
    <n v="33.453220000000002"/>
    <n v="-112.07424"/>
  </r>
  <r>
    <x v="361"/>
    <x v="6"/>
    <n v="2020"/>
    <n v="0"/>
    <x v="0"/>
    <n v="201508"/>
    <n v="68"/>
    <n v="7852"/>
    <n v="0"/>
    <n v="80.61"/>
    <s v="750 W Peoria Ave"/>
    <n v="33.582769999999996"/>
    <n v="-112.08305"/>
  </r>
  <r>
    <x v="362"/>
    <x v="8"/>
    <n v="2020"/>
    <n v="0"/>
    <x v="0"/>
    <n v="203287"/>
    <n v="52"/>
    <n v="11600"/>
    <n v="653"/>
    <n v="60.67"/>
    <s v="1257 W Pierce St"/>
    <n v="33.455739999999999"/>
    <n v="-112.09092"/>
  </r>
  <r>
    <x v="363"/>
    <x v="8"/>
    <n v="2020"/>
    <n v="0"/>
    <x v="1"/>
    <n v="203304"/>
    <n v="51"/>
    <n v="13499"/>
    <n v="1349"/>
    <n v="57.3"/>
    <s v="4247 N 32nd St"/>
    <n v="33.498579999999997"/>
    <n v="-112.01237999999999"/>
  </r>
  <r>
    <x v="364"/>
    <x v="11"/>
    <n v="2020"/>
    <n v="0"/>
    <x v="1"/>
    <n v="203456"/>
    <n v="58"/>
    <n v="12000"/>
    <n v="608"/>
    <n v="58.32"/>
    <s v="4020 W Glenrosa Ave"/>
    <n v="33.499049999999997"/>
    <n v="-112.1463"/>
  </r>
  <r>
    <x v="365"/>
    <x v="1"/>
    <n v="2020"/>
    <n v="10"/>
    <x v="0"/>
    <n v="204895"/>
    <n v="90"/>
    <n v="19428"/>
    <n v="0"/>
    <n v="33.130000000000003"/>
    <s v="1545 E Jefferson St"/>
    <n v="33.44706"/>
    <n v="-112.04909000000001"/>
  </r>
  <r>
    <x v="366"/>
    <x v="1"/>
    <n v="2020"/>
    <n v="0"/>
    <x v="1"/>
    <n v="208293"/>
    <n v="62"/>
    <n v="12210"/>
    <n v="56"/>
    <n v="54.04"/>
    <s v="6246 S 7th St"/>
    <n v="33.388959999999997"/>
    <n v="-112.06573"/>
  </r>
  <r>
    <x v="367"/>
    <x v="0"/>
    <n v="2020"/>
    <n v="0"/>
    <x v="0"/>
    <n v="208871"/>
    <n v="50"/>
    <n v="22000"/>
    <n v="1371"/>
    <n v="36.049999999999997"/>
    <s v="3949 E Air Ln"/>
    <n v="33.443829999999998"/>
    <n v="-112.01552"/>
  </r>
  <r>
    <x v="368"/>
    <x v="0"/>
    <n v="2020"/>
    <n v="0"/>
    <x v="0"/>
    <n v="211824"/>
    <n v="58"/>
    <n v="31407"/>
    <n v="0"/>
    <n v="21.18"/>
    <s v="2725 E Air Ln"/>
    <n v="33.443339999999999"/>
    <n v="-112.02276000000001"/>
  </r>
  <r>
    <x v="369"/>
    <x v="1"/>
    <n v="2020"/>
    <n v="0"/>
    <x v="1"/>
    <n v="213187"/>
    <n v="413"/>
    <n v="0"/>
    <n v="0"/>
    <n v="0"/>
    <s v="3402 W Campbell Ave"/>
    <n v="33.503329999999998"/>
    <n v="-112.13226"/>
  </r>
  <r>
    <x v="370"/>
    <x v="8"/>
    <n v="2020"/>
    <n v="0"/>
    <x v="0"/>
    <n v="215977"/>
    <n v="54"/>
    <n v="10940"/>
    <n v="1750"/>
    <n v="78.010000000000005"/>
    <s v="330 E Fairmount Ave"/>
    <n v="33.493290000000002"/>
    <n v="-112.06836"/>
  </r>
  <r>
    <x v="371"/>
    <x v="9"/>
    <n v="2020"/>
    <n v="0"/>
    <x v="0"/>
    <n v="220567"/>
    <n v="48"/>
    <n v="0"/>
    <n v="0"/>
    <n v="0"/>
    <s v="125 N 5th St"/>
    <n v="33.449930000000002"/>
    <n v="-112.06693"/>
  </r>
  <r>
    <x v="372"/>
    <x v="0"/>
    <n v="2020"/>
    <n v="0"/>
    <x v="0"/>
    <n v="224594"/>
    <n v="27"/>
    <n v="0"/>
    <n v="0"/>
    <n v="0"/>
    <s v="1658 S Litchfield Rd"/>
    <s v="N/A"/>
    <s v="N/A"/>
  </r>
  <r>
    <x v="373"/>
    <x v="1"/>
    <n v="2020"/>
    <n v="0"/>
    <x v="1"/>
    <n v="225366"/>
    <n v="667"/>
    <n v="0"/>
    <n v="0"/>
    <n v="0"/>
    <s v="13647 S 50th St"/>
    <n v="33.323039999999999"/>
    <n v="-111.97582"/>
  </r>
  <r>
    <x v="374"/>
    <x v="11"/>
    <n v="2020"/>
    <n v="100"/>
    <x v="0"/>
    <n v="228353"/>
    <n v="91"/>
    <n v="35235"/>
    <n v="2251"/>
    <n v="26.74"/>
    <s v="2631 S 22 Ave"/>
    <n v="33.423229999999997"/>
    <n v="-112.10512"/>
  </r>
  <r>
    <x v="375"/>
    <x v="12"/>
    <n v="2020"/>
    <n v="0"/>
    <x v="1"/>
    <n v="228943"/>
    <n v="81"/>
    <n v="16300"/>
    <n v="0"/>
    <n v="44.12"/>
    <s v="4333 E Chandler Blvd"/>
    <n v="33.304810000000003"/>
    <n v="-111.98985999999999"/>
  </r>
  <r>
    <x v="376"/>
    <x v="12"/>
    <n v="2020"/>
    <n v="0"/>
    <x v="1"/>
    <n v="230075"/>
    <n v="97"/>
    <n v="13400"/>
    <n v="0"/>
    <n v="53.93"/>
    <s v="7602 W Encanto Blvd"/>
    <n v="33.473939999999999"/>
    <n v="-112.22359"/>
  </r>
  <r>
    <x v="377"/>
    <x v="2"/>
    <n v="2020"/>
    <n v="0"/>
    <x v="0"/>
    <n v="234880"/>
    <n v="88"/>
    <n v="18459"/>
    <n v="0"/>
    <n v="39.97"/>
    <s v="914 W Hatcher Rd"/>
    <n v="33.57226"/>
    <n v="-112.08566999999999"/>
  </r>
  <r>
    <x v="378"/>
    <x v="0"/>
    <n v="2020"/>
    <n v="0"/>
    <x v="0"/>
    <n v="239069"/>
    <n v="66"/>
    <n v="0"/>
    <n v="1398"/>
    <n v="0"/>
    <s v="702 W Deer Valley Dr"/>
    <n v="33.685510000000001"/>
    <n v="-112.08302999999999"/>
  </r>
  <r>
    <x v="379"/>
    <x v="8"/>
    <n v="2020"/>
    <n v="0"/>
    <x v="0"/>
    <n v="239656"/>
    <n v="64"/>
    <n v="13700"/>
    <n v="1394"/>
    <n v="65.12"/>
    <s v="20225 N 35Th Ave"/>
    <n v="33.670529999999999"/>
    <n v="-112.13404"/>
  </r>
  <r>
    <x v="380"/>
    <x v="1"/>
    <n v="2020"/>
    <n v="0"/>
    <x v="1"/>
    <n v="241941"/>
    <n v="103"/>
    <n v="0"/>
    <n v="0"/>
    <n v="0"/>
    <s v="3434 W Dunlap Ave"/>
    <n v="33.567999999999998"/>
    <n v="-112.13253"/>
  </r>
  <r>
    <x v="381"/>
    <x v="0"/>
    <n v="2020"/>
    <n v="0"/>
    <x v="0"/>
    <n v="243909"/>
    <n v="53"/>
    <n v="8334"/>
    <n v="100"/>
    <n v="93.13"/>
    <s v="2908 E Sky Harbor Blvd"/>
    <n v="33.437869999999997"/>
    <n v="-112.01944"/>
  </r>
  <r>
    <x v="382"/>
    <x v="3"/>
    <n v="2020"/>
    <n v="0"/>
    <x v="0"/>
    <n v="245018"/>
    <n v="78"/>
    <n v="24925"/>
    <n v="0"/>
    <n v="30.88"/>
    <s v="3325 W Flower St"/>
    <n v="33.484789999999997"/>
    <n v="-112.12978"/>
  </r>
  <r>
    <x v="383"/>
    <x v="0"/>
    <n v="2020"/>
    <n v="0"/>
    <x v="0"/>
    <n v="245078"/>
    <n v="80"/>
    <n v="7860"/>
    <n v="0"/>
    <n v="97.94"/>
    <s v="1712 E Rental Car Way"/>
    <n v="33.42848"/>
    <n v="-112.04558"/>
  </r>
  <r>
    <x v="384"/>
    <x v="12"/>
    <n v="2020"/>
    <n v="0"/>
    <x v="0"/>
    <n v="247648"/>
    <n v="97"/>
    <n v="14435"/>
    <n v="0"/>
    <n v="53.89"/>
    <s v="1825 W Union Hills Dr"/>
    <n v="33.654559999999996"/>
    <n v="-112.09805"/>
  </r>
  <r>
    <x v="385"/>
    <x v="1"/>
    <n v="2020"/>
    <n v="0"/>
    <x v="0"/>
    <n v="250259"/>
    <n v="67"/>
    <n v="42090"/>
    <n v="1094"/>
    <n v="21.27"/>
    <s v="1802 W Encanto Blvd"/>
    <n v="33.473860000000002"/>
    <n v="-112.09774"/>
  </r>
  <r>
    <x v="386"/>
    <x v="8"/>
    <n v="2020"/>
    <n v="0"/>
    <x v="1"/>
    <n v="256199"/>
    <n v="70"/>
    <n v="16450"/>
    <n v="1750"/>
    <n v="59.56"/>
    <s v="4010 N 63rd Ave"/>
    <n v="33.493519999999997"/>
    <n v="-112.19562999999999"/>
  </r>
  <r>
    <x v="387"/>
    <x v="6"/>
    <n v="2020"/>
    <n v="0"/>
    <x v="0"/>
    <n v="261158"/>
    <n v="88"/>
    <n v="14866"/>
    <n v="3010"/>
    <n v="75.430000000000007"/>
    <s v="16030 N 56th St"/>
    <n v="33.632289999999998"/>
    <n v="-111.95987"/>
  </r>
  <r>
    <x v="388"/>
    <x v="12"/>
    <n v="2020"/>
    <n v="0"/>
    <x v="0"/>
    <n v="265219"/>
    <n v="95"/>
    <n v="12400"/>
    <n v="0"/>
    <n v="67.180000000000007"/>
    <s v="1325 S 5th Ave"/>
    <n v="33.435940000000002"/>
    <n v="-112.08007000000001"/>
  </r>
  <r>
    <x v="389"/>
    <x v="8"/>
    <n v="2020"/>
    <n v="0"/>
    <x v="1"/>
    <n v="265772"/>
    <n v="66"/>
    <n v="16000"/>
    <n v="2401"/>
    <n v="67.180000000000007"/>
    <s v="2701 W Belmont Ave"/>
    <n v="33.548949999999998"/>
    <n v="-112.11758"/>
  </r>
  <r>
    <x v="390"/>
    <x v="2"/>
    <n v="2020"/>
    <n v="0"/>
    <x v="1"/>
    <n v="267341"/>
    <n v="198"/>
    <n v="15000"/>
    <n v="1291"/>
    <n v="64.59"/>
    <s v="502 E Alta Vista Rd"/>
    <n v="33.389569999999999"/>
    <n v="-112.07017999999999"/>
  </r>
  <r>
    <x v="391"/>
    <x v="6"/>
    <n v="2020"/>
    <n v="0"/>
    <x v="0"/>
    <n v="272631"/>
    <n v="79"/>
    <n v="26250"/>
    <n v="0"/>
    <n v="32.619999999999997"/>
    <s v="425 E Buckeye Rd"/>
    <n v="33.435789999999997"/>
    <n v="-112.06823"/>
  </r>
  <r>
    <x v="392"/>
    <x v="1"/>
    <n v="2020"/>
    <n v="0"/>
    <x v="1"/>
    <n v="275702"/>
    <n v="545"/>
    <n v="0"/>
    <n v="0"/>
    <n v="0"/>
    <s v="2030 E Southern Ave"/>
    <n v="33.395350000000001"/>
    <n v="-112.03778"/>
  </r>
  <r>
    <x v="393"/>
    <x v="2"/>
    <n v="2020"/>
    <n v="0"/>
    <x v="1"/>
    <n v="281280"/>
    <n v="122"/>
    <n v="16030"/>
    <n v="0"/>
    <n v="55.12"/>
    <s v="4732 S Central Ave"/>
    <n v="33.403500000000001"/>
    <n v="-112.07468"/>
  </r>
  <r>
    <x v="394"/>
    <x v="6"/>
    <n v="2020"/>
    <n v="0"/>
    <x v="0"/>
    <n v="283692"/>
    <n v="82"/>
    <n v="11000"/>
    <n v="1573"/>
    <n v="95.31"/>
    <s v="400 W Southern Ave"/>
    <n v="33.393180000000001"/>
    <n v="-112.0791"/>
  </r>
  <r>
    <x v="395"/>
    <x v="8"/>
    <n v="2020"/>
    <n v="0"/>
    <x v="0"/>
    <n v="283942"/>
    <n v="165"/>
    <n v="20641"/>
    <n v="1250"/>
    <n v="49.26"/>
    <s v="2430 S 22nd Ave"/>
    <n v="33.425339999999998"/>
    <n v="-112.10713"/>
  </r>
  <r>
    <x v="396"/>
    <x v="6"/>
    <n v="2020"/>
    <n v="0"/>
    <x v="1"/>
    <n v="287911"/>
    <n v="83"/>
    <n v="13583"/>
    <n v="2029"/>
    <n v="81.52"/>
    <s v="6180 W Encanto Blvd"/>
    <n v="33.473350000000003"/>
    <n v="-112.19224"/>
  </r>
  <r>
    <x v="397"/>
    <x v="6"/>
    <n v="2020"/>
    <n v="0"/>
    <x v="0"/>
    <n v="290010"/>
    <n v="96"/>
    <n v="29800"/>
    <n v="1315"/>
    <n v="34.979999999999997"/>
    <s v="1902 S 16th St"/>
    <n v="33.429070000000003"/>
    <n v="-112.04925"/>
  </r>
  <r>
    <x v="398"/>
    <x v="1"/>
    <n v="2020"/>
    <n v="0"/>
    <x v="1"/>
    <n v="296650"/>
    <n v="334"/>
    <n v="16100"/>
    <n v="0"/>
    <n v="57.87"/>
    <s v="2802 E Devonshire Ave"/>
    <n v="33.497149999999998"/>
    <n v="-112.02009"/>
  </r>
  <r>
    <x v="399"/>
    <x v="8"/>
    <n v="2020"/>
    <n v="0"/>
    <x v="0"/>
    <n v="301761"/>
    <n v="82"/>
    <n v="7332"/>
    <n v="1006"/>
    <n v="142.99"/>
    <s v="2501 W Morningside Dr"/>
    <n v="33.648409999999998"/>
    <n v="-112.11314"/>
  </r>
  <r>
    <x v="400"/>
    <x v="1"/>
    <n v="2020"/>
    <n v="0"/>
    <x v="1"/>
    <n v="309361"/>
    <n v="262"/>
    <n v="17000"/>
    <n v="2630"/>
    <n v="72.63"/>
    <s v="6235 S 2nd St"/>
    <n v="33.389040000000001"/>
    <n v="-112.07058000000001"/>
  </r>
  <r>
    <x v="401"/>
    <x v="11"/>
    <n v="2020"/>
    <n v="0"/>
    <x v="0"/>
    <n v="312698"/>
    <n v="124"/>
    <n v="0"/>
    <n v="0"/>
    <n v="0"/>
    <s v="2920 W Happy Valley Rd"/>
    <n v="33.712350000000001"/>
    <n v="-112.12473"/>
  </r>
  <r>
    <x v="401"/>
    <x v="11"/>
    <n v="2020"/>
    <n v="0"/>
    <x v="0"/>
    <n v="312698"/>
    <n v="124"/>
    <n v="0"/>
    <n v="0"/>
    <n v="0"/>
    <s v="2920 W Happy Valley Rd"/>
    <n v="33.712350000000001"/>
    <n v="-112.12473"/>
  </r>
  <r>
    <x v="402"/>
    <x v="11"/>
    <n v="2020"/>
    <n v="0"/>
    <x v="1"/>
    <n v="313213"/>
    <n v="110"/>
    <n v="13000"/>
    <n v="165"/>
    <n v="76.95"/>
    <s v="4015 W Glenrosa Ave"/>
    <n v="33.49832"/>
    <n v="-112.14539000000001"/>
  </r>
  <r>
    <x v="403"/>
    <x v="6"/>
    <n v="2020"/>
    <n v="0"/>
    <x v="0"/>
    <n v="316207"/>
    <n v="73"/>
    <n v="13073"/>
    <n v="1346"/>
    <n v="86.27"/>
    <s v="302 E Union Hills Dr"/>
    <n v="33.654940000000003"/>
    <n v="-112.06905"/>
  </r>
  <r>
    <x v="404"/>
    <x v="8"/>
    <n v="2020"/>
    <n v="20"/>
    <x v="0"/>
    <n v="318608"/>
    <n v="86"/>
    <n v="13888"/>
    <n v="1059"/>
    <n v="79.680000000000007"/>
    <s v="323 N 4th Ave"/>
    <n v="33.452219999999997"/>
    <n v="-112.07859999999999"/>
  </r>
  <r>
    <x v="405"/>
    <x v="6"/>
    <n v="2020"/>
    <n v="0"/>
    <x v="0"/>
    <n v="323584"/>
    <n v="112"/>
    <n v="13932"/>
    <n v="432"/>
    <n v="76.05"/>
    <s v="12220 N 39th Ave"/>
    <n v="33.597090000000001"/>
    <n v="-112.14341"/>
  </r>
  <r>
    <x v="406"/>
    <x v="12"/>
    <n v="2020"/>
    <n v="0"/>
    <x v="0"/>
    <n v="324841"/>
    <n v="228"/>
    <n v="30000"/>
    <n v="0"/>
    <n v="34.01"/>
    <s v="10050 Metro Parkway East"/>
    <n v="33.578060000000001"/>
    <n v="-112.11981"/>
  </r>
  <r>
    <x v="407"/>
    <x v="11"/>
    <n v="2020"/>
    <n v="0"/>
    <x v="0"/>
    <n v="328824"/>
    <n v="222"/>
    <n v="12600"/>
    <n v="1023"/>
    <n v="90.09"/>
    <s v="3045 S 22nd Ave"/>
    <n v="33.419530000000002"/>
    <n v="-112.10455"/>
  </r>
  <r>
    <x v="408"/>
    <x v="1"/>
    <n v="2020"/>
    <n v="0"/>
    <x v="0"/>
    <n v="332983"/>
    <n v="333"/>
    <n v="35506"/>
    <n v="2366"/>
    <n v="36.119999999999997"/>
    <s v="17642 N. 40th ST"/>
    <n v="33.64546"/>
    <n v="-111.99697999999999"/>
  </r>
  <r>
    <x v="409"/>
    <x v="12"/>
    <n v="2020"/>
    <n v="0"/>
    <x v="0"/>
    <n v="336891"/>
    <n v="130"/>
    <n v="25000"/>
    <n v="0"/>
    <n v="42.33"/>
    <s v="23550 N 36th AVE"/>
    <n v="33.69943"/>
    <n v="-112.14027"/>
  </r>
  <r>
    <x v="410"/>
    <x v="1"/>
    <n v="2020"/>
    <n v="0"/>
    <x v="1"/>
    <n v="345188"/>
    <n v="142"/>
    <n v="14587"/>
    <n v="2406"/>
    <n v="90.82"/>
    <s v="6501 W Virginia Ave"/>
    <n v="33.476390000000002"/>
    <n v="-112.20083"/>
  </r>
  <r>
    <x v="411"/>
    <x v="1"/>
    <n v="2020"/>
    <n v="10"/>
    <x v="1"/>
    <n v="346891"/>
    <n v="157"/>
    <n v="32971"/>
    <n v="0"/>
    <n v="33.049999999999997"/>
    <s v="2240 W Citrus Way"/>
    <n v="33.530250000000002"/>
    <n v="-112.10757"/>
  </r>
  <r>
    <x v="412"/>
    <x v="8"/>
    <n v="2020"/>
    <n v="0"/>
    <x v="1"/>
    <n v="364891"/>
    <n v="103"/>
    <n v="22000"/>
    <n v="2462"/>
    <n v="63.29"/>
    <s v="4110 E Chandler Blvd"/>
    <n v="33.305639999999997"/>
    <n v="-111.99460000000001"/>
  </r>
  <r>
    <x v="413"/>
    <x v="11"/>
    <n v="2020"/>
    <n v="0"/>
    <x v="1"/>
    <n v="366111"/>
    <n v="115"/>
    <n v="11456"/>
    <n v="738"/>
    <n v="106.82"/>
    <s v="4155 W Glenrosa Ave"/>
    <n v="33.498049999999999"/>
    <n v="-112.14791"/>
  </r>
  <r>
    <x v="414"/>
    <x v="12"/>
    <n v="2020"/>
    <n v="0"/>
    <x v="1"/>
    <n v="369600"/>
    <n v="127"/>
    <n v="25000"/>
    <n v="0"/>
    <n v="46.44"/>
    <s v="3635 W Baseline Rd"/>
    <n v="33.377519999999997"/>
    <n v="-112.1366"/>
  </r>
  <r>
    <x v="415"/>
    <x v="1"/>
    <n v="2020"/>
    <n v="0"/>
    <x v="0"/>
    <n v="375779"/>
    <n v="139"/>
    <n v="34294"/>
    <n v="1621"/>
    <n v="39.14"/>
    <s v="19602 N 19th Ave"/>
    <n v="33.663820000000001"/>
    <n v="-112.10199"/>
  </r>
  <r>
    <x v="416"/>
    <x v="13"/>
    <n v="2020"/>
    <n v="0"/>
    <x v="0"/>
    <n v="390494"/>
    <n v="215"/>
    <n v="19301"/>
    <n v="856"/>
    <n v="67.98"/>
    <s v="2640 S 22nd Ave"/>
    <n v="33.422669999999997"/>
    <n v="-112.10682"/>
  </r>
  <r>
    <x v="417"/>
    <x v="1"/>
    <n v="2020"/>
    <n v="0"/>
    <x v="0"/>
    <n v="401605"/>
    <n v="121"/>
    <n v="67470"/>
    <n v="0"/>
    <n v="18.7"/>
    <s v="300 E Indian School Rd"/>
    <n v="33.498809999999999"/>
    <n v="-112.06910999999999"/>
  </r>
  <r>
    <x v="418"/>
    <x v="12"/>
    <n v="2020"/>
    <n v="0"/>
    <x v="0"/>
    <n v="407989"/>
    <n v="112"/>
    <n v="19875"/>
    <n v="0"/>
    <n v="64.48"/>
    <s v="4525 E Paradise Village Pkwy"/>
    <n v="33.604669999999999"/>
    <n v="-111.98369"/>
  </r>
  <r>
    <x v="419"/>
    <x v="4"/>
    <n v="2020"/>
    <n v="0"/>
    <x v="0"/>
    <n v="412203"/>
    <n v="109"/>
    <n v="32500"/>
    <n v="1166"/>
    <n v="43.43"/>
    <s v="2141 E Jefferson St"/>
    <n v="33.446809999999999"/>
    <n v="-112.03516"/>
  </r>
  <r>
    <x v="420"/>
    <x v="4"/>
    <n v="2020"/>
    <n v="0"/>
    <x v="0"/>
    <n v="414236"/>
    <n v="250"/>
    <n v="19980"/>
    <n v="1291"/>
    <n v="71.58"/>
    <s v="1034 E Madison St"/>
    <n v="33.44603"/>
    <n v="-112.05992000000001"/>
  </r>
  <r>
    <x v="421"/>
    <x v="0"/>
    <n v="2020"/>
    <n v="0"/>
    <x v="0"/>
    <n v="423110"/>
    <n v="124"/>
    <n v="19247"/>
    <n v="0"/>
    <n v="69.05"/>
    <s v="500 S 24th St"/>
    <n v="33.443440000000002"/>
    <n v="-112.03169"/>
  </r>
  <r>
    <x v="422"/>
    <x v="11"/>
    <n v="2020"/>
    <n v="0"/>
    <x v="0"/>
    <n v="436029"/>
    <n v="98"/>
    <n v="154852"/>
    <n v="0"/>
    <n v="8.84"/>
    <s v="17 S 2nd Ave"/>
    <n v="33.447769999999998"/>
    <n v="-112.07575"/>
  </r>
  <r>
    <x v="423"/>
    <x v="1"/>
    <n v="2020"/>
    <n v="0"/>
    <x v="0"/>
    <n v="441381"/>
    <n v="94"/>
    <n v="15574"/>
    <n v="43173"/>
    <n v="366.23"/>
    <s v="17648 N 40th St"/>
    <n v="33.647410000000001"/>
    <n v="-111.99742000000001"/>
  </r>
  <r>
    <x v="424"/>
    <x v="6"/>
    <n v="2020"/>
    <n v="0"/>
    <x v="0"/>
    <n v="480684"/>
    <n v="130"/>
    <n v="42894"/>
    <n v="0"/>
    <n v="35.200000000000003"/>
    <s v="702 W Deer Valley Dr"/>
    <n v="33.686630000000001"/>
    <n v="-112.07341"/>
  </r>
  <r>
    <x v="425"/>
    <x v="0"/>
    <n v="2020"/>
    <n v="0"/>
    <x v="0"/>
    <n v="483159"/>
    <n v="134"/>
    <n v="20795"/>
    <n v="0"/>
    <n v="72.98"/>
    <s v="3420 E Sky Harbor Blvd"/>
    <n v="33.436219999999999"/>
    <n v="-112.00660999999999"/>
  </r>
  <r>
    <x v="426"/>
    <x v="0"/>
    <n v="2020"/>
    <n v="0"/>
    <x v="0"/>
    <n v="505211"/>
    <n v="101"/>
    <n v="27848"/>
    <n v="1739"/>
    <n v="63.23"/>
    <s v="2425 E Buckeye Rd"/>
    <n v="33.436050000000002"/>
    <n v="-112.03348"/>
  </r>
  <r>
    <x v="427"/>
    <x v="6"/>
    <n v="2020"/>
    <n v="0"/>
    <x v="1"/>
    <n v="544612"/>
    <n v="127"/>
    <n v="32840"/>
    <n v="2631"/>
    <n v="60.1"/>
    <s v="2111 S 99th Ave"/>
    <n v="33.42539"/>
    <n v="-112.2675"/>
  </r>
  <r>
    <x v="428"/>
    <x v="6"/>
    <n v="2020"/>
    <n v="0"/>
    <x v="0"/>
    <n v="548289"/>
    <n v="128"/>
    <n v="30524"/>
    <n v="2130"/>
    <n v="63.4"/>
    <s v="33355 N Cave Creek Rd"/>
    <n v="33.787709999999997"/>
    <n v="-111.96908999999999"/>
  </r>
  <r>
    <x v="429"/>
    <x v="6"/>
    <n v="2020"/>
    <n v="0"/>
    <x v="1"/>
    <n v="552891"/>
    <n v="133"/>
    <n v="27500"/>
    <n v="3263"/>
    <n v="75.02"/>
    <s v="3443 S Central Ave"/>
    <n v="33.414639999999999"/>
    <n v="-112.07255000000001"/>
  </r>
  <r>
    <x v="430"/>
    <x v="1"/>
    <n v="2020"/>
    <n v="0"/>
    <x v="0"/>
    <n v="558125"/>
    <n v="190"/>
    <n v="0"/>
    <n v="0"/>
    <n v="0"/>
    <s v="300 E Indian School Rd"/>
    <n v="33.497770000000003"/>
    <n v="-112.06967"/>
  </r>
  <r>
    <x v="431"/>
    <x v="0"/>
    <n v="2020"/>
    <n v="0"/>
    <x v="0"/>
    <n v="559823"/>
    <n v="156"/>
    <n v="34101"/>
    <n v="0"/>
    <n v="51.56"/>
    <s v="3547 E Sky Harbor Blvd"/>
    <n v="33.43421"/>
    <n v="-112.0056"/>
  </r>
  <r>
    <x v="432"/>
    <x v="5"/>
    <n v="2020"/>
    <n v="0"/>
    <x v="1"/>
    <n v="566880"/>
    <n v="154"/>
    <n v="76000"/>
    <n v="7242"/>
    <n v="32.96"/>
    <s v="4545 N Maryvale Pkwy"/>
    <n v="33.503599999999999"/>
    <n v="-112.17064000000001"/>
  </r>
  <r>
    <x v="433"/>
    <x v="6"/>
    <n v="2020"/>
    <n v="0"/>
    <x v="1"/>
    <n v="576361"/>
    <n v="130"/>
    <n v="30524"/>
    <n v="3608"/>
    <n v="71.13"/>
    <s v="2075 E Maryland Ave"/>
    <n v="33.529859999999999"/>
    <n v="-112.03588000000001"/>
  </r>
  <r>
    <x v="434"/>
    <x v="0"/>
    <n v="2020"/>
    <n v="0"/>
    <x v="0"/>
    <n v="578454"/>
    <n v="150"/>
    <n v="15276"/>
    <n v="0"/>
    <n v="118.94"/>
    <s v="3300 E Sky Harbor Blvd"/>
    <n v="33.435659999999999"/>
    <n v="-112.01124"/>
  </r>
  <r>
    <x v="435"/>
    <x v="1"/>
    <n v="2020"/>
    <n v="0"/>
    <x v="0"/>
    <n v="580312"/>
    <n v="221"/>
    <n v="17144"/>
    <n v="0"/>
    <n v="106.32"/>
    <s v="4619 E Washington St"/>
    <n v="33.446750000000002"/>
    <n v="-111.98479"/>
  </r>
  <r>
    <x v="436"/>
    <x v="8"/>
    <n v="2020"/>
    <n v="0"/>
    <x v="0"/>
    <n v="589259"/>
    <n v="141"/>
    <n v="50000"/>
    <n v="0"/>
    <n v="37.020000000000003"/>
    <s v="2425 W Lower Buckeye Rd"/>
    <n v="33.419960000000003"/>
    <n v="-112.11138"/>
  </r>
  <r>
    <x v="437"/>
    <x v="11"/>
    <n v="2020"/>
    <n v="0"/>
    <x v="0"/>
    <n v="592881"/>
    <n v="336"/>
    <n v="46691"/>
    <n v="1957"/>
    <n v="44.08"/>
    <s v="3045 S 22nd Ave"/>
    <n v="33.419020000000003"/>
    <n v="-112.10581000000001"/>
  </r>
  <r>
    <x v="438"/>
    <x v="1"/>
    <n v="2020"/>
    <n v="0"/>
    <x v="0"/>
    <n v="594672"/>
    <n v="952"/>
    <n v="8313"/>
    <n v="0"/>
    <n v="224.69"/>
    <s v="9833 N 25th Ave"/>
    <n v="33.574710000000003"/>
    <n v="-112.11081"/>
  </r>
  <r>
    <x v="439"/>
    <x v="1"/>
    <n v="2020"/>
    <n v="0"/>
    <x v="0"/>
    <n v="617416"/>
    <n v="0"/>
    <n v="0"/>
    <n v="0"/>
    <n v="0"/>
    <s v="2409 W Sweetwater Ave"/>
    <n v="33.604979999999998"/>
    <n v="-112.11051"/>
  </r>
  <r>
    <x v="440"/>
    <x v="1"/>
    <n v="2020"/>
    <n v="0"/>
    <x v="0"/>
    <n v="617658"/>
    <n v="0"/>
    <n v="3990"/>
    <n v="0"/>
    <n v="486.23"/>
    <s v="2425 E Deer Valley Dr"/>
    <n v="33.683889999999998"/>
    <n v="-112.02275"/>
  </r>
  <r>
    <x v="441"/>
    <x v="0"/>
    <n v="2020"/>
    <n v="0"/>
    <x v="0"/>
    <n v="634159"/>
    <n v="147"/>
    <n v="53417"/>
    <n v="0"/>
    <n v="37.29"/>
    <s v="1247 S 27th St"/>
    <n v="33.434629999999999"/>
    <n v="-112.02253"/>
  </r>
  <r>
    <x v="442"/>
    <x v="1"/>
    <n v="2020"/>
    <n v="0"/>
    <x v="0"/>
    <n v="667411"/>
    <n v="188"/>
    <n v="1347"/>
    <n v="0"/>
    <n v="1556.3"/>
    <s v="1125 N 3rd Ave"/>
    <n v="33.460999999999999"/>
    <n v="-112.07675999999999"/>
  </r>
  <r>
    <x v="443"/>
    <x v="14"/>
    <n v="2020"/>
    <n v="0"/>
    <x v="0"/>
    <n v="679727"/>
    <n v="316"/>
    <n v="35000"/>
    <n v="6046"/>
    <n v="78.27"/>
    <s v="100 E McDowell Rd"/>
    <n v="33.466799999999999"/>
    <n v="-112.07210000000001"/>
  </r>
  <r>
    <x v="444"/>
    <x v="0"/>
    <n v="2020"/>
    <n v="0"/>
    <x v="0"/>
    <n v="698750"/>
    <n v="136"/>
    <n v="53290"/>
    <n v="0"/>
    <n v="41.19"/>
    <s v="1249 S 27th St"/>
    <n v="33.434660000000001"/>
    <n v="-112.02343999999999"/>
  </r>
  <r>
    <x v="445"/>
    <x v="1"/>
    <n v="2020"/>
    <n v="0"/>
    <x v="0"/>
    <n v="728857"/>
    <n v="197"/>
    <n v="48000"/>
    <n v="1210"/>
    <n v="50.22"/>
    <s v="3435 W. Pinnacle Peak Rd"/>
    <n v="33.696240000000003"/>
    <n v="-112.13291"/>
  </r>
  <r>
    <x v="446"/>
    <x v="5"/>
    <n v="2020"/>
    <n v="0"/>
    <x v="0"/>
    <n v="748200"/>
    <n v="246"/>
    <n v="0"/>
    <n v="354"/>
    <n v="0"/>
    <s v="1940 1/2 E. Villa St"/>
    <n v="33.456870000000002"/>
    <n v="-112.04122"/>
  </r>
  <r>
    <x v="447"/>
    <x v="5"/>
    <n v="2020"/>
    <n v="0"/>
    <x v="0"/>
    <n v="750720"/>
    <n v="172"/>
    <n v="0"/>
    <n v="0"/>
    <n v="0"/>
    <s v="340 N 5th Ave"/>
    <n v="33.452809999999999"/>
    <n v="-112.0804"/>
  </r>
  <r>
    <x v="448"/>
    <x v="1"/>
    <n v="2020"/>
    <n v="0"/>
    <x v="1"/>
    <n v="760600"/>
    <n v="576"/>
    <n v="27000"/>
    <n v="0"/>
    <n v="88.48"/>
    <s v="4402 N 51st Ave"/>
    <n v="33.500520000000002"/>
    <n v="-112.17223"/>
  </r>
  <r>
    <x v="449"/>
    <x v="0"/>
    <n v="2020"/>
    <n v="1300"/>
    <x v="0"/>
    <n v="828377"/>
    <n v="403"/>
    <n v="0"/>
    <n v="0"/>
    <n v="0"/>
    <s v="4445 E Sky Harbor Blvd"/>
    <n v="33.435429999999997"/>
    <n v="-111.98390999999999"/>
  </r>
  <r>
    <x v="450"/>
    <x v="9"/>
    <n v="2020"/>
    <n v="0"/>
    <x v="0"/>
    <n v="893900"/>
    <n v="336"/>
    <n v="0"/>
    <n v="0"/>
    <n v="0"/>
    <s v="222 E Monroe St"/>
    <n v="33.451039999999999"/>
    <n v="-112.07079"/>
  </r>
  <r>
    <x v="451"/>
    <x v="0"/>
    <n v="2020"/>
    <n v="0"/>
    <x v="0"/>
    <n v="930433"/>
    <n v="237"/>
    <n v="61085"/>
    <n v="1896"/>
    <n v="50.95"/>
    <s v="2515 E Buckeye Rd"/>
    <n v="33.43647"/>
    <n v="-112.02764000000001"/>
  </r>
  <r>
    <x v="452"/>
    <x v="8"/>
    <n v="2020"/>
    <n v="0"/>
    <x v="0"/>
    <n v="942360"/>
    <n v="209"/>
    <n v="95866"/>
    <n v="0"/>
    <n v="30.88"/>
    <s v="150 S 12th St"/>
    <n v="33.445740000000001"/>
    <n v="-112.0577"/>
  </r>
  <r>
    <x v="453"/>
    <x v="5"/>
    <n v="2020"/>
    <n v="113"/>
    <x v="0"/>
    <n v="965302"/>
    <n v="4448"/>
    <n v="111596"/>
    <n v="0"/>
    <n v="27.17"/>
    <s v="205 E Ruth Ave"/>
    <n v="33.562820000000002"/>
    <n v="-112.07142"/>
  </r>
  <r>
    <x v="454"/>
    <x v="5"/>
    <n v="2020"/>
    <n v="0"/>
    <x v="1"/>
    <n v="1010586"/>
    <n v="248"/>
    <n v="100224"/>
    <n v="3318"/>
    <n v="34.979999999999997"/>
    <s v="2936 N 36th St"/>
    <n v="33.482059999999997"/>
    <n v="-112.00484"/>
  </r>
  <r>
    <x v="455"/>
    <x v="5"/>
    <n v="2020"/>
    <n v="307"/>
    <x v="0"/>
    <n v="1019100"/>
    <n v="279"/>
    <n v="6600"/>
    <n v="0"/>
    <n v="485"/>
    <s v="802 N 22nd Pl"/>
    <n v="33.45673"/>
    <n v="-112.03312"/>
  </r>
  <r>
    <x v="456"/>
    <x v="8"/>
    <n v="2020"/>
    <n v="0"/>
    <x v="0"/>
    <n v="1023219"/>
    <n v="247"/>
    <n v="85000"/>
    <n v="1450"/>
    <n v="39.520000000000003"/>
    <s v="2625 S 19th Ave"/>
    <n v="33.423839999999998"/>
    <n v="-112.09864"/>
  </r>
  <r>
    <x v="457"/>
    <x v="11"/>
    <n v="2020"/>
    <n v="0"/>
    <x v="1"/>
    <n v="1034273"/>
    <n v="297"/>
    <n v="27387"/>
    <n v="0"/>
    <n v="118.62"/>
    <s v="3828 E Anne St"/>
    <n v="33.4146"/>
    <n v="-111.99711000000001"/>
  </r>
  <r>
    <x v="458"/>
    <x v="11"/>
    <n v="2020"/>
    <n v="540"/>
    <x v="0"/>
    <n v="1042218"/>
    <n v="404"/>
    <n v="106620"/>
    <n v="15836"/>
    <n v="45.56"/>
    <s v="2441 S 22 Ave"/>
    <n v="33.424819999999997"/>
    <n v="-112.10514999999999"/>
  </r>
  <r>
    <x v="459"/>
    <x v="0"/>
    <n v="2020"/>
    <n v="580"/>
    <x v="0"/>
    <n v="1053082"/>
    <n v="468"/>
    <n v="78000"/>
    <n v="0"/>
    <n v="42.41"/>
    <s v="2485 E Buckeye Rd"/>
    <n v="33.435830000000003"/>
    <n v="-112.03144"/>
  </r>
  <r>
    <x v="460"/>
    <x v="0"/>
    <n v="2020"/>
    <n v="0"/>
    <x v="0"/>
    <n v="1082722"/>
    <n v="216"/>
    <n v="79933"/>
    <n v="0"/>
    <n v="42.55"/>
    <s v="1251 S 25th St"/>
    <n v="33.435040000000001"/>
    <n v="-112.02546"/>
  </r>
  <r>
    <x v="461"/>
    <x v="6"/>
    <n v="2020"/>
    <n v="0"/>
    <x v="1"/>
    <n v="1116405"/>
    <n v="249"/>
    <n v="55000"/>
    <n v="0"/>
    <n v="63.76"/>
    <s v="3945 E Broadway Rd"/>
    <n v="33.408050000000003"/>
    <n v="-111.7462"/>
  </r>
  <r>
    <x v="462"/>
    <x v="0"/>
    <n v="2020"/>
    <n v="0"/>
    <x v="0"/>
    <n v="1134418"/>
    <n v="273"/>
    <n v="0"/>
    <n v="0"/>
    <n v="0"/>
    <s v="1658 S Litchfield Rd"/>
    <s v="N/A"/>
    <s v="N/A"/>
  </r>
  <r>
    <x v="463"/>
    <x v="0"/>
    <n v="2020"/>
    <n v="0"/>
    <x v="0"/>
    <n v="1172688"/>
    <n v="415"/>
    <n v="0"/>
    <n v="0"/>
    <n v="0"/>
    <s v="2739 E Washington St"/>
    <n v="33.447780000000002"/>
    <n v="-112.02182999999999"/>
  </r>
  <r>
    <x v="464"/>
    <x v="1"/>
    <n v="2020"/>
    <n v="0"/>
    <x v="1"/>
    <n v="1173696"/>
    <n v="2690"/>
    <n v="0"/>
    <n v="0"/>
    <n v="0"/>
    <s v="7858 S 35th Ave"/>
    <n v="33.372909999999997"/>
    <n v="-112.13628"/>
  </r>
  <r>
    <x v="465"/>
    <x v="0"/>
    <n v="2020"/>
    <n v="0"/>
    <x v="0"/>
    <n v="1225942"/>
    <n v="2658"/>
    <n v="330000"/>
    <n v="0"/>
    <n v="11.67"/>
    <s v="3200 E Sky Harbor Blvd"/>
    <n v="33.436190000000003"/>
    <n v="-112.01358999999999"/>
  </r>
  <r>
    <x v="466"/>
    <x v="11"/>
    <n v="2020"/>
    <n v="0"/>
    <x v="0"/>
    <n v="1274860"/>
    <n v="372"/>
    <n v="36310"/>
    <n v="0"/>
    <n v="110.28"/>
    <s v="202 E Union Hills Dr"/>
    <n v="33.654859999999999"/>
    <n v="-112.07616"/>
  </r>
  <r>
    <x v="467"/>
    <x v="9"/>
    <n v="2020"/>
    <n v="0"/>
    <x v="0"/>
    <n v="1453093"/>
    <n v="400"/>
    <n v="0"/>
    <n v="0"/>
    <n v="0"/>
    <s v="75 N 2nd St"/>
    <n v="33.44885"/>
    <n v="-112.07058000000001"/>
  </r>
  <r>
    <x v="468"/>
    <x v="8"/>
    <n v="2020"/>
    <n v="0"/>
    <x v="0"/>
    <n v="1464287"/>
    <n v="296"/>
    <n v="88000"/>
    <n v="0"/>
    <n v="52.27"/>
    <s v="2425 W Lower Buckeye Rd"/>
    <n v="33.419870000000003"/>
    <n v="-112.11055"/>
  </r>
  <r>
    <x v="469"/>
    <x v="9"/>
    <n v="2020"/>
    <n v="0"/>
    <x v="0"/>
    <n v="1526710"/>
    <n v="292"/>
    <n v="0"/>
    <n v="0"/>
    <n v="0"/>
    <s v="601 E Washington St"/>
    <n v="33.447690000000001"/>
    <n v="-112.06636"/>
  </r>
  <r>
    <x v="470"/>
    <x v="1"/>
    <n v="2020"/>
    <n v="30"/>
    <x v="1"/>
    <n v="1595744"/>
    <n v="704"/>
    <n v="93670"/>
    <n v="5731"/>
    <n v="59.63"/>
    <s v="17010 S 48th St"/>
    <n v="33.29166"/>
    <n v="-111.98354"/>
  </r>
  <r>
    <x v="471"/>
    <x v="5"/>
    <n v="2020"/>
    <n v="0"/>
    <x v="0"/>
    <n v="1715391"/>
    <n v="621"/>
    <n v="0"/>
    <n v="1"/>
    <n v="0"/>
    <s v="1730 E Moneroe St"/>
    <n v="33.450389999999999"/>
    <n v="-112.0445"/>
  </r>
  <r>
    <x v="472"/>
    <x v="6"/>
    <n v="2020"/>
    <n v="0"/>
    <x v="1"/>
    <n v="1879736"/>
    <n v="338"/>
    <n v="120000"/>
    <n v="217"/>
    <n v="49.38"/>
    <s v="100 E Elwood St"/>
    <n v="33.414909999999999"/>
    <n v="-112.07016"/>
  </r>
  <r>
    <x v="473"/>
    <x v="6"/>
    <n v="2020"/>
    <n v="0"/>
    <x v="1"/>
    <n v="1937639"/>
    <n v="432"/>
    <n v="67000"/>
    <n v="3849"/>
    <n v="96.58"/>
    <s v="10001 S 15th Ave"/>
    <n v="33.354259999999996"/>
    <n v="-112.08745"/>
  </r>
  <r>
    <x v="474"/>
    <x v="8"/>
    <n v="2020"/>
    <n v="0"/>
    <x v="0"/>
    <n v="1938682"/>
    <n v="366"/>
    <n v="42193"/>
    <n v="820"/>
    <n v="146.27000000000001"/>
    <s v="150 S 12th St"/>
    <n v="33.445740000000001"/>
    <n v="-112.0577"/>
  </r>
  <r>
    <x v="475"/>
    <x v="9"/>
    <n v="2020"/>
    <n v="0"/>
    <x v="0"/>
    <n v="2353173"/>
    <n v="479"/>
    <n v="0"/>
    <n v="1259"/>
    <n v="0"/>
    <s v="121 E Adams St"/>
    <n v="33.449060000000003"/>
    <n v="-112.07187"/>
  </r>
  <r>
    <x v="476"/>
    <x v="11"/>
    <n v="2020"/>
    <n v="882"/>
    <x v="0"/>
    <n v="2402642"/>
    <n v="498"/>
    <n v="11590"/>
    <n v="1254"/>
    <n v="661.96"/>
    <s v="310 W Adams St"/>
    <n v="33.449469999999998"/>
    <n v="-112.07818"/>
  </r>
  <r>
    <x v="477"/>
    <x v="9"/>
    <n v="2020"/>
    <n v="0"/>
    <x v="0"/>
    <n v="2855448"/>
    <n v="956"/>
    <n v="286000"/>
    <n v="2506"/>
    <n v="32.24"/>
    <s v="95 S 3rd St"/>
    <n v="33.447310000000002"/>
    <n v="-112.06939"/>
  </r>
  <r>
    <x v="478"/>
    <x v="11"/>
    <n v="2020"/>
    <n v="10"/>
    <x v="0"/>
    <n v="3059932"/>
    <n v="1823"/>
    <n v="374255"/>
    <n v="1138"/>
    <n v="25.99"/>
    <s v="300 W Washington St"/>
    <n v="33.448770000000003"/>
    <n v="-112.07832000000001"/>
  </r>
  <r>
    <x v="479"/>
    <x v="12"/>
    <n v="2020"/>
    <n v="150"/>
    <x v="0"/>
    <n v="3125546"/>
    <n v="802"/>
    <n v="280000"/>
    <n v="93402"/>
    <n v="68.42"/>
    <s v="1221 N Central Ave"/>
    <n v="33.463230000000003"/>
    <n v="-112.07286000000001"/>
  </r>
  <r>
    <x v="480"/>
    <x v="11"/>
    <n v="2020"/>
    <n v="0"/>
    <x v="0"/>
    <n v="3287822"/>
    <n v="1504"/>
    <n v="129420"/>
    <n v="0"/>
    <n v="79.790000000000006"/>
    <s v="3060 S. 27th Ave"/>
    <n v="33.416519999999998"/>
    <n v="-112.12126000000001"/>
  </r>
  <r>
    <x v="481"/>
    <x v="0"/>
    <n v="2020"/>
    <n v="0"/>
    <x v="0"/>
    <n v="3498412"/>
    <n v="767"/>
    <n v="173134"/>
    <n v="0"/>
    <n v="63.47"/>
    <s v="3002 E Old Tower Rd"/>
    <n v="33.424619999999997"/>
    <n v="-112.01578000000001"/>
  </r>
  <r>
    <x v="482"/>
    <x v="14"/>
    <n v="2020"/>
    <n v="0"/>
    <x v="0"/>
    <n v="3511712"/>
    <n v="1143"/>
    <n v="385669"/>
    <n v="50720"/>
    <n v="41.75"/>
    <s v="1625 N Central Ave"/>
    <n v="33.46698"/>
    <n v="-112.07257"/>
  </r>
  <r>
    <x v="483"/>
    <x v="11"/>
    <n v="2020"/>
    <n v="7"/>
    <x v="0"/>
    <n v="3533168"/>
    <n v="786"/>
    <n v="210617"/>
    <n v="5466"/>
    <n v="55.29"/>
    <s v="30205 N Black Canyon Hwy"/>
    <n v="33.760579999999997"/>
    <n v="-112.11647000000001"/>
  </r>
  <r>
    <x v="484"/>
    <x v="6"/>
    <n v="2020"/>
    <n v="0"/>
    <x v="0"/>
    <n v="3817577"/>
    <n v="1098"/>
    <n v="104000"/>
    <n v="111383"/>
    <n v="222.4"/>
    <s v="621 W Washington St"/>
    <n v="33.447659999999999"/>
    <n v="-112.08190999999999"/>
  </r>
  <r>
    <x v="485"/>
    <x v="2"/>
    <n v="2020"/>
    <n v="0"/>
    <x v="0"/>
    <n v="4061800"/>
    <n v="696"/>
    <n v="95697"/>
    <n v="0"/>
    <n v="133.32"/>
    <s v="2120 N Central Ave"/>
    <n v="33.471409999999999"/>
    <n v="-112.07443000000001"/>
  </r>
  <r>
    <x v="486"/>
    <x v="6"/>
    <n v="2020"/>
    <n v="0"/>
    <x v="0"/>
    <n v="4766716"/>
    <n v="843"/>
    <n v="155880"/>
    <n v="693"/>
    <n v="96.49"/>
    <s v="620 W Washington St"/>
    <n v="33.448770000000003"/>
    <n v="-112.08198"/>
  </r>
  <r>
    <x v="487"/>
    <x v="0"/>
    <n v="2020"/>
    <n v="4100"/>
    <x v="0"/>
    <n v="6660320"/>
    <n v="1834"/>
    <n v="361276"/>
    <n v="614"/>
    <n v="58.08"/>
    <s v="1795 E Sky Harbor Cir S"/>
    <n v="33.430140000000002"/>
    <n v="-112.04510000000001"/>
  </r>
  <r>
    <x v="488"/>
    <x v="11"/>
    <n v="2020"/>
    <n v="0"/>
    <x v="0"/>
    <n v="10370048"/>
    <n v="3206"/>
    <n v="600000"/>
    <n v="48805"/>
    <n v="62.42"/>
    <s v="200 W Washington St"/>
    <n v="33.448790000000002"/>
    <n v="-112.07707000000001"/>
  </r>
  <r>
    <x v="489"/>
    <x v="0"/>
    <n v="2020"/>
    <n v="0"/>
    <x v="0"/>
    <n v="12540154"/>
    <n v="2189"/>
    <n v="0"/>
    <n v="0"/>
    <n v="0"/>
    <s v="333 S 42nd St"/>
    <s v="N/A"/>
    <s v="N/A"/>
  </r>
  <r>
    <x v="490"/>
    <x v="9"/>
    <n v="2020"/>
    <n v="100"/>
    <x v="0"/>
    <n v="14342114"/>
    <n v="3770"/>
    <n v="1766280"/>
    <n v="297702"/>
    <n v="42.36"/>
    <s v="100 N 3rd St"/>
    <n v="33.449809999999999"/>
    <n v="-112.07044999999999"/>
  </r>
  <r>
    <x v="491"/>
    <x v="0"/>
    <n v="2020"/>
    <n v="0"/>
    <x v="0"/>
    <n v="22345870"/>
    <n v="4277"/>
    <n v="880000"/>
    <n v="0"/>
    <n v="79.760000000000005"/>
    <s v="3400 E Sky Harbor Blvd"/>
    <n v="33.435429999999997"/>
    <n v="-112.00829"/>
  </r>
  <r>
    <x v="492"/>
    <x v="0"/>
    <n v="2020"/>
    <n v="0"/>
    <x v="0"/>
    <n v="69527895"/>
    <n v="22957"/>
    <n v="1918732"/>
    <n v="31382"/>
    <n v="115.45"/>
    <s v="3800 E Sky Harbor Blvd"/>
    <n v="33.435490000000001"/>
    <n v="-111.99787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6">
  <r>
    <s v="PHX Building 139"/>
    <s v="Aviation"/>
    <n v="2020"/>
    <n v="0"/>
    <x v="0"/>
    <n v="1"/>
    <n v="0"/>
    <n v="3616"/>
    <n v="0"/>
    <n v="0"/>
    <x v="0"/>
    <n v="33.442990000000002"/>
    <n v="-112.02176"/>
  </r>
  <r>
    <s v="Old Verde Park Cntr"/>
    <s v="Parks"/>
    <n v="2020"/>
    <n v="0"/>
    <x v="0"/>
    <n v="12"/>
    <n v="0"/>
    <n v="0"/>
    <n v="0"/>
    <n v="0"/>
    <x v="1"/>
    <n v="33.45205"/>
    <n v="-112.06179"/>
  </r>
  <r>
    <s v="North Ranger Station - Old"/>
    <s v="Parks"/>
    <n v="2020"/>
    <n v="0"/>
    <x v="0"/>
    <n v="77"/>
    <n v="0"/>
    <n v="0"/>
    <n v="0"/>
    <n v="0"/>
    <x v="2"/>
    <n v="33.594850000000001"/>
    <n v="-112.04768"/>
  </r>
  <r>
    <s v="Lookout Mountain Trailhead"/>
    <s v="Parks"/>
    <n v="2020"/>
    <n v="0"/>
    <x v="0"/>
    <n v="242"/>
    <n v="0"/>
    <n v="0"/>
    <n v="0"/>
    <n v="0"/>
    <x v="3"/>
    <n v="33.627200000000002"/>
    <n v="-112.04819999999999"/>
  </r>
  <r>
    <s v="Laveen Basin"/>
    <s v="Parks"/>
    <n v="2020"/>
    <n v="0"/>
    <x v="1"/>
    <n v="317"/>
    <n v="0"/>
    <n v="0"/>
    <n v="0"/>
    <n v="0"/>
    <x v="4"/>
    <n v="33.390979999999999"/>
    <n v="-112.14917"/>
  </r>
  <r>
    <s v="Tawa Mini Park"/>
    <s v="Parks"/>
    <n v="2020"/>
    <n v="0"/>
    <x v="1"/>
    <n v="489"/>
    <n v="0"/>
    <n v="0"/>
    <n v="0"/>
    <n v="0"/>
    <x v="5"/>
    <n v="33.503889999999998"/>
    <n v="-112.08718"/>
  </r>
  <r>
    <s v="Ho-E Mini Park"/>
    <s v="Parks"/>
    <n v="2020"/>
    <n v="0"/>
    <x v="1"/>
    <n v="552"/>
    <n v="0"/>
    <n v="0"/>
    <n v="0"/>
    <n v="0"/>
    <x v="6"/>
    <n v="33.411830000000002"/>
    <n v="-112.07693999999999"/>
  </r>
  <r>
    <s v="PHX Hangar 1"/>
    <s v="Aviation"/>
    <n v="2020"/>
    <n v="0"/>
    <x v="0"/>
    <n v="671"/>
    <n v="0"/>
    <n v="0"/>
    <n v="0"/>
    <n v="0"/>
    <x v="7"/>
    <n v="33.4437"/>
    <n v="-112.02925999999999"/>
  </r>
  <r>
    <s v="Kierland Park"/>
    <s v="Parks"/>
    <n v="2020"/>
    <n v="0"/>
    <x v="0"/>
    <n v="749"/>
    <n v="0"/>
    <n v="0"/>
    <n v="0"/>
    <n v="0"/>
    <x v="8"/>
    <n v="33.631639999999997"/>
    <n v="-111.94024"/>
  </r>
  <r>
    <s v="Mong Park"/>
    <s v="Parks"/>
    <n v="2020"/>
    <n v="0"/>
    <x v="1"/>
    <n v="888"/>
    <n v="0"/>
    <n v="0"/>
    <n v="0"/>
    <n v="0"/>
    <x v="9"/>
    <n v="33.408839999999998"/>
    <n v="-112.04993"/>
  </r>
  <r>
    <s v="Sunset Basin"/>
    <s v="Parks"/>
    <n v="2020"/>
    <n v="0"/>
    <x v="1"/>
    <n v="896"/>
    <n v="1"/>
    <n v="0"/>
    <n v="0"/>
    <n v="0"/>
    <x v="10"/>
    <n v="33.493609999999997"/>
    <n v="-112.19670000000001"/>
  </r>
  <r>
    <s v="Crossed Arrows Park"/>
    <s v="Parks"/>
    <n v="2020"/>
    <n v="0"/>
    <x v="0"/>
    <n v="974"/>
    <n v="0"/>
    <n v="0"/>
    <n v="0"/>
    <n v="0"/>
    <x v="11"/>
    <n v="33.620449999999998"/>
    <n v="-111.94934000000001"/>
  </r>
  <r>
    <s v="Watkins Center"/>
    <s v="Human Services"/>
    <n v="2020"/>
    <n v="0"/>
    <x v="0"/>
    <n v="990"/>
    <n v="0"/>
    <n v="28000"/>
    <n v="0"/>
    <n v="0"/>
    <x v="12"/>
    <n v="33.426209999999998"/>
    <n v="-112.08767"/>
  </r>
  <r>
    <s v="PHX Hangar 18"/>
    <s v="Aviation"/>
    <n v="2020"/>
    <n v="0"/>
    <x v="0"/>
    <n v="1141"/>
    <n v="0"/>
    <n v="3772"/>
    <n v="0"/>
    <n v="0"/>
    <x v="13"/>
    <n v="33.443019999999997"/>
    <n v="-112.02930000000001"/>
  </r>
  <r>
    <s v="PHX Commercial Wash Rack"/>
    <s v="Aviation"/>
    <n v="2020"/>
    <n v="0"/>
    <x v="0"/>
    <n v="1364"/>
    <n v="0"/>
    <n v="0"/>
    <n v="0"/>
    <n v="0"/>
    <x v="14"/>
    <n v="33.443689999999997"/>
    <n v="-112.02942"/>
  </r>
  <r>
    <s v="PHX Hangar 20"/>
    <s v="Aviation"/>
    <n v="2020"/>
    <n v="0"/>
    <x v="0"/>
    <n v="1374"/>
    <n v="0"/>
    <n v="3772"/>
    <n v="0"/>
    <n v="0"/>
    <x v="13"/>
    <n v="33.443019999999997"/>
    <n v="-112.02969"/>
  </r>
  <r>
    <s v="PHX Hangar 19"/>
    <s v="Aviation"/>
    <n v="2020"/>
    <n v="0"/>
    <x v="0"/>
    <n v="1471"/>
    <n v="0"/>
    <n v="3772"/>
    <n v="0"/>
    <n v="0"/>
    <x v="13"/>
    <n v="33.443040000000003"/>
    <n v="-112.02952999999999"/>
  </r>
  <r>
    <s v="Roosevelt Mini Park"/>
    <s v="Parks"/>
    <n v="2020"/>
    <n v="0"/>
    <x v="0"/>
    <n v="1579"/>
    <n v="0"/>
    <n v="0"/>
    <n v="0"/>
    <n v="0"/>
    <x v="15"/>
    <n v="33.458109999999998"/>
    <n v="-112.0774"/>
  </r>
  <r>
    <s v="PHX Building 121"/>
    <s v="Aviation"/>
    <n v="2020"/>
    <n v="0"/>
    <x v="0"/>
    <n v="1608"/>
    <n v="0"/>
    <n v="3600"/>
    <n v="0"/>
    <n v="0"/>
    <x v="16"/>
    <n v="33.443010000000001"/>
    <n v="-112.02865"/>
  </r>
  <r>
    <s v="Construction Site - NSD"/>
    <s v="Neighborhood"/>
    <n v="2020"/>
    <n v="0"/>
    <x v="0"/>
    <n v="1640"/>
    <n v="0"/>
    <n v="0"/>
    <n v="0"/>
    <n v="0"/>
    <x v="17"/>
    <n v="33.566659999999999"/>
    <n v="-112.06819"/>
  </r>
  <r>
    <s v="Yapa Park"/>
    <s v="Parks"/>
    <n v="2020"/>
    <n v="0"/>
    <x v="1"/>
    <n v="2169"/>
    <n v="2"/>
    <n v="0"/>
    <n v="0"/>
    <n v="0"/>
    <x v="18"/>
    <n v="33.401719999999997"/>
    <n v="-112.0227"/>
  </r>
  <r>
    <s v="DVT Covered Wash Area"/>
    <s v="Aviation"/>
    <n v="2020"/>
    <n v="0"/>
    <x v="0"/>
    <n v="2465"/>
    <n v="0"/>
    <n v="0"/>
    <n v="0"/>
    <n v="0"/>
    <x v="19"/>
    <n v="33.684190000000001"/>
    <n v="-112.0883"/>
  </r>
  <r>
    <s v="Virginia Park"/>
    <s v="Parks"/>
    <n v="2020"/>
    <n v="0"/>
    <x v="0"/>
    <n v="2734"/>
    <n v="0"/>
    <n v="0"/>
    <n v="0"/>
    <n v="0"/>
    <x v="20"/>
    <n v="33.47683"/>
    <n v="-112.04940999999999"/>
  </r>
  <r>
    <s v="PHX Hangar 23"/>
    <s v="Aviation"/>
    <n v="2020"/>
    <n v="0"/>
    <x v="0"/>
    <n v="3036"/>
    <n v="0"/>
    <n v="3772"/>
    <n v="0"/>
    <n v="0"/>
    <x v="21"/>
    <n v="33.443539999999999"/>
    <n v="-112.02970000000001"/>
  </r>
  <r>
    <s v="Taos House"/>
    <s v="Parks"/>
    <n v="2020"/>
    <n v="0"/>
    <x v="0"/>
    <n v="3135"/>
    <n v="0"/>
    <n v="441"/>
    <n v="0"/>
    <n v="22.33"/>
    <x v="22"/>
    <n v="33.446460000000002"/>
    <n v="-111.98589"/>
  </r>
  <r>
    <s v="Ladmo Park"/>
    <s v="Parks"/>
    <n v="2020"/>
    <n v="0"/>
    <x v="1"/>
    <n v="3264"/>
    <n v="2"/>
    <n v="0"/>
    <n v="0"/>
    <n v="0"/>
    <x v="23"/>
    <n v="33.484119999999997"/>
    <n v="-112.1481"/>
  </r>
  <r>
    <s v="Generator-326 S 1 AVE"/>
    <s v="Streets"/>
    <n v="2020"/>
    <n v="0"/>
    <x v="0"/>
    <n v="3367"/>
    <n v="0"/>
    <n v="0"/>
    <n v="17"/>
    <n v="0"/>
    <x v="24"/>
    <n v="33.444459999999999"/>
    <n v="-112.07508"/>
  </r>
  <r>
    <s v="Old AZGFD Office"/>
    <s v="Parks"/>
    <n v="2020"/>
    <n v="0"/>
    <x v="0"/>
    <n v="3585"/>
    <n v="0"/>
    <n v="8400"/>
    <n v="0"/>
    <n v="1.34"/>
    <x v="25"/>
    <n v="33.624890000000001"/>
    <n v="-112.10651"/>
  </r>
  <r>
    <s v="Cancer Survivors Park"/>
    <s v="Parks"/>
    <n v="2020"/>
    <n v="0"/>
    <x v="0"/>
    <n v="3968"/>
    <n v="0"/>
    <n v="0"/>
    <n v="0"/>
    <n v="0"/>
    <x v="26"/>
    <n v="33.464559999999999"/>
    <n v="-112.07255000000001"/>
  </r>
  <r>
    <s v="Townsend Park"/>
    <s v="Parks"/>
    <n v="2020"/>
    <n v="0"/>
    <x v="0"/>
    <n v="3975"/>
    <n v="0"/>
    <n v="0"/>
    <n v="0"/>
    <n v="0"/>
    <x v="27"/>
    <n v="33.465310000000002"/>
    <n v="-112.06692"/>
  </r>
  <r>
    <s v="Housing Admin Parking"/>
    <s v="Housing"/>
    <n v="2020"/>
    <n v="0"/>
    <x v="0"/>
    <n v="4342"/>
    <n v="0"/>
    <n v="0"/>
    <n v="0"/>
    <n v="0"/>
    <x v="28"/>
    <n v="33.447519999999997"/>
    <n v="-112.06177"/>
  </r>
  <r>
    <s v="Ninos Park"/>
    <s v="Parks"/>
    <n v="2020"/>
    <n v="0"/>
    <x v="0"/>
    <n v="4360"/>
    <n v="0"/>
    <n v="0"/>
    <n v="0"/>
    <n v="0"/>
    <x v="29"/>
    <n v="33.43956"/>
    <n v="-112.0895"/>
  </r>
  <r>
    <s v="Shaw Butte Trailhead"/>
    <s v="Parks"/>
    <n v="2020"/>
    <n v="0"/>
    <x v="0"/>
    <n v="4389"/>
    <n v="0"/>
    <n v="0"/>
    <n v="0"/>
    <n v="0"/>
    <x v="30"/>
    <n v="33.603610000000003"/>
    <n v="-112.07418"/>
  </r>
  <r>
    <s v="Norton Park"/>
    <s v="Parks"/>
    <n v="2020"/>
    <n v="0"/>
    <x v="0"/>
    <n v="4622"/>
    <n v="0"/>
    <n v="0"/>
    <n v="0"/>
    <n v="0"/>
    <x v="31"/>
    <n v="33.571599999999997"/>
    <n v="-112.05546"/>
  </r>
  <r>
    <s v="Cashman Park"/>
    <s v="Parks"/>
    <n v="2020"/>
    <n v="0"/>
    <x v="0"/>
    <n v="4717"/>
    <n v="9"/>
    <n v="0"/>
    <n v="0"/>
    <n v="0"/>
    <x v="32"/>
    <n v="33.689329999999998"/>
    <n v="-111.98066"/>
  </r>
  <r>
    <s v="PHX Hangar 22"/>
    <s v="Aviation"/>
    <n v="2020"/>
    <n v="0"/>
    <x v="0"/>
    <n v="4763"/>
    <n v="0"/>
    <n v="3772"/>
    <n v="0"/>
    <n v="3.97"/>
    <x v="13"/>
    <n v="33.443379999999998"/>
    <n v="-112.02972"/>
  </r>
  <r>
    <s v="Encanto Boathouse"/>
    <s v="Parks"/>
    <n v="2020"/>
    <n v="0"/>
    <x v="0"/>
    <n v="5164"/>
    <n v="0"/>
    <n v="3000"/>
    <n v="0"/>
    <n v="5.41"/>
    <x v="33"/>
    <n v="33.476289999999999"/>
    <n v="-112.08933"/>
  </r>
  <r>
    <s v="Adams St Parking Lot"/>
    <s v="Police"/>
    <n v="2020"/>
    <n v="0"/>
    <x v="0"/>
    <n v="5451"/>
    <n v="0"/>
    <n v="0"/>
    <n v="0"/>
    <n v="0"/>
    <x v="34"/>
    <n v="33.44876"/>
    <n v="-112.08319"/>
  </r>
  <r>
    <s v="Mercury Mine Basin Park"/>
    <s v="Parks"/>
    <n v="2020"/>
    <n v="0"/>
    <x v="0"/>
    <n v="5502"/>
    <n v="0"/>
    <n v="0"/>
    <n v="0"/>
    <n v="0"/>
    <x v="35"/>
    <n v="33.574860000000001"/>
    <n v="-112.00944"/>
  </r>
  <r>
    <s v="Country Gables Park"/>
    <s v="Parks"/>
    <n v="2020"/>
    <n v="0"/>
    <x v="0"/>
    <n v="5604"/>
    <n v="0"/>
    <n v="0"/>
    <n v="0"/>
    <n v="0"/>
    <x v="36"/>
    <n v="33.620910000000002"/>
    <n v="-112.12772"/>
  </r>
  <r>
    <s v="PHX Building 131 - G"/>
    <s v="Aviation"/>
    <n v="2020"/>
    <n v="0"/>
    <x v="0"/>
    <n v="5638"/>
    <n v="0"/>
    <n v="3800"/>
    <n v="0"/>
    <n v="4.66"/>
    <x v="37"/>
    <n v="33.443730000000002"/>
    <n v="-112.02471"/>
  </r>
  <r>
    <s v="40th St Trailhead"/>
    <s v="Parks"/>
    <n v="2020"/>
    <n v="0"/>
    <x v="0"/>
    <n v="5664"/>
    <n v="0"/>
    <n v="0"/>
    <n v="0"/>
    <n v="0"/>
    <x v="38"/>
    <n v="33.567889999999998"/>
    <n v="-111.99642"/>
  </r>
  <r>
    <s v="Bishop Alexis A. Thomas Park"/>
    <s v="Parks"/>
    <n v="2020"/>
    <n v="0"/>
    <x v="1"/>
    <n v="5670"/>
    <n v="2"/>
    <n v="0"/>
    <n v="0"/>
    <n v="0"/>
    <x v="39"/>
    <n v="33.403570000000002"/>
    <n v="-112.03986999999999"/>
  </r>
  <r>
    <s v="Sonrisa Park"/>
    <s v="Parks"/>
    <n v="2020"/>
    <n v="0"/>
    <x v="0"/>
    <n v="5682"/>
    <n v="0"/>
    <n v="0"/>
    <n v="0"/>
    <n v="0"/>
    <x v="40"/>
    <n v="33.603439999999999"/>
    <n v="-111.9708"/>
  </r>
  <r>
    <s v="Indian Bend Wash Park"/>
    <s v="Parks"/>
    <n v="2020"/>
    <n v="0"/>
    <x v="0"/>
    <n v="5723"/>
    <n v="0"/>
    <n v="0"/>
    <n v="0"/>
    <n v="0"/>
    <x v="41"/>
    <n v="33.60736"/>
    <n v="-112.00731"/>
  </r>
  <r>
    <s v="Encanto Snack"/>
    <s v="Parks"/>
    <n v="2020"/>
    <n v="0"/>
    <x v="0"/>
    <n v="5885"/>
    <n v="0"/>
    <n v="0"/>
    <n v="0"/>
    <n v="0"/>
    <x v="33"/>
    <n v="33.475949999999997"/>
    <n v="-112.08967"/>
  </r>
  <r>
    <s v="Christy Cove Park"/>
    <s v="Parks"/>
    <n v="2020"/>
    <n v="0"/>
    <x v="0"/>
    <n v="5936"/>
    <n v="0"/>
    <n v="0"/>
    <n v="0"/>
    <n v="0"/>
    <x v="42"/>
    <n v="33.585520000000002"/>
    <n v="-112.03147"/>
  </r>
  <r>
    <s v="Dreamy Draw Recreation Area"/>
    <s v="Parks"/>
    <n v="2020"/>
    <n v="0"/>
    <x v="0"/>
    <n v="6210"/>
    <n v="0"/>
    <n v="0"/>
    <n v="0"/>
    <n v="0"/>
    <x v="43"/>
    <n v="33.564410000000002"/>
    <n v="-112.02914"/>
  </r>
  <r>
    <s v="Norton Small Building"/>
    <s v="Parks"/>
    <n v="2020"/>
    <n v="0"/>
    <x v="0"/>
    <n v="6301"/>
    <n v="0"/>
    <n v="700"/>
    <n v="0"/>
    <n v="28.27"/>
    <x v="44"/>
    <n v="33.477040000000002"/>
    <n v="-112.09226"/>
  </r>
  <r>
    <s v="Adobe Mountain Park"/>
    <s v="Parks"/>
    <n v="2020"/>
    <n v="0"/>
    <x v="0"/>
    <n v="6644"/>
    <n v="0"/>
    <n v="0"/>
    <n v="0"/>
    <n v="0"/>
    <x v="45"/>
    <n v="33.688940000000002"/>
    <n v="-112.13151000000001"/>
  </r>
  <r>
    <s v="27th Ave &amp; Baseline Park &amp; Ride"/>
    <s v="Public Transit"/>
    <n v="2020"/>
    <n v="8"/>
    <x v="1"/>
    <n v="6956"/>
    <n v="38"/>
    <n v="0"/>
    <n v="0"/>
    <n v="0"/>
    <x v="46"/>
    <n v="33.377130000000001"/>
    <n v="-112.11821999999999"/>
  </r>
  <r>
    <s v="Echo Canyon Trailhead"/>
    <s v="Parks"/>
    <n v="2020"/>
    <n v="0"/>
    <x v="0"/>
    <n v="7036"/>
    <n v="0"/>
    <n v="0"/>
    <n v="0"/>
    <n v="0"/>
    <x v="47"/>
    <n v="33.514809999999997"/>
    <n v="-111.96172"/>
  </r>
  <r>
    <s v="24th St Fuel Island"/>
    <s v="Police"/>
    <n v="2020"/>
    <n v="0"/>
    <x v="1"/>
    <n v="7205"/>
    <n v="3"/>
    <n v="0"/>
    <n v="0"/>
    <n v="0"/>
    <x v="48"/>
    <n v="33.527740000000001"/>
    <n v="-112.02968"/>
  </r>
  <r>
    <s v="Indian Bend Park"/>
    <s v="Parks"/>
    <n v="2020"/>
    <n v="0"/>
    <x v="0"/>
    <n v="7256"/>
    <n v="0"/>
    <n v="0"/>
    <n v="0"/>
    <n v="0"/>
    <x v="49"/>
    <n v="33.611899999999999"/>
    <n v="-112.00198"/>
  </r>
  <r>
    <s v="Kachina Park"/>
    <s v="Parks"/>
    <n v="2020"/>
    <n v="0"/>
    <x v="1"/>
    <n v="7539"/>
    <n v="6"/>
    <n v="0"/>
    <n v="0"/>
    <n v="0"/>
    <x v="50"/>
    <n v="33.502870000000001"/>
    <n v="-111.99019"/>
  </r>
  <r>
    <s v="Hilaria Rodriguez Park"/>
    <s v="Parks"/>
    <n v="2020"/>
    <n v="0"/>
    <x v="0"/>
    <n v="7843"/>
    <n v="0"/>
    <n v="0"/>
    <n v="0"/>
    <n v="0"/>
    <x v="51"/>
    <n v="33.44905"/>
    <n v="-112.02106999999999"/>
  </r>
  <r>
    <s v="PHX Hangar 7"/>
    <s v="Aviation"/>
    <n v="2020"/>
    <n v="0"/>
    <x v="0"/>
    <n v="8171"/>
    <n v="0"/>
    <n v="3256"/>
    <n v="0"/>
    <n v="7.88"/>
    <x v="52"/>
    <n v="33.443689999999997"/>
    <n v="-112.02802"/>
  </r>
  <r>
    <s v="Harmon Pool"/>
    <s v="Parks"/>
    <n v="2020"/>
    <n v="0"/>
    <x v="0"/>
    <n v="8361"/>
    <n v="0"/>
    <n v="7422"/>
    <n v="605"/>
    <n v="11.69"/>
    <x v="53"/>
    <n v="33.434649999999998"/>
    <n v="-112.07977"/>
  </r>
  <r>
    <s v="Falcon Pool"/>
    <s v="Parks"/>
    <n v="2020"/>
    <n v="0"/>
    <x v="0"/>
    <n v="8369"/>
    <n v="18"/>
    <n v="0"/>
    <n v="0"/>
    <n v="0"/>
    <x v="54"/>
    <n v="33.459769999999999"/>
    <n v="-112.13316"/>
  </r>
  <r>
    <s v="Sumida Park"/>
    <s v="Parks"/>
    <n v="2020"/>
    <n v="0"/>
    <x v="0"/>
    <n v="8452"/>
    <n v="0"/>
    <n v="0"/>
    <n v="0"/>
    <n v="0"/>
    <x v="55"/>
    <n v="33.543889999999998"/>
    <n v="-112.04292"/>
  </r>
  <r>
    <s v="Trail 44 Ranger Station"/>
    <s v="Parks"/>
    <n v="2020"/>
    <n v="0"/>
    <x v="0"/>
    <n v="8625"/>
    <n v="0"/>
    <n v="2000"/>
    <n v="0"/>
    <n v="13.55"/>
    <x v="56"/>
    <n v="33.581600000000002"/>
    <n v="-112.06607"/>
  </r>
  <r>
    <s v="PHX Building 132"/>
    <s v="Aviation"/>
    <n v="2020"/>
    <n v="0"/>
    <x v="0"/>
    <n v="8722"/>
    <n v="0"/>
    <n v="3850"/>
    <n v="0"/>
    <n v="7.12"/>
    <x v="57"/>
    <n v="33.443489999999997"/>
    <n v="-112.02468"/>
  </r>
  <r>
    <s v="Lewis Park"/>
    <s v="Parks"/>
    <n v="2020"/>
    <n v="0"/>
    <x v="0"/>
    <n v="9034"/>
    <n v="0"/>
    <n v="0"/>
    <n v="0"/>
    <n v="0"/>
    <x v="58"/>
    <n v="33.43573"/>
    <n v="-112.05351"/>
  </r>
  <r>
    <s v="Washington Pool"/>
    <s v="Parks"/>
    <n v="2020"/>
    <n v="0"/>
    <x v="1"/>
    <n v="9185"/>
    <n v="29"/>
    <n v="15915"/>
    <n v="0"/>
    <n v="1.81"/>
    <x v="59"/>
    <n v="33.534399999999998"/>
    <n v="-112.10736"/>
  </r>
  <r>
    <s v="John W Teets Park"/>
    <s v="Parks"/>
    <n v="2020"/>
    <n v="0"/>
    <x v="0"/>
    <n v="9193"/>
    <n v="0"/>
    <n v="0"/>
    <n v="0"/>
    <n v="0"/>
    <x v="60"/>
    <n v="33.721440000000001"/>
    <n v="-111.98791"/>
  </r>
  <r>
    <s v="Perry Park"/>
    <s v="Parks"/>
    <n v="2020"/>
    <n v="0"/>
    <x v="1"/>
    <n v="9861"/>
    <n v="280"/>
    <n v="0"/>
    <n v="0"/>
    <n v="0"/>
    <x v="61"/>
    <n v="33.477460000000001"/>
    <n v="-112.01373"/>
  </r>
  <r>
    <s v="Cholla Cove Park"/>
    <s v="Parks"/>
    <n v="2020"/>
    <n v="0"/>
    <x v="0"/>
    <n v="10408"/>
    <n v="0"/>
    <n v="0"/>
    <n v="0"/>
    <n v="0"/>
    <x v="62"/>
    <n v="33.590539999999997"/>
    <n v="-111.99075000000001"/>
  </r>
  <r>
    <s v="PHX Building 135"/>
    <s v="Aviation"/>
    <n v="2020"/>
    <n v="0"/>
    <x v="0"/>
    <n v="10417"/>
    <n v="1"/>
    <n v="4297"/>
    <n v="0"/>
    <n v="7.61"/>
    <x v="63"/>
    <n v="33.443010000000001"/>
    <n v="-112.02421"/>
  </r>
  <r>
    <s v="Colter Park"/>
    <s v="Parks"/>
    <n v="2020"/>
    <n v="0"/>
    <x v="0"/>
    <n v="10507"/>
    <n v="7"/>
    <n v="0"/>
    <n v="0"/>
    <n v="0"/>
    <x v="64"/>
    <n v="33.513469999999998"/>
    <n v="-112.08475"/>
  </r>
  <r>
    <s v="Sandpiper Park"/>
    <s v="Parks"/>
    <n v="2020"/>
    <n v="0"/>
    <x v="0"/>
    <n v="10885"/>
    <n v="0"/>
    <n v="0"/>
    <n v="0"/>
    <n v="0"/>
    <x v="65"/>
    <n v="33.615870000000001"/>
    <n v="-111.93977"/>
  </r>
  <r>
    <s v="Sahuaro West"/>
    <s v="Housing"/>
    <n v="2020"/>
    <n v="0"/>
    <x v="0"/>
    <n v="10979"/>
    <n v="0"/>
    <n v="0"/>
    <n v="0"/>
    <n v="0"/>
    <x v="66"/>
    <n v="33.584139999999998"/>
    <n v="-112.09462000000001"/>
  </r>
  <r>
    <s v="North Mountain Ramadas"/>
    <s v="Parks"/>
    <n v="2020"/>
    <n v="0"/>
    <x v="0"/>
    <n v="11180"/>
    <n v="0"/>
    <n v="0"/>
    <n v="0"/>
    <n v="0"/>
    <x v="56"/>
    <n v="33.583120000000001"/>
    <n v="-112.06631"/>
  </r>
  <r>
    <s v="Altadena Park"/>
    <s v="Parks"/>
    <n v="2020"/>
    <n v="0"/>
    <x v="0"/>
    <n v="11796"/>
    <n v="0"/>
    <n v="0"/>
    <n v="0"/>
    <n v="0"/>
    <x v="67"/>
    <n v="33.59216"/>
    <n v="-112.00118999999999"/>
  </r>
  <r>
    <s v="Conocido Park"/>
    <s v="Parks"/>
    <n v="2020"/>
    <n v="0"/>
    <x v="0"/>
    <n v="12332"/>
    <n v="0"/>
    <n v="0"/>
    <n v="0"/>
    <n v="0"/>
    <x v="68"/>
    <n v="33.631140000000002"/>
    <n v="-112.12598"/>
  </r>
  <r>
    <s v="Madison Pool"/>
    <s v="Parks"/>
    <n v="2020"/>
    <n v="0"/>
    <x v="0"/>
    <n v="12544"/>
    <n v="8"/>
    <n v="15522"/>
    <n v="0"/>
    <n v="2.54"/>
    <x v="69"/>
    <n v="33.499409999999997"/>
    <n v="-112.04877"/>
  </r>
  <r>
    <s v="Westown Park"/>
    <s v="Parks"/>
    <n v="2020"/>
    <n v="0"/>
    <x v="0"/>
    <n v="12921"/>
    <n v="64"/>
    <n v="0"/>
    <n v="0"/>
    <n v="0"/>
    <x v="70"/>
    <n v="33.601300000000002"/>
    <n v="-112.12953"/>
  </r>
  <r>
    <s v="Reflections at Portland"/>
    <s v="Housing"/>
    <n v="2020"/>
    <n v="0"/>
    <x v="0"/>
    <n v="12980"/>
    <n v="0"/>
    <n v="0"/>
    <n v="0"/>
    <n v="0"/>
    <x v="71"/>
    <n v="33.45975"/>
    <n v="-112.07087"/>
  </r>
  <r>
    <s v="Pinnacle Dog Park"/>
    <s v="Parks"/>
    <n v="2020"/>
    <n v="0"/>
    <x v="0"/>
    <n v="13704"/>
    <n v="14"/>
    <n v="0"/>
    <n v="0"/>
    <n v="0"/>
    <x v="72"/>
    <n v="33.67615"/>
    <n v="-112.00671"/>
  </r>
  <r>
    <s v="Paradise Cove Park"/>
    <s v="Parks"/>
    <n v="2020"/>
    <n v="0"/>
    <x v="0"/>
    <n v="13850"/>
    <n v="0"/>
    <n v="0"/>
    <n v="0"/>
    <n v="0"/>
    <x v="73"/>
    <n v="33.632429999999999"/>
    <n v="-111.99811"/>
  </r>
  <r>
    <s v="Werner's Field Park"/>
    <s v="Parks"/>
    <n v="2020"/>
    <n v="0"/>
    <x v="0"/>
    <n v="14035"/>
    <n v="0"/>
    <n v="0"/>
    <n v="0"/>
    <n v="0"/>
    <x v="74"/>
    <n v="33.648110000000003"/>
    <n v="-112.0813"/>
  </r>
  <r>
    <s v="Sunburst Paradise Park"/>
    <s v="Parks"/>
    <n v="2020"/>
    <n v="0"/>
    <x v="0"/>
    <n v="14224"/>
    <n v="0"/>
    <n v="0"/>
    <n v="0"/>
    <n v="0"/>
    <x v="75"/>
    <n v="33.633679999999998"/>
    <n v="-112.15877999999999"/>
  </r>
  <r>
    <s v="PHX Building 128"/>
    <s v="Aviation"/>
    <n v="2020"/>
    <n v="0"/>
    <x v="0"/>
    <n v="14232"/>
    <n v="0"/>
    <n v="29643"/>
    <n v="0"/>
    <n v="1.51"/>
    <x v="16"/>
    <n v="33.442970000000003"/>
    <n v="-112.02706000000001"/>
  </r>
  <r>
    <s v="DVT Police Hangar"/>
    <s v="Aviation"/>
    <n v="2020"/>
    <n v="0"/>
    <x v="0"/>
    <n v="14349"/>
    <n v="0"/>
    <n v="0"/>
    <n v="0"/>
    <n v="0"/>
    <x v="76"/>
    <n v="33.686489999999999"/>
    <n v="-112.07334"/>
  </r>
  <r>
    <s v="Orme Park"/>
    <s v="Parks"/>
    <n v="2020"/>
    <n v="0"/>
    <x v="1"/>
    <n v="14939"/>
    <n v="16"/>
    <n v="0"/>
    <n v="0"/>
    <n v="0"/>
    <x v="77"/>
    <n v="33.4861"/>
    <n v="-112.16076"/>
  </r>
  <r>
    <s v="Paradise Village"/>
    <s v="Housing"/>
    <n v="2020"/>
    <n v="41"/>
    <x v="0"/>
    <n v="15040"/>
    <n v="0"/>
    <n v="0"/>
    <n v="0"/>
    <n v="0"/>
    <x v="78"/>
    <n v="33.637250000000002"/>
    <n v="-112.02788"/>
  </r>
  <r>
    <s v="GY Building 56"/>
    <s v="Aviation"/>
    <n v="2020"/>
    <n v="0"/>
    <x v="0"/>
    <n v="15067"/>
    <n v="0"/>
    <n v="0"/>
    <n v="0"/>
    <n v="0"/>
    <x v="79"/>
    <s v="N/A"/>
    <s v="N/A"/>
  </r>
  <r>
    <s v="North Ranger Station Shop"/>
    <s v="Parks"/>
    <n v="2020"/>
    <n v="0"/>
    <x v="0"/>
    <n v="15274"/>
    <n v="0"/>
    <n v="11200"/>
    <n v="0"/>
    <n v="4.28"/>
    <x v="25"/>
    <n v="33.623989999999999"/>
    <n v="-112.10657999999999"/>
  </r>
  <r>
    <s v="Quail Run Basin Park"/>
    <s v="Parks"/>
    <n v="2020"/>
    <n v="0"/>
    <x v="0"/>
    <n v="16289"/>
    <n v="0"/>
    <n v="0"/>
    <n v="0"/>
    <n v="0"/>
    <x v="80"/>
    <n v="33.654269999999997"/>
    <n v="-112.05752"/>
  </r>
  <r>
    <s v="Acoma Park"/>
    <s v="Parks"/>
    <n v="2020"/>
    <n v="0"/>
    <x v="0"/>
    <n v="16754"/>
    <n v="0"/>
    <n v="0"/>
    <n v="0"/>
    <n v="0"/>
    <x v="81"/>
    <n v="33.616680000000002"/>
    <n v="-112.14236"/>
  </r>
  <r>
    <s v="Piestewa Peak"/>
    <s v="Parks"/>
    <n v="2020"/>
    <n v="0"/>
    <x v="0"/>
    <n v="16856"/>
    <n v="2"/>
    <n v="0"/>
    <n v="0"/>
    <n v="0"/>
    <x v="82"/>
    <n v="33.542720000000003"/>
    <n v="-112.01545"/>
  </r>
  <r>
    <s v="Desert Star Park"/>
    <s v="Parks"/>
    <n v="2020"/>
    <n v="0"/>
    <x v="1"/>
    <n v="17040"/>
    <n v="19"/>
    <n v="0"/>
    <n v="0"/>
    <n v="0"/>
    <x v="83"/>
    <n v="33.472940000000001"/>
    <n v="-112.24456000000001"/>
  </r>
  <r>
    <s v="PHX Building 143"/>
    <s v="Aviation"/>
    <n v="2020"/>
    <n v="0"/>
    <x v="0"/>
    <n v="17074"/>
    <n v="0"/>
    <n v="0"/>
    <n v="0"/>
    <n v="0"/>
    <x v="84"/>
    <n v="33.442520000000002"/>
    <n v="-112.00148"/>
  </r>
  <r>
    <s v="Dove Valley Park"/>
    <s v="Parks"/>
    <n v="2020"/>
    <n v="0"/>
    <x v="0"/>
    <n v="17678"/>
    <n v="0"/>
    <n v="0"/>
    <n v="0"/>
    <n v="0"/>
    <x v="85"/>
    <n v="33.786239999999999"/>
    <n v="-111.97902000000001"/>
  </r>
  <r>
    <s v="Hoshoni Park"/>
    <s v="Parks"/>
    <n v="2020"/>
    <n v="0"/>
    <x v="1"/>
    <n v="18068"/>
    <n v="23"/>
    <n v="0"/>
    <n v="0"/>
    <n v="0"/>
    <x v="86"/>
    <n v="33.560809999999996"/>
    <n v="-112.1447"/>
  </r>
  <r>
    <s v="The Bungalow"/>
    <s v="Parks"/>
    <n v="2020"/>
    <n v="0"/>
    <x v="0"/>
    <n v="18166"/>
    <n v="0"/>
    <n v="0"/>
    <n v="0"/>
    <n v="0"/>
    <x v="87"/>
    <n v="33.449539999999999"/>
    <n v="-112.06598"/>
  </r>
  <r>
    <s v="Historic Fire Station 8"/>
    <s v="Fire"/>
    <n v="2020"/>
    <n v="0"/>
    <x v="0"/>
    <n v="18214"/>
    <n v="0"/>
    <n v="2250"/>
    <n v="56"/>
    <n v="27.92"/>
    <x v="88"/>
    <n v="33.472749999999998"/>
    <n v="-112.08255"/>
  </r>
  <r>
    <s v="Nueve Park"/>
    <s v="Parks"/>
    <n v="2020"/>
    <n v="0"/>
    <x v="1"/>
    <n v="19229"/>
    <n v="101"/>
    <n v="0"/>
    <n v="0"/>
    <n v="0"/>
    <x v="89"/>
    <n v="33.405209999999997"/>
    <n v="-112.05937"/>
  </r>
  <r>
    <s v="Ma-Ha Tuak Park"/>
    <s v="Parks"/>
    <n v="2020"/>
    <n v="0"/>
    <x v="1"/>
    <n v="19883"/>
    <n v="28"/>
    <n v="0"/>
    <n v="0"/>
    <n v="0"/>
    <x v="90"/>
    <n v="33.357210000000002"/>
    <n v="-112.08417"/>
  </r>
  <r>
    <s v="Bloomfield Warehouse"/>
    <s v="Parks"/>
    <n v="2020"/>
    <n v="0"/>
    <x v="0"/>
    <n v="19977"/>
    <n v="0"/>
    <n v="2654"/>
    <n v="651"/>
    <n v="48.17"/>
    <x v="91"/>
    <n v="33.599539999999998"/>
    <n v="-112.01282"/>
  </r>
  <r>
    <s v="La Cascada I"/>
    <s v="Housing"/>
    <n v="2020"/>
    <n v="0"/>
    <x v="0"/>
    <n v="20508"/>
    <n v="0"/>
    <n v="55798"/>
    <n v="0"/>
    <n v="1.1499999999999999"/>
    <x v="92"/>
    <n v="33.563360000000003"/>
    <n v="-112.06982000000001"/>
  </r>
  <r>
    <s v="Sherman Parkway"/>
    <s v="Parks"/>
    <n v="2020"/>
    <n v="0"/>
    <x v="0"/>
    <n v="21008"/>
    <n v="0"/>
    <n v="0"/>
    <n v="0"/>
    <n v="0"/>
    <x v="93"/>
    <n v="33.440359999999998"/>
    <n v="-112.10374"/>
  </r>
  <r>
    <s v="Jackrabbit Basin"/>
    <s v="Parks"/>
    <n v="2020"/>
    <n v="0"/>
    <x v="0"/>
    <n v="21076"/>
    <n v="0"/>
    <n v="0"/>
    <n v="0"/>
    <n v="0"/>
    <x v="94"/>
    <n v="33.633690000000001"/>
    <n v="-111.94968"/>
  </r>
  <r>
    <s v="Washington Warehouse"/>
    <s v="Aviation"/>
    <n v="2020"/>
    <n v="0"/>
    <x v="0"/>
    <n v="21251"/>
    <n v="0"/>
    <n v="0"/>
    <n v="0"/>
    <n v="0"/>
    <x v="95"/>
    <n v="33.44773"/>
    <n v="-112.01764"/>
  </r>
  <r>
    <s v="Encanto Park Restrooms"/>
    <s v="Parks"/>
    <n v="2020"/>
    <n v="0"/>
    <x v="0"/>
    <n v="21561"/>
    <n v="0"/>
    <n v="800"/>
    <n v="0"/>
    <n v="84.66"/>
    <x v="33"/>
    <n v="33.471530000000001"/>
    <n v="-112.08987999999999"/>
  </r>
  <r>
    <s v="Desert Willow Park"/>
    <s v="Parks"/>
    <n v="2020"/>
    <n v="0"/>
    <x v="0"/>
    <n v="21625"/>
    <n v="0"/>
    <n v="0"/>
    <n v="0"/>
    <n v="0"/>
    <x v="96"/>
    <n v="33.765039999999999"/>
    <n v="-111.99383"/>
  </r>
  <r>
    <s v="Vista Canyon Park"/>
    <s v="Parks"/>
    <n v="2020"/>
    <n v="0"/>
    <x v="1"/>
    <n v="21680"/>
    <n v="23"/>
    <n v="0"/>
    <n v="0"/>
    <n v="0"/>
    <x v="97"/>
    <n v="33.299349999999997"/>
    <n v="-112.02032"/>
  </r>
  <r>
    <s v="Shop - Adobe"/>
    <s v="Parks"/>
    <n v="2020"/>
    <n v="0"/>
    <x v="0"/>
    <n v="22601"/>
    <n v="0"/>
    <n v="2550"/>
    <n v="0"/>
    <n v="27.84"/>
    <x v="22"/>
    <n v="33.447389999999999"/>
    <n v="-111.98421999999999"/>
  </r>
  <r>
    <s v="Coyote Basin Park"/>
    <s v="Parks"/>
    <n v="2020"/>
    <n v="0"/>
    <x v="0"/>
    <n v="23022"/>
    <n v="0"/>
    <n v="0"/>
    <n v="0"/>
    <n v="0"/>
    <x v="98"/>
    <n v="33.671030000000002"/>
    <n v="-112.02516"/>
  </r>
  <r>
    <s v="Sunridge Park"/>
    <s v="Parks"/>
    <n v="2020"/>
    <n v="0"/>
    <x v="1"/>
    <n v="23035"/>
    <n v="17"/>
    <n v="0"/>
    <n v="0"/>
    <n v="0"/>
    <x v="99"/>
    <n v="33.457720000000002"/>
    <n v="-112.19421"/>
  </r>
  <r>
    <s v="Burn Building"/>
    <s v="Fire"/>
    <n v="2020"/>
    <n v="0"/>
    <x v="0"/>
    <n v="23193"/>
    <n v="0"/>
    <n v="8000"/>
    <n v="0"/>
    <n v="9.11"/>
    <x v="100"/>
    <n v="33.418959999999998"/>
    <n v="-112.11099"/>
  </r>
  <r>
    <s v="Happy Valley Park &amp; Ride"/>
    <s v="Public Transit"/>
    <n v="2020"/>
    <n v="30"/>
    <x v="0"/>
    <n v="23223"/>
    <n v="0"/>
    <n v="0"/>
    <n v="0"/>
    <n v="0"/>
    <x v="101"/>
    <n v="33.710299999999997"/>
    <n v="-112.12054999999999"/>
  </r>
  <r>
    <s v="Nuestro Park"/>
    <s v="Parks"/>
    <n v="2020"/>
    <n v="0"/>
    <x v="0"/>
    <n v="23908"/>
    <n v="0"/>
    <n v="0"/>
    <n v="0"/>
    <n v="0"/>
    <x v="102"/>
    <n v="33.433599999999998"/>
    <n v="-112.06169"/>
  </r>
  <r>
    <s v="Surrey Park"/>
    <s v="Parks"/>
    <n v="2020"/>
    <n v="0"/>
    <x v="0"/>
    <n v="24358"/>
    <n v="0"/>
    <n v="0"/>
    <n v="0"/>
    <n v="0"/>
    <x v="103"/>
    <n v="33.606610000000003"/>
    <n v="-112.14161"/>
  </r>
  <r>
    <s v="Palma Park"/>
    <s v="Parks"/>
    <n v="2020"/>
    <n v="0"/>
    <x v="0"/>
    <n v="24663"/>
    <n v="76"/>
    <n v="0"/>
    <n v="0"/>
    <n v="0"/>
    <x v="104"/>
    <n v="33.566809999999997"/>
    <n v="-112.05752"/>
  </r>
  <r>
    <s v="Tramonto Park"/>
    <s v="Parks"/>
    <n v="2020"/>
    <n v="0"/>
    <x v="0"/>
    <n v="24929"/>
    <n v="0"/>
    <n v="0"/>
    <n v="0"/>
    <n v="0"/>
    <x v="105"/>
    <n v="33.806080000000001"/>
    <n v="-112.12845"/>
  </r>
  <r>
    <s v="Cave Creek Park - Sand Lilly"/>
    <s v="Parks"/>
    <n v="2020"/>
    <n v="0"/>
    <x v="0"/>
    <n v="25073"/>
    <n v="0"/>
    <n v="0"/>
    <n v="0"/>
    <n v="0"/>
    <x v="106"/>
    <n v="33.593069999999997"/>
    <n v="-112.11400999999999"/>
  </r>
  <r>
    <s v="Sunnyslope Pool"/>
    <s v="Parks"/>
    <n v="2020"/>
    <n v="0"/>
    <x v="0"/>
    <n v="25597"/>
    <n v="28"/>
    <n v="4524"/>
    <n v="98"/>
    <n v="19.940000000000001"/>
    <x v="107"/>
    <n v="33.567079999999997"/>
    <n v="-112.07876"/>
  </r>
  <r>
    <s v="Edison Park"/>
    <s v="Parks"/>
    <n v="2020"/>
    <n v="0"/>
    <x v="0"/>
    <n v="26043"/>
    <n v="0"/>
    <n v="0"/>
    <n v="0"/>
    <n v="0"/>
    <x v="108"/>
    <n v="33.458179999999999"/>
    <n v="-112.04035"/>
  </r>
  <r>
    <s v="Royal Palm Park"/>
    <s v="Parks"/>
    <n v="2020"/>
    <n v="0"/>
    <x v="1"/>
    <n v="26358"/>
    <n v="50"/>
    <n v="0"/>
    <n v="0"/>
    <n v="0"/>
    <x v="109"/>
    <n v="33.558900000000001"/>
    <n v="-112.08975"/>
  </r>
  <r>
    <s v="Western Star Park"/>
    <s v="Parks"/>
    <n v="2020"/>
    <n v="0"/>
    <x v="1"/>
    <n v="26360"/>
    <n v="37"/>
    <n v="0"/>
    <n v="0"/>
    <n v="0"/>
    <x v="110"/>
    <n v="33.353659999999998"/>
    <n v="-111.98689"/>
  </r>
  <r>
    <s v="Jackson Warehouse"/>
    <s v="Aviation"/>
    <n v="2020"/>
    <n v="0"/>
    <x v="0"/>
    <n v="26494"/>
    <n v="0"/>
    <n v="0"/>
    <n v="0"/>
    <n v="0"/>
    <x v="111"/>
    <n v="33.445549999999997"/>
    <n v="-112.00888999999999"/>
  </r>
  <r>
    <s v="Pioneer and Military Memorial Park"/>
    <s v="Parks"/>
    <n v="2020"/>
    <n v="0"/>
    <x v="0"/>
    <n v="26698"/>
    <n v="0"/>
    <n v="2684"/>
    <n v="0"/>
    <n v="31.24"/>
    <x v="112"/>
    <n v="33.446620000000003"/>
    <n v="-112.09043"/>
  </r>
  <r>
    <s v="North West Division Office"/>
    <s v="Parks"/>
    <n v="2020"/>
    <n v="0"/>
    <x v="1"/>
    <n v="27599"/>
    <n v="11"/>
    <n v="16652"/>
    <n v="210"/>
    <n v="6.47"/>
    <x v="113"/>
    <n v="33.538049999999998"/>
    <n v="-112.14322"/>
  </r>
  <r>
    <s v="Lookout Mountain Park"/>
    <s v="Parks"/>
    <n v="2020"/>
    <n v="0"/>
    <x v="0"/>
    <n v="28187"/>
    <n v="0"/>
    <n v="0"/>
    <n v="0"/>
    <n v="0"/>
    <x v="114"/>
    <n v="33.617800000000003"/>
    <n v="-112.04276"/>
  </r>
  <r>
    <s v="Mariposa Park"/>
    <s v="Parks"/>
    <n v="2020"/>
    <n v="0"/>
    <x v="1"/>
    <n v="28249"/>
    <n v="44"/>
    <n v="0"/>
    <n v="0"/>
    <n v="0"/>
    <x v="115"/>
    <n v="33.54853"/>
    <n v="-112.12773"/>
  </r>
  <r>
    <s v="Mountain View Park"/>
    <s v="Parks"/>
    <n v="2020"/>
    <n v="0"/>
    <x v="0"/>
    <n v="29580"/>
    <n v="0"/>
    <n v="0"/>
    <n v="0"/>
    <n v="0"/>
    <x v="116"/>
    <n v="33.577080000000002"/>
    <n v="-112.08150999999999"/>
  </r>
  <r>
    <s v="PHX Building 137"/>
    <s v="Aviation"/>
    <n v="2020"/>
    <n v="0"/>
    <x v="0"/>
    <n v="29788"/>
    <n v="0"/>
    <n v="4700"/>
    <n v="0"/>
    <n v="19.91"/>
    <x v="117"/>
    <n v="33.443629999999999"/>
    <n v="-112.02372"/>
  </r>
  <r>
    <s v="PCC Tonto Marhalling Yard"/>
    <s v="Convention"/>
    <n v="2020"/>
    <n v="0"/>
    <x v="0"/>
    <n v="30714"/>
    <n v="0"/>
    <n v="0"/>
    <n v="0"/>
    <n v="0"/>
    <x v="118"/>
    <n v="33.43824"/>
    <n v="-112.0585"/>
  </r>
  <r>
    <s v="Turtle Rock Basin"/>
    <s v="Parks"/>
    <n v="2020"/>
    <n v="0"/>
    <x v="0"/>
    <n v="30869"/>
    <n v="0"/>
    <n v="0"/>
    <n v="0"/>
    <n v="0"/>
    <x v="119"/>
    <n v="33.644840000000002"/>
    <n v="-112.05907999999999"/>
  </r>
  <r>
    <s v="GY ST Hanger"/>
    <s v="Aviation"/>
    <n v="2020"/>
    <n v="0"/>
    <x v="0"/>
    <n v="30904"/>
    <n v="0"/>
    <n v="0"/>
    <n v="0"/>
    <n v="0"/>
    <x v="79"/>
    <s v="N/A"/>
    <s v="N/A"/>
  </r>
  <r>
    <s v="Francisco Highland park"/>
    <s v="Parks"/>
    <n v="2020"/>
    <n v="0"/>
    <x v="1"/>
    <n v="31010"/>
    <n v="29"/>
    <n v="0"/>
    <n v="0"/>
    <n v="0"/>
    <x v="120"/>
    <n v="33.371220000000001"/>
    <n v="-112.02404"/>
  </r>
  <r>
    <s v="Grover's Basin Park"/>
    <s v="Parks"/>
    <n v="2020"/>
    <n v="0"/>
    <x v="0"/>
    <n v="31231"/>
    <n v="0"/>
    <n v="0"/>
    <n v="0"/>
    <n v="0"/>
    <x v="121"/>
    <n v="33.647460000000002"/>
    <n v="-112.03596"/>
  </r>
  <r>
    <s v="Trailside Point Park"/>
    <s v="Parks"/>
    <n v="2020"/>
    <n v="0"/>
    <x v="1"/>
    <n v="31232"/>
    <n v="40"/>
    <n v="0"/>
    <n v="0"/>
    <n v="0"/>
    <x v="122"/>
    <n v="33.385159999999999"/>
    <n v="-112.21259000000001"/>
  </r>
  <r>
    <s v="Long Homestead Park"/>
    <s v="Parks"/>
    <n v="2020"/>
    <n v="0"/>
    <x v="1"/>
    <n v="31542"/>
    <n v="19"/>
    <n v="0"/>
    <n v="0"/>
    <n v="0"/>
    <x v="123"/>
    <n v="33.539560000000002"/>
    <n v="-112.11462"/>
  </r>
  <r>
    <s v="PHX Building 122"/>
    <s v="Aviation"/>
    <n v="2020"/>
    <n v="0"/>
    <x v="0"/>
    <n v="31699"/>
    <n v="0"/>
    <n v="3600"/>
    <n v="0"/>
    <n v="27.66"/>
    <x v="16"/>
    <n v="33.442999999999998"/>
    <n v="-112.02836000000001"/>
  </r>
  <r>
    <s v="Arcadia Park"/>
    <s v="Parks"/>
    <n v="2020"/>
    <n v="0"/>
    <x v="1"/>
    <n v="31806"/>
    <n v="245"/>
    <n v="0"/>
    <n v="0"/>
    <n v="0"/>
    <x v="124"/>
    <n v="33.488210000000002"/>
    <n v="-111.96214999999999"/>
  </r>
  <r>
    <s v="Sahuaro Yard"/>
    <s v="Parks"/>
    <n v="2020"/>
    <n v="0"/>
    <x v="0"/>
    <n v="32167"/>
    <n v="0"/>
    <n v="7636"/>
    <n v="0"/>
    <n v="13.23"/>
    <x v="125"/>
    <n v="33.584980000000002"/>
    <n v="-112.04743999999999"/>
  </r>
  <r>
    <s v="Eastlake Pool"/>
    <s v="Parks"/>
    <n v="2020"/>
    <n v="0"/>
    <x v="0"/>
    <n v="32663"/>
    <n v="0"/>
    <n v="9206"/>
    <n v="50"/>
    <n v="11.69"/>
    <x v="126"/>
    <n v="33.446429999999999"/>
    <n v="-112.04836"/>
  </r>
  <r>
    <s v="Nevitt Park"/>
    <s v="Parks"/>
    <n v="2020"/>
    <n v="0"/>
    <x v="1"/>
    <n v="32706"/>
    <n v="10"/>
    <n v="0"/>
    <n v="0"/>
    <n v="0"/>
    <x v="127"/>
    <n v="33.386099999999999"/>
    <n v="-111.9838"/>
  </r>
  <r>
    <s v="Heritage Parking Garage"/>
    <s v="Parks"/>
    <n v="2020"/>
    <n v="0"/>
    <x v="0"/>
    <n v="32743"/>
    <n v="0"/>
    <n v="0"/>
    <n v="0"/>
    <n v="0"/>
    <x v="128"/>
    <n v="33.449950000000001"/>
    <n v="-112.06653"/>
  </r>
  <r>
    <s v="North Ranger Station Office"/>
    <s v="Parks"/>
    <n v="2020"/>
    <n v="0"/>
    <x v="0"/>
    <n v="32966"/>
    <n v="0"/>
    <n v="3500"/>
    <n v="0"/>
    <n v="29.58"/>
    <x v="25"/>
    <n v="33.624989999999997"/>
    <n v="-112.10751"/>
  </r>
  <r>
    <s v="Stevens-Haustgen House"/>
    <s v="Parks"/>
    <n v="2020"/>
    <n v="0"/>
    <x v="0"/>
    <n v="33028"/>
    <n v="0"/>
    <n v="0"/>
    <n v="0"/>
    <n v="0"/>
    <x v="129"/>
    <n v="33.449590000000001"/>
    <n v="-112.06583999999999"/>
  </r>
  <r>
    <s v="Shemer Art Center &amp; Museum"/>
    <s v="Parks"/>
    <n v="2020"/>
    <n v="0"/>
    <x v="1"/>
    <n v="33500"/>
    <n v="34"/>
    <n v="5425"/>
    <n v="932"/>
    <n v="36.58"/>
    <x v="130"/>
    <n v="33.505020000000002"/>
    <n v="-111.97213000000001"/>
  </r>
  <r>
    <s v="Tenth St Wash Park"/>
    <s v="Parks"/>
    <n v="2020"/>
    <n v="0"/>
    <x v="0"/>
    <n v="33557"/>
    <n v="0"/>
    <n v="0"/>
    <n v="0"/>
    <n v="0"/>
    <x v="131"/>
    <n v="33.565519999999999"/>
    <n v="-112.05983000000001"/>
  </r>
  <r>
    <s v="Solano Park"/>
    <s v="Parks"/>
    <n v="2020"/>
    <n v="0"/>
    <x v="1"/>
    <n v="33763"/>
    <n v="96"/>
    <n v="0"/>
    <n v="0"/>
    <n v="0"/>
    <x v="132"/>
    <n v="33.51887"/>
    <n v="-112.09423"/>
  </r>
  <r>
    <s v="Fire Station 21"/>
    <s v="Fire"/>
    <n v="2020"/>
    <n v="0"/>
    <x v="0"/>
    <n v="33943"/>
    <n v="24"/>
    <n v="4636"/>
    <n v="660"/>
    <n v="37.229999999999997"/>
    <x v="133"/>
    <n v="33.436219999999999"/>
    <n v="-112.11767"/>
  </r>
  <r>
    <s v="Desert Storm Park"/>
    <s v="Parks"/>
    <n v="2020"/>
    <n v="0"/>
    <x v="1"/>
    <n v="33975"/>
    <n v="27"/>
    <n v="0"/>
    <n v="0"/>
    <n v="0"/>
    <x v="134"/>
    <n v="33.513710000000003"/>
    <n v="-112.04558"/>
  </r>
  <r>
    <s v="Rosson House"/>
    <s v="Parks"/>
    <n v="2020"/>
    <n v="0"/>
    <x v="0"/>
    <n v="34203"/>
    <n v="0"/>
    <n v="0"/>
    <n v="0"/>
    <n v="0"/>
    <x v="135"/>
    <n v="33.450200000000002"/>
    <n v="-112.06591"/>
  </r>
  <r>
    <s v="Playa Margarita Park"/>
    <s v="Parks"/>
    <n v="2020"/>
    <n v="0"/>
    <x v="1"/>
    <n v="34839"/>
    <n v="101"/>
    <n v="0"/>
    <n v="0"/>
    <n v="0"/>
    <x v="136"/>
    <n v="33.399000000000001"/>
    <n v="-112.1362"/>
  </r>
  <r>
    <s v="Alkire Pool"/>
    <s v="Parks"/>
    <n v="2020"/>
    <n v="0"/>
    <x v="0"/>
    <n v="34912"/>
    <n v="0"/>
    <n v="0"/>
    <n v="58"/>
    <n v="0"/>
    <x v="137"/>
    <n v="33.433660000000003"/>
    <n v="-112.09504"/>
  </r>
  <r>
    <s v="Laveen Village Park"/>
    <s v="Parks"/>
    <n v="2020"/>
    <n v="0"/>
    <x v="1"/>
    <n v="35967"/>
    <n v="42"/>
    <n v="0"/>
    <n v="0"/>
    <n v="0"/>
    <x v="138"/>
    <n v="33.38447"/>
    <n v="-112.12682"/>
  </r>
  <r>
    <s v="Encanto District Office"/>
    <s v="Parks"/>
    <n v="2020"/>
    <n v="0"/>
    <x v="0"/>
    <n v="36867"/>
    <n v="0"/>
    <n v="4800"/>
    <n v="0"/>
    <n v="24.12"/>
    <x v="139"/>
    <n v="33.473439999999997"/>
    <n v="-112.09679"/>
  </r>
  <r>
    <s v="Tovrea Castle at Carraro Heights"/>
    <s v="Parks"/>
    <n v="2020"/>
    <n v="0"/>
    <x v="0"/>
    <n v="36966"/>
    <n v="0"/>
    <n v="5400"/>
    <n v="0"/>
    <n v="21.5"/>
    <x v="140"/>
    <n v="33.4482"/>
    <n v="-111.97172"/>
  </r>
  <r>
    <s v="Kuban park"/>
    <s v="Parks"/>
    <n v="2020"/>
    <n v="0"/>
    <x v="0"/>
    <n v="36981"/>
    <n v="0"/>
    <n v="0"/>
    <n v="0"/>
    <n v="0"/>
    <x v="141"/>
    <n v="33.439720000000001"/>
    <n v="-112.12940999999999"/>
  </r>
  <r>
    <s v="GR Herberger Park"/>
    <s v="Parks"/>
    <n v="2020"/>
    <n v="0"/>
    <x v="1"/>
    <n v="37340"/>
    <n v="54"/>
    <n v="0"/>
    <n v="0"/>
    <n v="0"/>
    <x v="142"/>
    <n v="33.490929999999999"/>
    <n v="-111.95666"/>
  </r>
  <r>
    <s v="Winship House"/>
    <s v="Parks"/>
    <n v="2020"/>
    <n v="0"/>
    <x v="0"/>
    <n v="37714"/>
    <n v="0"/>
    <n v="0"/>
    <n v="0"/>
    <n v="0"/>
    <x v="143"/>
    <n v="33.460270000000001"/>
    <n v="-112.07718"/>
  </r>
  <r>
    <s v="Encanto 9-Hole Pro Shop"/>
    <s v="Golf"/>
    <n v="2020"/>
    <n v="0"/>
    <x v="0"/>
    <n v="37915"/>
    <n v="0"/>
    <n v="3475"/>
    <n v="489"/>
    <n v="48.34"/>
    <x v="144"/>
    <n v="33.473930000000003"/>
    <n v="-112.09625"/>
  </r>
  <r>
    <s v="Muriel Smith Rec Center"/>
    <s v="Parks"/>
    <n v="2020"/>
    <n v="0"/>
    <x v="1"/>
    <n v="37978"/>
    <n v="50"/>
    <n v="0"/>
    <n v="0"/>
    <n v="0"/>
    <x v="145"/>
    <n v="33.398989999999998"/>
    <n v="-112.10557"/>
  </r>
  <r>
    <s v="Paradise Valley Transit Center"/>
    <s v="Public Transit"/>
    <n v="2020"/>
    <n v="0"/>
    <x v="0"/>
    <n v="40153"/>
    <n v="0"/>
    <n v="153"/>
    <n v="0"/>
    <n v="824.31"/>
    <x v="146"/>
    <n v="33.604779999999998"/>
    <n v="-111.9791"/>
  </r>
  <r>
    <s v="PHX Building 136"/>
    <s v="Aviation"/>
    <n v="2020"/>
    <n v="0"/>
    <x v="0"/>
    <n v="40172"/>
    <n v="0"/>
    <n v="4900"/>
    <n v="0"/>
    <n v="25.75"/>
    <x v="147"/>
    <n v="33.443150000000003"/>
    <n v="-112.02373"/>
  </r>
  <r>
    <s v="Thomas House"/>
    <s v="Parks"/>
    <n v="2020"/>
    <n v="0"/>
    <x v="0"/>
    <n v="40201"/>
    <n v="0"/>
    <n v="0"/>
    <n v="0"/>
    <n v="0"/>
    <x v="148"/>
    <n v="33.449179999999998"/>
    <n v="-112.06586"/>
  </r>
  <r>
    <s v="Norton House"/>
    <s v="Parks"/>
    <n v="2020"/>
    <n v="0"/>
    <x v="0"/>
    <n v="40264"/>
    <n v="0"/>
    <n v="0"/>
    <n v="0"/>
    <n v="0"/>
    <x v="44"/>
    <n v="33.477200000000003"/>
    <n v="-112.09199"/>
  </r>
  <r>
    <s v="PHX Building 210"/>
    <s v="Aviation"/>
    <n v="2020"/>
    <n v="0"/>
    <x v="0"/>
    <n v="41060"/>
    <n v="0"/>
    <n v="0"/>
    <n v="0"/>
    <n v="0"/>
    <x v="149"/>
    <n v="33.435589999999998"/>
    <n v="-112.02942"/>
  </r>
  <r>
    <s v="Historic Fire Station 25"/>
    <s v="Fire"/>
    <n v="2020"/>
    <n v="0"/>
    <x v="1"/>
    <n v="41139"/>
    <n v="16"/>
    <n v="4632"/>
    <n v="183"/>
    <n v="31.85"/>
    <x v="150"/>
    <n v="33.493850000000002"/>
    <n v="-112.18680999999999"/>
  </r>
  <r>
    <s v="Palo Verde Pro Shop"/>
    <s v="Golf"/>
    <n v="2020"/>
    <n v="0"/>
    <x v="1"/>
    <n v="42159"/>
    <n v="13"/>
    <n v="3036"/>
    <n v="0"/>
    <n v="43.62"/>
    <x v="151"/>
    <n v="33.528060000000004"/>
    <n v="-112.09071"/>
  </r>
  <r>
    <s v="Holiday Park"/>
    <s v="Parks"/>
    <n v="2020"/>
    <n v="0"/>
    <x v="1"/>
    <n v="42373"/>
    <n v="64"/>
    <n v="0"/>
    <n v="29"/>
    <n v="0"/>
    <x v="152"/>
    <n v="33.503720000000001"/>
    <n v="-112.20428"/>
  </r>
  <r>
    <s v="Green Valley Park"/>
    <s v="Parks"/>
    <n v="2020"/>
    <n v="0"/>
    <x v="0"/>
    <n v="42951"/>
    <n v="0"/>
    <n v="0"/>
    <n v="0"/>
    <n v="0"/>
    <x v="153"/>
    <n v="33.426380000000002"/>
    <n v="-112.05123"/>
  </r>
  <r>
    <s v="Little Canyon Park"/>
    <s v="Parks"/>
    <n v="2020"/>
    <n v="0"/>
    <x v="1"/>
    <n v="43058"/>
    <n v="276"/>
    <n v="0"/>
    <n v="0"/>
    <n v="0"/>
    <x v="154"/>
    <n v="33.515819999999998"/>
    <n v="-112.1284"/>
  </r>
  <r>
    <s v="Bret Tarver Learning Center"/>
    <s v="Parks"/>
    <n v="2020"/>
    <n v="0"/>
    <x v="0"/>
    <n v="43500"/>
    <n v="22"/>
    <n v="0"/>
    <n v="0"/>
    <n v="0"/>
    <x v="155"/>
    <n v="33.465710000000001"/>
    <n v="-112.13493"/>
  </r>
  <r>
    <s v="Central Park"/>
    <s v="Parks"/>
    <n v="2020"/>
    <n v="0"/>
    <x v="0"/>
    <n v="43978"/>
    <n v="28"/>
    <n v="0"/>
    <n v="0"/>
    <n v="0"/>
    <x v="156"/>
    <n v="33.438679999999998"/>
    <n v="-112.0719"/>
  </r>
  <r>
    <s v="Dust Devil Park"/>
    <s v="Parks"/>
    <n v="2020"/>
    <n v="7"/>
    <x v="1"/>
    <n v="44239"/>
    <n v="71"/>
    <n v="0"/>
    <n v="0"/>
    <n v="0"/>
    <x v="157"/>
    <n v="33.507280000000002"/>
    <n v="-112.28885"/>
  </r>
  <r>
    <s v="Bouvier-Teeter House"/>
    <s v="Parks"/>
    <n v="2020"/>
    <n v="0"/>
    <x v="0"/>
    <n v="44400"/>
    <n v="30"/>
    <n v="0"/>
    <n v="0"/>
    <n v="0"/>
    <x v="87"/>
    <n v="33.44961"/>
    <n v="-112.06565999999999"/>
  </r>
  <r>
    <s v="24th St/Baseline Park &amp; Ride"/>
    <s v="Public Transit"/>
    <n v="2020"/>
    <n v="24"/>
    <x v="1"/>
    <n v="45988"/>
    <n v="11"/>
    <n v="0"/>
    <n v="0"/>
    <n v="0"/>
    <x v="158"/>
    <n v="33.379489999999997"/>
    <n v="-112.02952000000001"/>
  </r>
  <r>
    <s v="Papago Ramadas"/>
    <s v="Parks"/>
    <n v="2020"/>
    <n v="0"/>
    <x v="1"/>
    <n v="47150"/>
    <n v="21"/>
    <n v="0"/>
    <n v="0"/>
    <n v="0"/>
    <x v="159"/>
    <n v="33.454839999999997"/>
    <n v="-111.9473"/>
  </r>
  <r>
    <s v="Valley Garden Center"/>
    <s v="Parks"/>
    <n v="2020"/>
    <n v="0"/>
    <x v="0"/>
    <n v="47491"/>
    <n v="46"/>
    <n v="0"/>
    <n v="604"/>
    <n v="0"/>
    <x v="160"/>
    <n v="33.468220000000002"/>
    <n v="-112.09108999999999"/>
  </r>
  <r>
    <s v="Paradise Greens"/>
    <s v="Housing"/>
    <n v="2020"/>
    <n v="0"/>
    <x v="0"/>
    <n v="47520"/>
    <n v="58"/>
    <n v="0"/>
    <n v="0"/>
    <n v="0"/>
    <x v="161"/>
    <n v="33.631900000000002"/>
    <n v="-112.02746"/>
  </r>
  <r>
    <s v="Palomino Park"/>
    <s v="Parks"/>
    <n v="2020"/>
    <n v="0"/>
    <x v="0"/>
    <n v="48213"/>
    <n v="0"/>
    <n v="0"/>
    <n v="0"/>
    <n v="0"/>
    <x v="162"/>
    <n v="33.630049999999997"/>
    <n v="-112.01667"/>
  </r>
  <r>
    <s v="Mountain View Tennis Center"/>
    <s v="Parks"/>
    <n v="2020"/>
    <n v="0"/>
    <x v="0"/>
    <n v="48521"/>
    <n v="19"/>
    <n v="5000"/>
    <n v="0"/>
    <n v="30.48"/>
    <x v="163"/>
    <n v="33.647869999999998"/>
    <n v="-112.05906"/>
  </r>
  <r>
    <s v="Sweetwater Park"/>
    <s v="Parks"/>
    <n v="2020"/>
    <n v="0"/>
    <x v="0"/>
    <n v="48830"/>
    <n v="111"/>
    <n v="0"/>
    <n v="0"/>
    <n v="0"/>
    <x v="164"/>
    <n v="33.605719999999998"/>
    <n v="-111.98705"/>
  </r>
  <r>
    <s v="79th Ave / I-10 Park &amp; Ride"/>
    <s v="Public Transit"/>
    <n v="2020"/>
    <n v="0"/>
    <x v="1"/>
    <n v="48870"/>
    <n v="31"/>
    <n v="433"/>
    <n v="0"/>
    <n v="354.5"/>
    <x v="165"/>
    <n v="33.465029999999999"/>
    <n v="-112.22855"/>
  </r>
  <r>
    <s v="Sunnyslope Transit Center"/>
    <s v="Public Transit"/>
    <n v="2020"/>
    <n v="0"/>
    <x v="0"/>
    <n v="49266"/>
    <n v="0"/>
    <n v="226"/>
    <n v="0"/>
    <n v="684.71"/>
    <x v="166"/>
    <n v="33.567079999999997"/>
    <n v="-112.06929"/>
  </r>
  <r>
    <s v="Command Training Center"/>
    <s v="Fire"/>
    <n v="2020"/>
    <n v="0"/>
    <x v="1"/>
    <n v="49810"/>
    <n v="20"/>
    <n v="4632"/>
    <n v="201"/>
    <n v="38.119999999999997"/>
    <x v="167"/>
    <n v="33.549930000000003"/>
    <n v="-112.11660999999999"/>
  </r>
  <r>
    <s v="La Pradera Maintenance Yard"/>
    <s v="Parks"/>
    <n v="2020"/>
    <n v="0"/>
    <x v="1"/>
    <n v="49902"/>
    <n v="31"/>
    <n v="5400"/>
    <n v="0"/>
    <n v="29.03"/>
    <x v="168"/>
    <n v="33.537570000000002"/>
    <n v="-112.14326"/>
  </r>
  <r>
    <s v="Fire Driver Training Bldg"/>
    <s v="Fire"/>
    <n v="2020"/>
    <n v="10"/>
    <x v="0"/>
    <n v="50580"/>
    <n v="0"/>
    <n v="9216"/>
    <n v="0"/>
    <n v="17.239999999999998"/>
    <x v="100"/>
    <n v="33.421709999999997"/>
    <n v="-112.11038000000001"/>
  </r>
  <r>
    <s v="Dynamite Park"/>
    <s v="Parks"/>
    <n v="2020"/>
    <n v="0"/>
    <x v="0"/>
    <n v="50637"/>
    <n v="34"/>
    <n v="0"/>
    <n v="0"/>
    <n v="0"/>
    <x v="169"/>
    <n v="33.734720000000003"/>
    <n v="-112.13661999999999"/>
  </r>
  <r>
    <s v="Sunnyslope - Youth Center"/>
    <s v="Parks"/>
    <n v="2020"/>
    <n v="0"/>
    <x v="0"/>
    <n v="51420"/>
    <n v="49"/>
    <n v="6433"/>
    <n v="0"/>
    <n v="25.11"/>
    <x v="170"/>
    <n v="33.582569999999997"/>
    <n v="-112.09531"/>
  </r>
  <r>
    <s v="Sueno Park"/>
    <s v="Parks"/>
    <n v="2020"/>
    <n v="0"/>
    <x v="1"/>
    <n v="51565"/>
    <n v="184"/>
    <n v="0"/>
    <n v="0"/>
    <n v="0"/>
    <x v="171"/>
    <n v="33.471409999999999"/>
    <n v="-112.15385000000001"/>
  </r>
  <r>
    <s v="Encanto Park Clubhouse"/>
    <s v="Golf"/>
    <n v="2020"/>
    <n v="0"/>
    <x v="0"/>
    <n v="51726"/>
    <n v="38"/>
    <n v="6783"/>
    <n v="1180"/>
    <n v="41.35"/>
    <x v="33"/>
    <n v="33.47607"/>
    <n v="-112.08794"/>
  </r>
  <r>
    <s v="Santa Maria Park"/>
    <s v="Parks"/>
    <n v="2020"/>
    <n v="0"/>
    <x v="1"/>
    <n v="52245"/>
    <n v="41"/>
    <n v="0"/>
    <n v="0"/>
    <n v="0"/>
    <x v="172"/>
    <n v="33.4176"/>
    <n v="-112.21138999999999"/>
  </r>
  <r>
    <s v="Metrocenter Park &amp; Ride"/>
    <s v="Public Transit"/>
    <n v="2020"/>
    <n v="0"/>
    <x v="0"/>
    <n v="52341"/>
    <n v="0"/>
    <n v="80"/>
    <n v="0"/>
    <n v="2055.0300000000002"/>
    <x v="173"/>
    <n v="33.572870000000002"/>
    <n v="-112.12342"/>
  </r>
  <r>
    <s v="DVT Maintenance Bldg West"/>
    <s v="Aviation"/>
    <n v="2020"/>
    <n v="0"/>
    <x v="0"/>
    <n v="53266"/>
    <n v="38"/>
    <n v="4752"/>
    <n v="0"/>
    <n v="35.21"/>
    <x v="174"/>
    <n v="33.684080000000002"/>
    <n v="-112.0921"/>
  </r>
  <r>
    <s v="North Mountain Visitor Center"/>
    <s v="Parks"/>
    <n v="2020"/>
    <n v="3"/>
    <x v="0"/>
    <n v="53488"/>
    <n v="55"/>
    <n v="10000"/>
    <n v="0"/>
    <n v="16.8"/>
    <x v="175"/>
    <n v="33.598550000000003"/>
    <n v="-112.06681"/>
  </r>
  <r>
    <s v="PHX Building 127"/>
    <s v="Aviation"/>
    <n v="2020"/>
    <n v="0"/>
    <x v="0"/>
    <n v="54773"/>
    <n v="30"/>
    <n v="16947"/>
    <n v="0"/>
    <n v="10.15"/>
    <x v="176"/>
    <n v="33.443640000000002"/>
    <n v="-112.02734"/>
  </r>
  <r>
    <s v="DVT Hangar 8"/>
    <s v="Aviation"/>
    <n v="2020"/>
    <n v="0"/>
    <x v="0"/>
    <n v="57143"/>
    <n v="0"/>
    <n v="0"/>
    <n v="0"/>
    <n v="0"/>
    <x v="177"/>
    <n v="33.684550000000002"/>
    <n v="-112.08645"/>
  </r>
  <r>
    <s v="Baird Machine Shop"/>
    <s v="Parks"/>
    <n v="2020"/>
    <n v="0"/>
    <x v="0"/>
    <n v="58179"/>
    <n v="18"/>
    <n v="0"/>
    <n v="0"/>
    <n v="0"/>
    <x v="178"/>
    <n v="33.449210000000001"/>
    <n v="-112.06564"/>
  </r>
  <r>
    <s v="Moon Valley Park"/>
    <s v="Parks"/>
    <n v="2020"/>
    <n v="0"/>
    <x v="0"/>
    <n v="58323"/>
    <n v="31"/>
    <n v="0"/>
    <n v="0"/>
    <n v="0"/>
    <x v="179"/>
    <n v="33.626519999999999"/>
    <n v="-112.0814"/>
  </r>
  <r>
    <s v="PHX Mohave Parking Lot South"/>
    <s v="Aviation"/>
    <n v="2020"/>
    <n v="0"/>
    <x v="0"/>
    <n v="59572"/>
    <n v="0"/>
    <n v="0"/>
    <n v="81"/>
    <n v="0"/>
    <x v="180"/>
    <n v="33.428629999999998"/>
    <n v="-112.03167999999999"/>
  </r>
  <r>
    <s v="PHX Building 123"/>
    <s v="Aviation"/>
    <n v="2020"/>
    <n v="0"/>
    <x v="0"/>
    <n v="60094"/>
    <n v="40"/>
    <n v="3600"/>
    <n v="0"/>
    <n v="52.43"/>
    <x v="16"/>
    <n v="33.442999999999998"/>
    <n v="-112.02808"/>
  </r>
  <r>
    <s v="Aguila Golf Pro Shop"/>
    <s v="Golf"/>
    <n v="2020"/>
    <n v="0"/>
    <x v="1"/>
    <n v="60180"/>
    <n v="18"/>
    <n v="6000"/>
    <n v="0"/>
    <n v="31.5"/>
    <x v="181"/>
    <n v="33.369970000000002"/>
    <n v="-112.13985"/>
  </r>
  <r>
    <s v="Sereno Park"/>
    <s v="Parks"/>
    <n v="2020"/>
    <n v="0"/>
    <x v="0"/>
    <n v="60303"/>
    <n v="0"/>
    <n v="0"/>
    <n v="0"/>
    <n v="0"/>
    <x v="182"/>
    <n v="33.606050000000003"/>
    <n v="-111.95786"/>
  </r>
  <r>
    <s v="Fire Station 34"/>
    <s v="Fire"/>
    <n v="2020"/>
    <n v="0"/>
    <x v="1"/>
    <n v="60649"/>
    <n v="17"/>
    <n v="5809"/>
    <n v="153"/>
    <n v="35.43"/>
    <x v="183"/>
    <n v="33.44894"/>
    <n v="-112.16952000000001"/>
  </r>
  <r>
    <s v="27th Ave Landfill"/>
    <s v="Public Works"/>
    <n v="2020"/>
    <n v="0"/>
    <x v="0"/>
    <n v="62086"/>
    <n v="30"/>
    <n v="0"/>
    <n v="0"/>
    <n v="0"/>
    <x v="184"/>
    <n v="33.420250000000003"/>
    <n v="-112.12488999999999"/>
  </r>
  <r>
    <s v="27th Ave Landfill"/>
    <s v="Public Works"/>
    <n v="2020"/>
    <n v="0"/>
    <x v="0"/>
    <n v="62086"/>
    <n v="30"/>
    <n v="0"/>
    <n v="0"/>
    <n v="0"/>
    <x v="184"/>
    <n v="33.420250000000003"/>
    <n v="-112.12488999999999"/>
  </r>
  <r>
    <s v="PHX Maintenance Support"/>
    <s v="Aviation"/>
    <n v="2020"/>
    <n v="0"/>
    <x v="0"/>
    <n v="62810"/>
    <n v="25"/>
    <n v="0"/>
    <n v="0"/>
    <n v="0"/>
    <x v="185"/>
    <n v="33.445529999999998"/>
    <n v="-112.00896"/>
  </r>
  <r>
    <s v="La Pradera Park"/>
    <s v="Parks"/>
    <n v="2020"/>
    <n v="0"/>
    <x v="1"/>
    <n v="64060"/>
    <n v="286"/>
    <n v="0"/>
    <n v="0"/>
    <n v="0"/>
    <x v="168"/>
    <n v="33.537010000000002"/>
    <n v="-112.14502"/>
  </r>
  <r>
    <s v="Fire Station 14"/>
    <s v="Fire"/>
    <n v="2020"/>
    <n v="0"/>
    <x v="0"/>
    <n v="64329"/>
    <n v="0"/>
    <n v="3540"/>
    <n v="693"/>
    <n v="76.650000000000006"/>
    <x v="186"/>
    <n v="33.46396"/>
    <n v="-112.12756"/>
  </r>
  <r>
    <s v="DVT Hangar 12"/>
    <s v="Aviation"/>
    <n v="2020"/>
    <n v="0"/>
    <x v="0"/>
    <n v="65651"/>
    <n v="0"/>
    <n v="0"/>
    <n v="0"/>
    <n v="0"/>
    <x v="174"/>
    <n v="33.684730000000002"/>
    <n v="-112.07958000000001"/>
  </r>
  <r>
    <s v="Fire Station 06"/>
    <s v="Fire"/>
    <n v="2020"/>
    <n v="0"/>
    <x v="0"/>
    <n v="65883"/>
    <n v="0"/>
    <n v="4636"/>
    <n v="568"/>
    <n v="56.89"/>
    <x v="187"/>
    <n v="33.430410000000002"/>
    <n v="-112.08008"/>
  </r>
  <r>
    <s v="Granada Park"/>
    <s v="Parks"/>
    <n v="2020"/>
    <n v="0"/>
    <x v="1"/>
    <n v="67472"/>
    <n v="119"/>
    <n v="0"/>
    <n v="0"/>
    <n v="0"/>
    <x v="188"/>
    <n v="33.532389999999999"/>
    <n v="-112.0365"/>
  </r>
  <r>
    <s v="Fire Station 13"/>
    <s v="Fire"/>
    <n v="2020"/>
    <n v="0"/>
    <x v="1"/>
    <n v="67641"/>
    <n v="20"/>
    <n v="3340"/>
    <n v="488"/>
    <n v="78.22"/>
    <x v="189"/>
    <n v="33.478839999999998"/>
    <n v="-111.97863"/>
  </r>
  <r>
    <s v="Grant Pool"/>
    <s v="Parks"/>
    <n v="2020"/>
    <n v="0"/>
    <x v="0"/>
    <n v="67953"/>
    <n v="50"/>
    <n v="0"/>
    <n v="0"/>
    <n v="0"/>
    <x v="190"/>
    <n v="33.440849999999998"/>
    <n v="-112.07665"/>
  </r>
  <r>
    <s v="Police Air Support Hanger"/>
    <s v="Police"/>
    <n v="2020"/>
    <n v="0"/>
    <x v="0"/>
    <n v="68009"/>
    <n v="0"/>
    <n v="0"/>
    <n v="0"/>
    <n v="0"/>
    <x v="174"/>
    <n v="33.686399999999999"/>
    <n v="-112.07341"/>
  </r>
  <r>
    <s v="Buffalo Ridge Park"/>
    <s v="Parks"/>
    <n v="2020"/>
    <n v="0"/>
    <x v="0"/>
    <n v="68154"/>
    <n v="70"/>
    <n v="0"/>
    <n v="0"/>
    <n v="0"/>
    <x v="191"/>
    <n v="33.659829999999999"/>
    <n v="-112.04640000000001"/>
  </r>
  <r>
    <s v="Desert Broom Park"/>
    <s v="Parks"/>
    <n v="2020"/>
    <n v="0"/>
    <x v="0"/>
    <n v="68725"/>
    <n v="112"/>
    <n v="0"/>
    <n v="0"/>
    <n v="0"/>
    <x v="192"/>
    <n v="33.752049999999997"/>
    <n v="-111.99397"/>
  </r>
  <r>
    <s v="Monterey Park"/>
    <s v="Parks"/>
    <n v="2020"/>
    <n v="0"/>
    <x v="0"/>
    <n v="69684"/>
    <n v="0"/>
    <n v="0"/>
    <n v="0"/>
    <n v="0"/>
    <x v="193"/>
    <n v="33.473930000000003"/>
    <n v="-112.06748"/>
  </r>
  <r>
    <s v="Sun Ray Park"/>
    <s v="Parks"/>
    <n v="2020"/>
    <n v="0"/>
    <x v="1"/>
    <n v="69836"/>
    <n v="263"/>
    <n v="0"/>
    <n v="0"/>
    <n v="0"/>
    <x v="194"/>
    <n v="33.319040000000001"/>
    <n v="-111.99806"/>
  </r>
  <r>
    <s v="Desert Horizon Park"/>
    <s v="Parks"/>
    <n v="2020"/>
    <n v="0"/>
    <x v="0"/>
    <n v="70134"/>
    <n v="0"/>
    <n v="0"/>
    <n v="0"/>
    <n v="0"/>
    <x v="195"/>
    <n v="33.631860000000003"/>
    <n v="-111.96249"/>
  </r>
  <r>
    <s v="19th Ave Landfill"/>
    <s v="Public Works"/>
    <n v="2020"/>
    <n v="0"/>
    <x v="2"/>
    <n v="70493"/>
    <n v="47"/>
    <n v="0"/>
    <n v="0"/>
    <n v="0"/>
    <x v="196"/>
    <n v="33.419229999999999"/>
    <n v="-112.09676"/>
  </r>
  <r>
    <s v="19th Ave Landfill"/>
    <s v="Public Works"/>
    <n v="2020"/>
    <n v="0"/>
    <x v="2"/>
    <n v="70493"/>
    <n v="47"/>
    <n v="0"/>
    <n v="0"/>
    <n v="0"/>
    <x v="196"/>
    <n v="33.419229999999999"/>
    <n v="-112.09676"/>
  </r>
  <r>
    <s v="Surplus Ops"/>
    <s v="Public Works"/>
    <n v="2020"/>
    <n v="0"/>
    <x v="0"/>
    <n v="71093"/>
    <n v="0"/>
    <n v="7000"/>
    <n v="0"/>
    <n v="31.9"/>
    <x v="197"/>
    <n v="33.421930000000003"/>
    <n v="-112.10736"/>
  </r>
  <r>
    <s v="Senior Opportunities - West"/>
    <s v="Human Services"/>
    <n v="2020"/>
    <n v="0"/>
    <x v="0"/>
    <n v="71400"/>
    <n v="35"/>
    <n v="8000"/>
    <n v="1167"/>
    <n v="42.62"/>
    <x v="198"/>
    <n v="33.43591"/>
    <n v="-112.08266999999999"/>
  </r>
  <r>
    <s v="GY TH2"/>
    <s v="Aviation"/>
    <n v="2020"/>
    <n v="0"/>
    <x v="0"/>
    <n v="71832"/>
    <n v="21"/>
    <n v="0"/>
    <n v="0"/>
    <n v="0"/>
    <x v="79"/>
    <s v="N/A"/>
    <s v="N/A"/>
  </r>
  <r>
    <s v="South Phoenix Youth Center"/>
    <s v="Parks"/>
    <n v="2020"/>
    <n v="0"/>
    <x v="1"/>
    <n v="71950"/>
    <n v="32"/>
    <n v="6976"/>
    <n v="537"/>
    <n v="40.090000000000003"/>
    <x v="199"/>
    <n v="33.397910000000003"/>
    <n v="-112.06428"/>
  </r>
  <r>
    <s v="Venturoso Park"/>
    <s v="Parks"/>
    <n v="2020"/>
    <n v="0"/>
    <x v="0"/>
    <n v="72781"/>
    <n v="0"/>
    <n v="0"/>
    <n v="0"/>
    <n v="0"/>
    <x v="200"/>
    <n v="33.617080000000001"/>
    <n v="-112.01147"/>
  </r>
  <r>
    <s v="Encanto Pool"/>
    <s v="Parks"/>
    <n v="2020"/>
    <n v="0"/>
    <x v="0"/>
    <n v="73729"/>
    <n v="34"/>
    <n v="14724"/>
    <n v="0"/>
    <n v="15.73"/>
    <x v="201"/>
    <n v="33.47242"/>
    <n v="-112.08985"/>
  </r>
  <r>
    <s v="Manzanita Park"/>
    <s v="Parks"/>
    <n v="2020"/>
    <n v="0"/>
    <x v="1"/>
    <n v="73754"/>
    <n v="342"/>
    <n v="0"/>
    <n v="0"/>
    <n v="0"/>
    <x v="202"/>
    <n v="33.397840000000002"/>
    <n v="-112.12716"/>
  </r>
  <r>
    <s v="Mtn View Community Center"/>
    <s v="Parks"/>
    <n v="2020"/>
    <n v="0"/>
    <x v="0"/>
    <n v="74357"/>
    <n v="60"/>
    <n v="13028"/>
    <n v="0"/>
    <n v="17.93"/>
    <x v="203"/>
    <n v="33.648049999999998"/>
    <n v="-112.05979000000001"/>
  </r>
  <r>
    <s v="Vernell Coleman Rec Center"/>
    <s v="Parks"/>
    <n v="2020"/>
    <n v="0"/>
    <x v="0"/>
    <n v="74498"/>
    <n v="31"/>
    <n v="7324"/>
    <n v="0"/>
    <n v="31.95"/>
    <x v="204"/>
    <n v="33.438870000000001"/>
    <n v="-112.08396999999999"/>
  </r>
  <r>
    <s v="SR-51 /  Bell Road Park &amp; Ride"/>
    <s v="Public Transit"/>
    <n v="2020"/>
    <n v="0"/>
    <x v="0"/>
    <n v="74795"/>
    <n v="0"/>
    <n v="0"/>
    <n v="0"/>
    <n v="0"/>
    <x v="205"/>
    <n v="33.639830000000003"/>
    <n v="-112.00543999999999"/>
  </r>
  <r>
    <s v="Building 3 - Archaeological Repository"/>
    <s v="Parks"/>
    <n v="2020"/>
    <n v="0"/>
    <x v="0"/>
    <n v="75974"/>
    <n v="22"/>
    <n v="3450"/>
    <n v="0"/>
    <n v="69.17"/>
    <x v="22"/>
    <n v="33.446770000000001"/>
    <n v="-111.98578999999999"/>
  </r>
  <r>
    <s v="Desert Foothills Park"/>
    <s v="Parks"/>
    <n v="2020"/>
    <n v="0"/>
    <x v="1"/>
    <n v="76237"/>
    <n v="377"/>
    <n v="0"/>
    <n v="0"/>
    <n v="0"/>
    <x v="206"/>
    <n v="33.305729999999997"/>
    <n v="-112.05969"/>
  </r>
  <r>
    <s v="305 Parking Garage"/>
    <s v="Public Works"/>
    <n v="2020"/>
    <n v="444"/>
    <x v="0"/>
    <n v="76264"/>
    <n v="238"/>
    <n v="32526"/>
    <n v="0"/>
    <n v="7.36"/>
    <x v="207"/>
    <n v="33.447710000000001"/>
    <n v="-112.07841000000001"/>
  </r>
  <r>
    <s v="Foothills Court"/>
    <s v="Housing"/>
    <n v="2020"/>
    <n v="0"/>
    <x v="0"/>
    <n v="76297"/>
    <n v="0"/>
    <n v="41613"/>
    <n v="0"/>
    <n v="5.76"/>
    <x v="208"/>
    <n v="33.582529999999998"/>
    <n v="-112.09383"/>
  </r>
  <r>
    <s v="Emergency Vehicle Operations Center"/>
    <s v="Police"/>
    <n v="2020"/>
    <n v="0"/>
    <x v="1"/>
    <n v="76301"/>
    <n v="32"/>
    <n v="2600"/>
    <n v="0"/>
    <n v="92.18"/>
    <x v="209"/>
    <n v="33.402459999999998"/>
    <n v="-112.24456000000001"/>
  </r>
  <r>
    <s v="Desert Sky Transit Center"/>
    <s v="Public Transit"/>
    <n v="2020"/>
    <n v="21"/>
    <x v="1"/>
    <n v="76822"/>
    <n v="52"/>
    <n v="0"/>
    <n v="0"/>
    <n v="0"/>
    <x v="210"/>
    <n v="33.479129999999998"/>
    <n v="-112.22875000000001"/>
  </r>
  <r>
    <s v="La Cascada II"/>
    <s v="Housing"/>
    <n v="2020"/>
    <n v="0"/>
    <x v="0"/>
    <n v="76960"/>
    <n v="31"/>
    <n v="55798"/>
    <n v="0"/>
    <n v="4.33"/>
    <x v="211"/>
    <n v="33.562719999999999"/>
    <n v="-112.07026999999999"/>
  </r>
  <r>
    <s v="Cactus Park Irrigation Well"/>
    <s v="Parks"/>
    <n v="2020"/>
    <n v="0"/>
    <x v="0"/>
    <n v="76964"/>
    <n v="162"/>
    <n v="0"/>
    <n v="0"/>
    <n v="0"/>
    <x v="212"/>
    <n v="33.59619"/>
    <n v="-112.12551999999999"/>
  </r>
  <r>
    <s v="Fire Station 72"/>
    <s v="Fire"/>
    <n v="2020"/>
    <n v="14"/>
    <x v="0"/>
    <n v="77100"/>
    <n v="30"/>
    <n v="11000"/>
    <n v="2925"/>
    <n v="48.61"/>
    <x v="213"/>
    <n v="33.78501"/>
    <n v="-111.97150999999999"/>
  </r>
  <r>
    <s v="Windrose Villas"/>
    <s v="Housing"/>
    <n v="2020"/>
    <n v="0"/>
    <x v="0"/>
    <n v="77328"/>
    <n v="84"/>
    <n v="863850"/>
    <n v="0"/>
    <n v="0.28000000000000003"/>
    <x v="214"/>
    <n v="33.582610000000003"/>
    <n v="-112.09186"/>
  </r>
  <r>
    <s v="SR-51 / Shea Park &amp; Ride"/>
    <s v="Public Transit"/>
    <n v="2020"/>
    <n v="0"/>
    <x v="0"/>
    <n v="77358"/>
    <n v="0"/>
    <n v="0"/>
    <n v="0"/>
    <n v="0"/>
    <x v="215"/>
    <n v="33.580559999999998"/>
    <n v="-112.01112000000001"/>
  </r>
  <r>
    <s v="Fire Station 07"/>
    <s v="Fire"/>
    <n v="2020"/>
    <n v="0"/>
    <x v="0"/>
    <n v="78261"/>
    <n v="21"/>
    <n v="4636"/>
    <n v="681"/>
    <n v="67.709999999999994"/>
    <x v="216"/>
    <n v="33.571240000000003"/>
    <n v="-112.06814"/>
  </r>
  <r>
    <s v="Fire Station 17"/>
    <s v="Fire"/>
    <n v="2020"/>
    <n v="0"/>
    <x v="0"/>
    <n v="79657"/>
    <n v="24"/>
    <n v="4636"/>
    <n v="500"/>
    <n v="64.75"/>
    <x v="217"/>
    <n v="33.516159999999999"/>
    <n v="-112.04834"/>
  </r>
  <r>
    <s v="Central Station Transit Center"/>
    <s v="Public Transit"/>
    <n v="2020"/>
    <n v="24"/>
    <x v="0"/>
    <n v="80489"/>
    <n v="23"/>
    <n v="4000"/>
    <n v="0"/>
    <n v="63.2"/>
    <x v="218"/>
    <n v="33.452129999999997"/>
    <n v="-112.07429999999999"/>
  </r>
  <r>
    <s v="Smith Park"/>
    <s v="Parks"/>
    <n v="2020"/>
    <n v="0"/>
    <x v="0"/>
    <n v="81236"/>
    <n v="76"/>
    <n v="0"/>
    <n v="0"/>
    <n v="0"/>
    <x v="219"/>
    <n v="33.441459999999999"/>
    <n v="-112.14643"/>
  </r>
  <r>
    <s v="Kid St Park - Atkinson Rec Cen"/>
    <s v="Parks"/>
    <n v="2020"/>
    <n v="0"/>
    <x v="1"/>
    <n v="82364"/>
    <n v="69"/>
    <n v="3715"/>
    <n v="0"/>
    <n v="69.64"/>
    <x v="220"/>
    <n v="33.503639999999997"/>
    <n v="-112.10791"/>
  </r>
  <r>
    <s v="Thunderbird Teen Center"/>
    <s v="Parks"/>
    <n v="2020"/>
    <n v="0"/>
    <x v="0"/>
    <n v="82413"/>
    <n v="46"/>
    <n v="7500"/>
    <n v="0"/>
    <n v="34.51"/>
    <x v="221"/>
    <n v="33.64866"/>
    <n v="-112.05969"/>
  </r>
  <r>
    <s v="Fire Station 39"/>
    <s v="Fire"/>
    <n v="2020"/>
    <n v="0"/>
    <x v="1"/>
    <n v="84151"/>
    <n v="21"/>
    <n v="4200"/>
    <n v="533"/>
    <n v="75.62"/>
    <x v="222"/>
    <n v="33.392620000000001"/>
    <n v="-112.10755"/>
  </r>
  <r>
    <s v="Fire Station 22 - Admin"/>
    <s v="Fire"/>
    <n v="2020"/>
    <n v="0"/>
    <x v="1"/>
    <n v="87439"/>
    <n v="31"/>
    <n v="7084"/>
    <n v="0"/>
    <n v="38.770000000000003"/>
    <x v="223"/>
    <n v="33.400149999999996"/>
    <n v="-112.07042"/>
  </r>
  <r>
    <s v="Fire Station 28"/>
    <s v="Fire"/>
    <n v="2020"/>
    <n v="0"/>
    <x v="1"/>
    <n v="88797"/>
    <n v="24"/>
    <n v="5908"/>
    <n v="706"/>
    <n v="59.16"/>
    <x v="224"/>
    <n v="33.379280000000001"/>
    <n v="-112.04683"/>
  </r>
  <r>
    <s v="Fire Station 27"/>
    <s v="Fire"/>
    <n v="2020"/>
    <n v="0"/>
    <x v="0"/>
    <n v="89315"/>
    <n v="25"/>
    <n v="5908"/>
    <n v="813"/>
    <n v="61.25"/>
    <x v="225"/>
    <n v="33.60042"/>
    <n v="-112.0128"/>
  </r>
  <r>
    <s v="Fire Station 45"/>
    <s v="Fire"/>
    <n v="2020"/>
    <n v="0"/>
    <x v="0"/>
    <n v="89409"/>
    <n v="24"/>
    <n v="4200"/>
    <n v="771"/>
    <n v="85.22"/>
    <x v="226"/>
    <n v="33.668610000000001"/>
    <n v="-112.02674"/>
  </r>
  <r>
    <s v="So Mt Env Education Center"/>
    <s v="Parks"/>
    <n v="2020"/>
    <n v="0"/>
    <x v="1"/>
    <n v="90640"/>
    <n v="56"/>
    <n v="10000"/>
    <n v="0"/>
    <n v="28.47"/>
    <x v="227"/>
    <n v="33.350810000000003"/>
    <n v="-112.0761"/>
  </r>
  <r>
    <s v="Senior Services Meal Prep Facility"/>
    <s v="Human Services"/>
    <n v="2020"/>
    <n v="0"/>
    <x v="0"/>
    <n v="91440"/>
    <n v="39"/>
    <n v="10732"/>
    <n v="516"/>
    <n v="31.57"/>
    <x v="228"/>
    <n v="33.442659999999997"/>
    <n v="-112.08271000000001"/>
  </r>
  <r>
    <s v="DVT Aircraft Maintenance Bays"/>
    <s v="Aviation"/>
    <n v="2020"/>
    <n v="0"/>
    <x v="0"/>
    <n v="92627"/>
    <n v="21"/>
    <n v="6888"/>
    <n v="0"/>
    <n v="42.24"/>
    <x v="174"/>
    <n v="33.684899999999999"/>
    <n v="-112.09206"/>
  </r>
  <r>
    <s v="Fire Station 42"/>
    <s v="Fire"/>
    <n v="2020"/>
    <n v="0"/>
    <x v="0"/>
    <n v="93135"/>
    <n v="32"/>
    <n v="4597"/>
    <n v="0"/>
    <n v="63.64"/>
    <x v="229"/>
    <n v="33.625639999999997"/>
    <n v="-112.12924"/>
  </r>
  <r>
    <s v="Verde Park Recreation Center"/>
    <s v="Parks"/>
    <n v="2020"/>
    <n v="0"/>
    <x v="0"/>
    <n v="93848"/>
    <n v="55"/>
    <n v="0"/>
    <n v="0"/>
    <n v="0"/>
    <x v="1"/>
    <n v="33.451900000000002"/>
    <n v="-112.06135"/>
  </r>
  <r>
    <s v="Visual Arts Building"/>
    <s v="Parks"/>
    <n v="2020"/>
    <n v="0"/>
    <x v="0"/>
    <n v="94058"/>
    <n v="61"/>
    <n v="11560"/>
    <n v="0"/>
    <n v="25.56"/>
    <x v="230"/>
    <n v="33.461559999999999"/>
    <n v="-112.07041"/>
  </r>
  <r>
    <s v="Fire Station 48"/>
    <s v="Fire"/>
    <n v="2020"/>
    <n v="0"/>
    <x v="0"/>
    <n v="95434"/>
    <n v="29"/>
    <n v="7300"/>
    <n v="0"/>
    <n v="41.06"/>
    <x v="231"/>
    <n v="33.711010000000002"/>
    <n v="-112.21177"/>
  </r>
  <r>
    <s v="Foothills on the Preserve"/>
    <s v="Housing"/>
    <n v="2020"/>
    <n v="0"/>
    <x v="0"/>
    <n v="95860"/>
    <n v="23"/>
    <n v="0"/>
    <n v="0"/>
    <n v="0"/>
    <x v="232"/>
    <n v="33.577460000000002"/>
    <n v="-112.04935999999999"/>
  </r>
  <r>
    <s v="DVT Hangar 18"/>
    <s v="Aviation"/>
    <n v="2020"/>
    <n v="0"/>
    <x v="0"/>
    <n v="97255"/>
    <n v="24"/>
    <n v="15028"/>
    <n v="0"/>
    <n v="20.329999999999998"/>
    <x v="233"/>
    <n v="33.684840000000001"/>
    <n v="-112.07617999999999"/>
  </r>
  <r>
    <s v="Mountain View Pool"/>
    <s v="Parks"/>
    <n v="2020"/>
    <n v="0"/>
    <x v="0"/>
    <n v="97519"/>
    <n v="398"/>
    <n v="8170"/>
    <n v="0"/>
    <n v="37.49"/>
    <x v="203"/>
    <n v="33.648220000000002"/>
    <n v="-112.05983000000001"/>
  </r>
  <r>
    <s v="Fire Station 58"/>
    <s v="Fire"/>
    <n v="2020"/>
    <n v="0"/>
    <x v="1"/>
    <n v="97693"/>
    <n v="37"/>
    <n v="7200"/>
    <n v="937"/>
    <n v="55.63"/>
    <x v="234"/>
    <n v="33.363390000000003"/>
    <n v="-112.16121"/>
  </r>
  <r>
    <s v="Adam Diaz Senior Center"/>
    <s v="Human Services"/>
    <n v="2020"/>
    <n v="0"/>
    <x v="1"/>
    <n v="98240"/>
    <n v="54"/>
    <n v="10300"/>
    <n v="0"/>
    <n v="29.96"/>
    <x v="235"/>
    <n v="33.480020000000003"/>
    <n v="-112.148"/>
  </r>
  <r>
    <s v="Fire Station 15"/>
    <s v="Fire"/>
    <n v="2020"/>
    <n v="0"/>
    <x v="1"/>
    <n v="98458"/>
    <n v="28"/>
    <n v="4597"/>
    <n v="0"/>
    <n v="67.27"/>
    <x v="236"/>
    <n v="33.506340000000002"/>
    <n v="-112.15196"/>
  </r>
  <r>
    <s v="Fire Station 46"/>
    <s v="Fire"/>
    <n v="2020"/>
    <n v="0"/>
    <x v="1"/>
    <n v="98585"/>
    <n v="47"/>
    <n v="4200"/>
    <n v="0"/>
    <n v="73.73"/>
    <x v="237"/>
    <n v="33.306800000000003"/>
    <n v="-112.05216"/>
  </r>
  <r>
    <s v="Rio Salado Parking"/>
    <s v="Parks"/>
    <n v="2020"/>
    <n v="0"/>
    <x v="0"/>
    <n v="98739"/>
    <n v="50"/>
    <n v="0"/>
    <n v="0"/>
    <n v="0"/>
    <x v="238"/>
    <n v="33.420720000000003"/>
    <n v="-112.08086"/>
  </r>
  <r>
    <s v="El Prado Pool"/>
    <s v="Parks"/>
    <n v="2020"/>
    <n v="0"/>
    <x v="1"/>
    <n v="98798"/>
    <n v="60"/>
    <n v="12142"/>
    <n v="0"/>
    <n v="25.56"/>
    <x v="239"/>
    <n v="33.386969999999998"/>
    <n v="-112.10165000000001"/>
  </r>
  <r>
    <s v="Fire Station 23"/>
    <s v="Fire"/>
    <n v="2020"/>
    <n v="0"/>
    <x v="1"/>
    <n v="99520"/>
    <n v="28"/>
    <n v="7091"/>
    <n v="755"/>
    <n v="54.73"/>
    <x v="240"/>
    <n v="33.405920000000002"/>
    <n v="-112.01316"/>
  </r>
  <r>
    <s v="Fire Station 31"/>
    <s v="Fire"/>
    <n v="2020"/>
    <n v="0"/>
    <x v="0"/>
    <n v="99837"/>
    <n v="28"/>
    <n v="4597"/>
    <n v="0"/>
    <n v="68.22"/>
    <x v="241"/>
    <n v="33.611890000000002"/>
    <n v="-111.95749000000001"/>
  </r>
  <r>
    <s v="Desert Meadows"/>
    <s v="Housing"/>
    <n v="2020"/>
    <n v="0"/>
    <x v="0"/>
    <n v="100709"/>
    <n v="37"/>
    <n v="0"/>
    <n v="0"/>
    <n v="0"/>
    <x v="242"/>
    <n v="33.637259999999998"/>
    <n v="-112.14788"/>
  </r>
  <r>
    <s v="2705 Building"/>
    <s v="Parks"/>
    <n v="2020"/>
    <n v="0"/>
    <x v="0"/>
    <n v="101383"/>
    <n v="44"/>
    <n v="2160"/>
    <n v="0"/>
    <n v="147.43"/>
    <x v="243"/>
    <n v="33.477020000000003"/>
    <n v="-112.09021"/>
  </r>
  <r>
    <s v="PHX 42nd St Employee Lot"/>
    <s v="Aviation"/>
    <n v="2020"/>
    <n v="0"/>
    <x v="0"/>
    <n v="101454"/>
    <n v="49"/>
    <n v="0"/>
    <n v="0"/>
    <n v="0"/>
    <x v="244"/>
    <n v="33.438009999999998"/>
    <n v="-111.9866"/>
  </r>
  <r>
    <s v="Coronado Pool"/>
    <s v="Parks"/>
    <n v="2020"/>
    <n v="0"/>
    <x v="0"/>
    <n v="103490"/>
    <n v="0"/>
    <n v="0"/>
    <n v="0"/>
    <n v="0"/>
    <x v="245"/>
    <n v="33.467579999999998"/>
    <n v="-112.05589000000001"/>
  </r>
  <r>
    <s v="DVT Hangar 22"/>
    <s v="Aviation"/>
    <n v="2020"/>
    <n v="0"/>
    <x v="0"/>
    <n v="107726"/>
    <n v="28"/>
    <n v="15028"/>
    <n v="0"/>
    <n v="22.52"/>
    <x v="174"/>
    <n v="33.684869999999997"/>
    <n v="-112.07599"/>
  </r>
  <r>
    <s v="Salt River SC Storage"/>
    <s v="Public Works"/>
    <n v="2020"/>
    <n v="0"/>
    <x v="0"/>
    <n v="108182"/>
    <n v="41"/>
    <n v="2300"/>
    <n v="0"/>
    <n v="147.74"/>
    <x v="246"/>
    <n v="33.419409999999999"/>
    <n v="-112.10409"/>
  </r>
  <r>
    <s v="Hayden Park"/>
    <s v="Parks"/>
    <n v="2020"/>
    <n v="0"/>
    <x v="1"/>
    <n v="108374"/>
    <n v="272"/>
    <n v="0"/>
    <n v="0"/>
    <n v="0"/>
    <x v="247"/>
    <n v="33.404919999999997"/>
    <n v="-112.07888"/>
  </r>
  <r>
    <s v="Fire Station 40"/>
    <s v="Fire"/>
    <n v="2020"/>
    <n v="0"/>
    <x v="1"/>
    <n v="109184"/>
    <n v="27"/>
    <n v="7091"/>
    <n v="1191"/>
    <n v="65.16"/>
    <x v="248"/>
    <n v="33.491430000000001"/>
    <n v="-112.23818"/>
  </r>
  <r>
    <s v="Cave Creek Park - Cholla"/>
    <s v="Parks"/>
    <n v="2020"/>
    <n v="0"/>
    <x v="0"/>
    <n v="109493"/>
    <n v="145"/>
    <n v="0"/>
    <n v="0"/>
    <n v="0"/>
    <x v="249"/>
    <n v="33.589269999999999"/>
    <n v="-112.11324"/>
  </r>
  <r>
    <s v="Fire Station 49"/>
    <s v="Fire"/>
    <n v="2020"/>
    <n v="0"/>
    <x v="0"/>
    <n v="109697"/>
    <n v="44"/>
    <n v="7200"/>
    <n v="0"/>
    <n v="47.86"/>
    <x v="250"/>
    <n v="33.741459999999996"/>
    <n v="-111.99608000000001"/>
  </r>
  <r>
    <s v="DVT Hangar 27"/>
    <s v="Aviation"/>
    <n v="2020"/>
    <n v="0"/>
    <x v="0"/>
    <n v="109719"/>
    <n v="24"/>
    <n v="14892"/>
    <n v="0"/>
    <n v="23.14"/>
    <x v="174"/>
    <n v="33.693100000000001"/>
    <n v="-112.0808"/>
  </r>
  <r>
    <s v="I-17 / Bell Park &amp; Ride"/>
    <s v="Public Transit"/>
    <n v="2020"/>
    <n v="0"/>
    <x v="0"/>
    <n v="110112"/>
    <n v="21"/>
    <n v="293"/>
    <n v="0"/>
    <n v="1180.4100000000001"/>
    <x v="251"/>
    <n v="33.63888"/>
    <n v="-112.11787"/>
  </r>
  <r>
    <s v="Fire Station 05"/>
    <s v="Fire"/>
    <n v="2020"/>
    <n v="0"/>
    <x v="0"/>
    <n v="110200"/>
    <n v="27"/>
    <n v="6466"/>
    <n v="893"/>
    <n v="67.34"/>
    <x v="252"/>
    <n v="33.47784"/>
    <n v="-112.04170999999999"/>
  </r>
  <r>
    <s v="Fire Station 20"/>
    <s v="Fire"/>
    <n v="2020"/>
    <n v="0"/>
    <x v="0"/>
    <n v="112428"/>
    <n v="34"/>
    <n v="3425"/>
    <n v="327"/>
    <n v="112.65"/>
    <x v="253"/>
    <n v="33.538809999999998"/>
    <n v="-112.08345"/>
  </r>
  <r>
    <s v="Esteban Park"/>
    <s v="Parks"/>
    <n v="2020"/>
    <n v="0"/>
    <x v="1"/>
    <n v="113229"/>
    <n v="631"/>
    <n v="0"/>
    <n v="0"/>
    <n v="0"/>
    <x v="254"/>
    <n v="33.398069999999997"/>
    <n v="-112.00995"/>
  </r>
  <r>
    <s v="Deck Park Vista"/>
    <s v="Housing"/>
    <n v="2020"/>
    <n v="0"/>
    <x v="0"/>
    <n v="114629"/>
    <n v="21"/>
    <n v="46480"/>
    <n v="0"/>
    <n v="7.75"/>
    <x v="255"/>
    <n v="33.461039999999997"/>
    <n v="-112.06836"/>
  </r>
  <r>
    <s v="Acacia Library"/>
    <s v="Library"/>
    <n v="2020"/>
    <n v="0"/>
    <x v="0"/>
    <n v="114779"/>
    <n v="47"/>
    <n v="6600"/>
    <n v="0"/>
    <n v="54.62"/>
    <x v="256"/>
    <n v="33.566099999999999"/>
    <n v="-112.06435999999999"/>
  </r>
  <r>
    <s v="Sand Dollar"/>
    <s v="Housing"/>
    <n v="2020"/>
    <n v="0"/>
    <x v="0"/>
    <n v="115054"/>
    <n v="0"/>
    <n v="0"/>
    <n v="0"/>
    <n v="0"/>
    <x v="257"/>
    <n v="33.653239999999997"/>
    <n v="-112.11763999999999"/>
  </r>
  <r>
    <s v="Fire Station 16"/>
    <s v="Fire"/>
    <n v="2020"/>
    <n v="0"/>
    <x v="0"/>
    <n v="115819"/>
    <n v="39"/>
    <n v="12291"/>
    <n v="586"/>
    <n v="34.369999999999997"/>
    <x v="258"/>
    <n v="33.431840000000001"/>
    <n v="-112.05141"/>
  </r>
  <r>
    <s v="Fire Station 55"/>
    <s v="Fire"/>
    <n v="2020"/>
    <n v="0"/>
    <x v="0"/>
    <n v="116427"/>
    <n v="62"/>
    <n v="12000"/>
    <n v="0"/>
    <n v="30.47"/>
    <x v="259"/>
    <n v="33.726219999999998"/>
    <n v="-112.11739"/>
  </r>
  <r>
    <s v="Fire Station 35"/>
    <s v="Fire"/>
    <n v="2020"/>
    <n v="0"/>
    <x v="0"/>
    <n v="116664"/>
    <n v="35"/>
    <n v="7162"/>
    <n v="504"/>
    <n v="58.2"/>
    <x v="260"/>
    <n v="33.633310000000002"/>
    <n v="-112.06592000000001"/>
  </r>
  <r>
    <s v="Cave Creek Golf Clubhouse"/>
    <s v="Golf"/>
    <n v="2020"/>
    <n v="0"/>
    <x v="0"/>
    <n v="116706"/>
    <n v="30"/>
    <n v="0"/>
    <n v="0"/>
    <n v="0"/>
    <x v="261"/>
    <n v="33.617190000000001"/>
    <n v="-112.10638"/>
  </r>
  <r>
    <s v="E. McLoughlin Comm Center"/>
    <s v="Housing"/>
    <n v="2020"/>
    <n v="0"/>
    <x v="0"/>
    <n v="116760"/>
    <n v="60"/>
    <n v="10200"/>
    <n v="60"/>
    <n v="36.54"/>
    <x v="262"/>
    <n v="33.437260000000002"/>
    <n v="-112.08301"/>
  </r>
  <r>
    <s v="Circle K Park"/>
    <s v="Parks"/>
    <n v="2020"/>
    <n v="0"/>
    <x v="1"/>
    <n v="117255"/>
    <n v="246"/>
    <n v="0"/>
    <n v="0"/>
    <n v="0"/>
    <x v="263"/>
    <n v="33.371130000000001"/>
    <n v="-112.0552"/>
  </r>
  <r>
    <s v="Fire Station 24"/>
    <s v="Fire"/>
    <n v="2020"/>
    <n v="0"/>
    <x v="1"/>
    <n v="117293"/>
    <n v="32"/>
    <n v="6016"/>
    <n v="424"/>
    <n v="68.290000000000006"/>
    <x v="264"/>
    <n v="33.477089999999997"/>
    <n v="-112.15208"/>
  </r>
  <r>
    <s v="Fire Station 38"/>
    <s v="Fire"/>
    <n v="2020"/>
    <n v="0"/>
    <x v="1"/>
    <n v="118182"/>
    <n v="28"/>
    <n v="7200"/>
    <n v="847"/>
    <n v="63.32"/>
    <x v="265"/>
    <n v="33.33296"/>
    <n v="-111.9786"/>
  </r>
  <r>
    <s v="Ocotillo Library"/>
    <s v="Library"/>
    <n v="2020"/>
    <n v="0"/>
    <x v="1"/>
    <n v="118201"/>
    <n v="57"/>
    <n v="6600"/>
    <n v="0"/>
    <n v="56.25"/>
    <x v="266"/>
    <n v="33.392699999999998"/>
    <n v="-112.07468"/>
  </r>
  <r>
    <s v="Shadow Mountain Senior Center"/>
    <s v="Human Services"/>
    <n v="2020"/>
    <n v="0"/>
    <x v="0"/>
    <n v="120240"/>
    <n v="57"/>
    <n v="10800"/>
    <n v="0"/>
    <n v="34.97"/>
    <x v="267"/>
    <n v="33.602220000000003"/>
    <n v="-112.17413999999999"/>
  </r>
  <r>
    <s v="Deer Valley Pool"/>
    <s v="Parks"/>
    <n v="2020"/>
    <n v="0"/>
    <x v="0"/>
    <n v="121351"/>
    <n v="28"/>
    <n v="60000"/>
    <n v="0"/>
    <n v="6.35"/>
    <x v="268"/>
    <n v="33.66281"/>
    <n v="-112.10041"/>
  </r>
  <r>
    <s v="Fire Station 33"/>
    <s v="Fire"/>
    <n v="2020"/>
    <n v="0"/>
    <x v="0"/>
    <n v="122751"/>
    <n v="58"/>
    <n v="5809"/>
    <n v="997"/>
    <n v="83.54"/>
    <x v="269"/>
    <n v="33.59628"/>
    <n v="-112.11111"/>
  </r>
  <r>
    <s v="Fire Station 36"/>
    <s v="Fire"/>
    <n v="2020"/>
    <n v="0"/>
    <x v="0"/>
    <n v="123859"/>
    <n v="34"/>
    <n v="7091"/>
    <n v="688"/>
    <n v="64.569999999999993"/>
    <x v="270"/>
    <n v="33.68197"/>
    <n v="-112.08565"/>
  </r>
  <r>
    <s v="Deem Hills Rec Area"/>
    <s v="Parks"/>
    <n v="2020"/>
    <n v="0"/>
    <x v="0"/>
    <n v="124511"/>
    <n v="209"/>
    <n v="0"/>
    <n v="0"/>
    <n v="0"/>
    <x v="271"/>
    <n v="33.727829999999997"/>
    <n v="-112.16649"/>
  </r>
  <r>
    <s v="FEMA Warehouse"/>
    <s v="Fire"/>
    <n v="2020"/>
    <n v="0"/>
    <x v="0"/>
    <n v="124910"/>
    <n v="83"/>
    <n v="20300"/>
    <n v="0"/>
    <n v="19.329999999999998"/>
    <x v="272"/>
    <n v="33.474710000000002"/>
    <n v="-112.10744"/>
  </r>
  <r>
    <s v="Fire Station 04"/>
    <s v="Fire"/>
    <n v="2020"/>
    <n v="0"/>
    <x v="0"/>
    <n v="125566"/>
    <n v="43"/>
    <n v="7162"/>
    <n v="997"/>
    <n v="68.989999999999995"/>
    <x v="273"/>
    <n v="33.466090000000001"/>
    <n v="-112.07803"/>
  </r>
  <r>
    <s v="PHX West Economy Parking Lot"/>
    <s v="Aviation"/>
    <n v="2020"/>
    <n v="0"/>
    <x v="0"/>
    <n v="126575"/>
    <n v="33"/>
    <n v="0"/>
    <n v="0"/>
    <n v="0"/>
    <x v="274"/>
    <n v="33.436300000000003"/>
    <n v="-112.01935"/>
  </r>
  <r>
    <s v="Fire Station 37"/>
    <s v="Fire"/>
    <n v="2020"/>
    <n v="0"/>
    <x v="0"/>
    <n v="126766"/>
    <n v="30"/>
    <n v="6194"/>
    <n v="0"/>
    <n v="64.28"/>
    <x v="275"/>
    <n v="33.637349999999998"/>
    <n v="-111.99459"/>
  </r>
  <r>
    <s v="Fire Station 26"/>
    <s v="Fire"/>
    <n v="2020"/>
    <n v="0"/>
    <x v="1"/>
    <n v="128126"/>
    <n v="32"/>
    <n v="5908"/>
    <n v="919"/>
    <n v="83.67"/>
    <x v="276"/>
    <n v="33.527180000000001"/>
    <n v="-112.13036"/>
  </r>
  <r>
    <s v="Fire Station 22"/>
    <s v="Fire"/>
    <n v="2020"/>
    <n v="0"/>
    <x v="1"/>
    <n v="131116"/>
    <n v="34"/>
    <n v="6016"/>
    <n v="419"/>
    <n v="75.42"/>
    <x v="277"/>
    <n v="33.399889999999999"/>
    <n v="-112.07017"/>
  </r>
  <r>
    <s v="East District Office"/>
    <s v="Parks"/>
    <n v="2020"/>
    <n v="0"/>
    <x v="1"/>
    <n v="132321"/>
    <n v="107"/>
    <n v="11708"/>
    <n v="0"/>
    <n v="35.5"/>
    <x v="278"/>
    <n v="33.459049999999998"/>
    <n v="-111.96926000000001"/>
  </r>
  <r>
    <s v="South Mountain Detectives Building"/>
    <s v="Police"/>
    <n v="2020"/>
    <n v="0"/>
    <x v="1"/>
    <n v="132571"/>
    <n v="41"/>
    <n v="5941"/>
    <n v="1313"/>
    <n v="92.19"/>
    <x v="279"/>
    <n v="33.392719999999997"/>
    <n v="-112.07889"/>
  </r>
  <r>
    <s v="Century Library"/>
    <s v="Library"/>
    <n v="2020"/>
    <n v="0"/>
    <x v="1"/>
    <n v="132810"/>
    <n v="54"/>
    <n v="6915"/>
    <n v="0"/>
    <n v="60.33"/>
    <x v="280"/>
    <n v="33.506149999999998"/>
    <n v="-112.04353999999999"/>
  </r>
  <r>
    <s v="Cave Creek Park - Cactus"/>
    <s v="Parks"/>
    <n v="2020"/>
    <n v="0"/>
    <x v="0"/>
    <n v="133457"/>
    <n v="0"/>
    <n v="0"/>
    <n v="0"/>
    <n v="0"/>
    <x v="281"/>
    <n v="33.59789"/>
    <n v="-112.11078000000001"/>
  </r>
  <r>
    <s v="PHX Tonto East Parking"/>
    <s v="Aviation"/>
    <n v="2020"/>
    <n v="0"/>
    <x v="0"/>
    <n v="133488"/>
    <n v="36"/>
    <n v="0"/>
    <n v="0"/>
    <n v="0"/>
    <x v="282"/>
    <n v="33.438839999999999"/>
    <n v="-112.03219"/>
  </r>
  <r>
    <s v="Traffic Services Bldg"/>
    <s v="Streets"/>
    <n v="2020"/>
    <n v="0"/>
    <x v="0"/>
    <n v="135371"/>
    <n v="97"/>
    <n v="29900"/>
    <n v="676"/>
    <n v="16.48"/>
    <x v="283"/>
    <n v="33.446919999999999"/>
    <n v="-112.05868"/>
  </r>
  <r>
    <s v="University Pool"/>
    <s v="Parks"/>
    <n v="2020"/>
    <n v="0"/>
    <x v="0"/>
    <n v="135661"/>
    <n v="28"/>
    <n v="5352"/>
    <n v="400"/>
    <n v="87.09"/>
    <x v="284"/>
    <n v="33.452359999999999"/>
    <n v="-112.08739"/>
  </r>
  <r>
    <s v="El Oso Park"/>
    <s v="Parks"/>
    <n v="2020"/>
    <n v="0"/>
    <x v="1"/>
    <n v="136474"/>
    <n v="215"/>
    <n v="0"/>
    <n v="0"/>
    <n v="0"/>
    <x v="285"/>
    <n v="33.488079999999997"/>
    <n v="-112.21857"/>
  </r>
  <r>
    <s v="Driver Training Bldg with Offices"/>
    <s v="Public Works"/>
    <n v="2020"/>
    <n v="0"/>
    <x v="0"/>
    <n v="138858"/>
    <n v="36"/>
    <n v="9255"/>
    <n v="0"/>
    <n v="47.13"/>
    <x v="286"/>
    <n v="33.414830000000002"/>
    <n v="-112.12974"/>
  </r>
  <r>
    <s v="GY Building 48"/>
    <s v="Aviation"/>
    <n v="2020"/>
    <n v="0"/>
    <x v="0"/>
    <n v="139738"/>
    <n v="44"/>
    <n v="0"/>
    <n v="0"/>
    <n v="0"/>
    <x v="79"/>
    <s v="N/A"/>
    <s v="N/A"/>
  </r>
  <r>
    <s v="Helen Drake Senior Center"/>
    <s v="Human Services"/>
    <n v="2020"/>
    <n v="40"/>
    <x v="1"/>
    <n v="140924"/>
    <n v="92"/>
    <n v="12766"/>
    <n v="0"/>
    <n v="34.67"/>
    <x v="287"/>
    <n v="33.548360000000002"/>
    <n v="-112.11772999999999"/>
  </r>
  <r>
    <s v="Sign Shop"/>
    <s v="Streets"/>
    <n v="2020"/>
    <n v="0"/>
    <x v="1"/>
    <n v="142474"/>
    <n v="56"/>
    <n v="11456"/>
    <n v="0"/>
    <n v="39.06"/>
    <x v="288"/>
    <n v="33.498309999999996"/>
    <n v="-112.14722999999999"/>
  </r>
  <r>
    <s v="Neighborhood Resource Center"/>
    <s v="Police"/>
    <n v="2020"/>
    <n v="0"/>
    <x v="1"/>
    <n v="143486"/>
    <n v="33"/>
    <n v="7300"/>
    <n v="0"/>
    <n v="61.74"/>
    <x v="289"/>
    <n v="33.406129999999997"/>
    <n v="-112.10959"/>
  </r>
  <r>
    <s v="40th St  /  Pecos Park Transit Center"/>
    <s v="Public Transit"/>
    <n v="2020"/>
    <n v="100"/>
    <x v="1"/>
    <n v="145245"/>
    <n v="110"/>
    <n v="366"/>
    <n v="0"/>
    <n v="1246.49"/>
    <x v="290"/>
    <n v="33.293520000000001"/>
    <n v="-111.99825"/>
  </r>
  <r>
    <s v="Fire Station 11"/>
    <s v="Fire"/>
    <n v="2020"/>
    <n v="0"/>
    <x v="0"/>
    <n v="145903"/>
    <n v="43"/>
    <n v="6016"/>
    <n v="690"/>
    <n v="87.65"/>
    <x v="291"/>
    <n v="33.45814"/>
    <n v="-112.02274"/>
  </r>
  <r>
    <s v="Lath House Pavilion"/>
    <s v="Parks"/>
    <n v="2020"/>
    <n v="0"/>
    <x v="0"/>
    <n v="147835"/>
    <n v="47"/>
    <n v="0"/>
    <n v="0"/>
    <n v="0"/>
    <x v="292"/>
    <n v="33.45008"/>
    <n v="-112.06547999999999"/>
  </r>
  <r>
    <s v="Fire Station 56"/>
    <s v="Fire"/>
    <n v="2020"/>
    <n v="0"/>
    <x v="0"/>
    <n v="149622"/>
    <n v="48"/>
    <n v="14000"/>
    <n v="1138"/>
    <n v="41.7"/>
    <x v="293"/>
    <n v="33.801070000000003"/>
    <n v="-112.1289"/>
  </r>
  <r>
    <s v="Broadway Heritage Resource Ctr"/>
    <s v="Neighborhood"/>
    <n v="2020"/>
    <n v="0"/>
    <x v="1"/>
    <n v="150480"/>
    <n v="58"/>
    <n v="13500"/>
    <n v="2974"/>
    <n v="57.04"/>
    <x v="289"/>
    <n v="33.406129999999997"/>
    <n v="-112.10959"/>
  </r>
  <r>
    <s v="Fire Station 61"/>
    <s v="Fire"/>
    <n v="2020"/>
    <n v="0"/>
    <x v="0"/>
    <n v="150611"/>
    <n v="38"/>
    <n v="12000"/>
    <n v="1079"/>
    <n v="48.41"/>
    <x v="294"/>
    <n v="33.494230000000002"/>
    <n v="-112.04006"/>
  </r>
  <r>
    <s v="Barrios Unidos Park"/>
    <s v="Parks"/>
    <n v="2020"/>
    <n v="0"/>
    <x v="0"/>
    <n v="153331"/>
    <n v="106"/>
    <n v="0"/>
    <n v="0"/>
    <n v="0"/>
    <x v="295"/>
    <n v="33.430340000000001"/>
    <n v="-112.05072"/>
  </r>
  <r>
    <s v="Fire Station 60"/>
    <s v="Fire"/>
    <n v="2020"/>
    <n v="0"/>
    <x v="1"/>
    <n v="153452"/>
    <n v="40"/>
    <n v="9500"/>
    <n v="1479"/>
    <n v="66.3"/>
    <x v="296"/>
    <n v="33.56523"/>
    <n v="-112.111"/>
  </r>
  <r>
    <s v="Fire Station 10"/>
    <s v="Fire"/>
    <n v="2020"/>
    <n v="0"/>
    <x v="0"/>
    <n v="155319"/>
    <n v="42"/>
    <n v="9556"/>
    <n v="411"/>
    <n v="55.35"/>
    <x v="297"/>
    <n v="33.478810000000003"/>
    <n v="-112.11133"/>
  </r>
  <r>
    <s v="Longview Neighborhood Rec Center"/>
    <s v="Parks"/>
    <n v="2020"/>
    <n v="0"/>
    <x v="0"/>
    <n v="158280"/>
    <n v="62"/>
    <n v="13855"/>
    <n v="0"/>
    <n v="35.880000000000003"/>
    <x v="298"/>
    <n v="33.494259999999997"/>
    <n v="-112.05192"/>
  </r>
  <r>
    <s v="Marivue Park"/>
    <s v="Parks"/>
    <n v="2020"/>
    <n v="0"/>
    <x v="1"/>
    <n v="162979"/>
    <n v="281"/>
    <n v="0"/>
    <n v="0"/>
    <n v="0"/>
    <x v="299"/>
    <n v="33.485970000000002"/>
    <n v="-112.18"/>
  </r>
  <r>
    <s v="Harmon Gym"/>
    <s v="Parks"/>
    <n v="2020"/>
    <n v="0"/>
    <x v="0"/>
    <n v="165116"/>
    <n v="107"/>
    <n v="12300"/>
    <n v="0"/>
    <n v="42.16"/>
    <x v="53"/>
    <n v="33.434849999999997"/>
    <n v="-112.08016000000001"/>
  </r>
  <r>
    <s v="DVT Hangar 36"/>
    <s v="Aviation"/>
    <n v="2020"/>
    <n v="0"/>
    <x v="0"/>
    <n v="165914"/>
    <n v="35"/>
    <n v="14892"/>
    <n v="0"/>
    <n v="34.99"/>
    <x v="300"/>
    <n v="33.693089999999998"/>
    <n v="-112.0805"/>
  </r>
  <r>
    <s v="Fire Station 54"/>
    <s v="Fire"/>
    <n v="2020"/>
    <n v="0"/>
    <x v="1"/>
    <n v="166422"/>
    <n v="101"/>
    <n v="14000"/>
    <n v="1061"/>
    <n v="44.92"/>
    <x v="301"/>
    <n v="33.501719999999999"/>
    <n v="-112.27070000000001"/>
  </r>
  <r>
    <s v="Fire Station 52"/>
    <s v="Fire"/>
    <n v="2020"/>
    <n v="0"/>
    <x v="0"/>
    <n v="166766"/>
    <n v="46"/>
    <n v="13700"/>
    <n v="1481"/>
    <n v="49.04"/>
    <x v="302"/>
    <n v="33.683019999999999"/>
    <n v="-111.97696000000001"/>
  </r>
  <r>
    <s v="Sunnyslope Community Cntr - Main"/>
    <s v="Parks"/>
    <n v="2020"/>
    <n v="100"/>
    <x v="0"/>
    <n v="167677"/>
    <n v="54"/>
    <n v="13273"/>
    <n v="0"/>
    <n v="39.68"/>
    <x v="303"/>
    <n v="33.573340000000002"/>
    <n v="-112.06303"/>
  </r>
  <r>
    <s v="Fire Station 44"/>
    <s v="Fire"/>
    <n v="2020"/>
    <n v="0"/>
    <x v="1"/>
    <n v="168599"/>
    <n v="46"/>
    <n v="7396"/>
    <n v="645"/>
    <n v="80.319999999999993"/>
    <x v="304"/>
    <n v="33.465319999999998"/>
    <n v="-112.21241999999999"/>
  </r>
  <r>
    <s v="Sunnyslope Comm Cntr - Gym"/>
    <s v="Parks"/>
    <n v="2020"/>
    <n v="0"/>
    <x v="0"/>
    <n v="169711"/>
    <n v="58"/>
    <n v="13273"/>
    <n v="0"/>
    <n v="40.159999999999997"/>
    <x v="303"/>
    <n v="33.573340000000002"/>
    <n v="-112.06303"/>
  </r>
  <r>
    <s v="DVT Hangar 45"/>
    <s v="Aviation"/>
    <n v="2020"/>
    <n v="0"/>
    <x v="0"/>
    <n v="170400"/>
    <n v="34"/>
    <n v="14892"/>
    <n v="0"/>
    <n v="35.94"/>
    <x v="174"/>
    <n v="33.693150000000003"/>
    <n v="-112.07705"/>
  </r>
  <r>
    <s v="Ed Pastor Transit Center"/>
    <s v="Public Transit"/>
    <n v="2020"/>
    <n v="0"/>
    <x v="1"/>
    <n v="170821"/>
    <n v="106"/>
    <n v="13572"/>
    <n v="0"/>
    <n v="39.53"/>
    <x v="305"/>
    <n v="33.407060000000001"/>
    <n v="-112.07444"/>
  </r>
  <r>
    <s v="Phoenix Center for the Arts"/>
    <s v="Parks"/>
    <n v="2020"/>
    <n v="0"/>
    <x v="0"/>
    <n v="171427"/>
    <n v="86"/>
    <n v="22344"/>
    <n v="1275"/>
    <n v="29.8"/>
    <x v="306"/>
    <n v="33.461660000000002"/>
    <n v="-112.06988"/>
  </r>
  <r>
    <s v="PHX Tonto West Parking"/>
    <s v="Aviation"/>
    <n v="2020"/>
    <n v="0"/>
    <x v="0"/>
    <n v="172766"/>
    <n v="44"/>
    <n v="0"/>
    <n v="0"/>
    <n v="0"/>
    <x v="307"/>
    <n v="33.440890000000003"/>
    <n v="-112.03578"/>
  </r>
  <r>
    <s v="Book Mobile Warehouse"/>
    <s v="Library"/>
    <n v="2020"/>
    <n v="0"/>
    <x v="0"/>
    <n v="173330"/>
    <n v="104"/>
    <n v="0"/>
    <n v="0"/>
    <n v="0"/>
    <x v="308"/>
    <n v="33.463410000000003"/>
    <n v="-112.12331"/>
  </r>
  <r>
    <s v="John F Long  Family Services Center"/>
    <s v="Human Services"/>
    <n v="2020"/>
    <n v="0"/>
    <x v="1"/>
    <n v="174120"/>
    <n v="120"/>
    <n v="18459"/>
    <n v="0"/>
    <n v="29.63"/>
    <x v="309"/>
    <n v="33.489690000000003"/>
    <n v="-112.17083"/>
  </r>
  <r>
    <s v="David Uribe Pool"/>
    <s v="Parks"/>
    <n v="2020"/>
    <n v="0"/>
    <x v="0"/>
    <n v="174419"/>
    <n v="47"/>
    <n v="0"/>
    <n v="31079"/>
    <n v="0"/>
    <x v="310"/>
    <n v="33.594569999999997"/>
    <n v="-112.14073"/>
  </r>
  <r>
    <s v="Fire Station 57"/>
    <s v="Fire"/>
    <n v="2020"/>
    <n v="0"/>
    <x v="1"/>
    <n v="174533"/>
    <n v="59"/>
    <n v="14000"/>
    <n v="2800"/>
    <n v="59.16"/>
    <x v="311"/>
    <n v="33.365160000000003"/>
    <n v="-112.09402"/>
  </r>
  <r>
    <s v="Maryvale Pool"/>
    <s v="Parks"/>
    <n v="2020"/>
    <n v="15"/>
    <x v="1"/>
    <n v="176704"/>
    <n v="31"/>
    <n v="0"/>
    <n v="59"/>
    <n v="0"/>
    <x v="312"/>
    <n v="33.501379999999997"/>
    <n v="-112.16956999999999"/>
  </r>
  <r>
    <s v="Mountain Park Ranch"/>
    <s v="Parks"/>
    <n v="2020"/>
    <n v="0"/>
    <x v="1"/>
    <n v="177499"/>
    <n v="147"/>
    <n v="0"/>
    <n v="0"/>
    <n v="0"/>
    <x v="313"/>
    <n v="33.308619999999998"/>
    <n v="-111.99966000000001"/>
  </r>
  <r>
    <s v="Yucca Library"/>
    <s v="Library"/>
    <n v="2020"/>
    <n v="0"/>
    <x v="1"/>
    <n v="179162"/>
    <n v="67"/>
    <n v="10000"/>
    <n v="0"/>
    <n v="56.27"/>
    <x v="314"/>
    <n v="33.519880000000001"/>
    <n v="-112.09157999999999"/>
  </r>
  <r>
    <s v="McDowell Senior Center"/>
    <s v="Human Services"/>
    <n v="2020"/>
    <n v="0"/>
    <x v="0"/>
    <n v="183640"/>
    <n v="81"/>
    <n v="10223"/>
    <n v="2978"/>
    <n v="85.55"/>
    <x v="315"/>
    <n v="33.465240000000001"/>
    <n v="-112.04143000000001"/>
  </r>
  <r>
    <s v="Fire Station 18"/>
    <s v="Fire"/>
    <n v="2020"/>
    <n v="0"/>
    <x v="1"/>
    <n v="184069"/>
    <n v="46"/>
    <n v="11600"/>
    <n v="1370"/>
    <n v="61.65"/>
    <x v="316"/>
    <n v="33.510429999999999"/>
    <n v="-112.10784"/>
  </r>
  <r>
    <s v="Fire Station 08"/>
    <s v="Fire"/>
    <n v="2020"/>
    <n v="0"/>
    <x v="0"/>
    <n v="184624"/>
    <n v="45"/>
    <n v="11957"/>
    <n v="1324"/>
    <n v="59.57"/>
    <x v="317"/>
    <n v="33.45261"/>
    <n v="-112.05925000000001"/>
  </r>
  <r>
    <s v="Housing Admin Bldg"/>
    <s v="Housing"/>
    <n v="2020"/>
    <n v="0"/>
    <x v="0"/>
    <n v="186080"/>
    <n v="74"/>
    <n v="17152"/>
    <n v="0"/>
    <n v="34.08"/>
    <x v="318"/>
    <n v="33.447330000000001"/>
    <n v="-112.06271"/>
  </r>
  <r>
    <s v="Desert Broom Library"/>
    <s v="Library"/>
    <n v="2020"/>
    <n v="0"/>
    <x v="0"/>
    <n v="187634"/>
    <n v="79"/>
    <n v="15000"/>
    <n v="0"/>
    <n v="39.29"/>
    <x v="319"/>
    <n v="33.75394"/>
    <n v="-111.99375000000001"/>
  </r>
  <r>
    <s v="Telephone Pioneer Park"/>
    <s v="Parks"/>
    <n v="2020"/>
    <n v="0"/>
    <x v="0"/>
    <n v="188139"/>
    <n v="73"/>
    <n v="0"/>
    <n v="0"/>
    <n v="0"/>
    <x v="320"/>
    <n v="33.6492"/>
    <n v="-112.10168"/>
  </r>
  <r>
    <s v="Fire Station 59"/>
    <s v="Fire"/>
    <n v="2020"/>
    <n v="18"/>
    <x v="1"/>
    <n v="191742"/>
    <n v="60"/>
    <n v="21000"/>
    <n v="1241"/>
    <n v="34.590000000000003"/>
    <x v="321"/>
    <n v="33.437759999999997"/>
    <n v="-112.19748"/>
  </r>
  <r>
    <s v="Saguaro LIbrary"/>
    <s v="Library"/>
    <n v="2020"/>
    <n v="0"/>
    <x v="1"/>
    <n v="191800"/>
    <n v="59"/>
    <n v="10500"/>
    <n v="1266"/>
    <n v="69.430000000000007"/>
    <x v="322"/>
    <n v="33.478720000000003"/>
    <n v="-111.98299"/>
  </r>
  <r>
    <s v="Fire Station 32"/>
    <s v="Fire"/>
    <n v="2020"/>
    <n v="0"/>
    <x v="1"/>
    <n v="192443"/>
    <n v="56"/>
    <n v="15403"/>
    <n v="941"/>
    <n v="45.35"/>
    <x v="323"/>
    <n v="33.37724"/>
    <n v="-111.99272000000001"/>
  </r>
  <r>
    <s v="Papago Sports Complex"/>
    <s v="Parks"/>
    <n v="2020"/>
    <n v="0"/>
    <x v="1"/>
    <n v="193986"/>
    <n v="842"/>
    <n v="31426"/>
    <n v="0"/>
    <n v="19.39"/>
    <x v="324"/>
    <n v="33.468789999999998"/>
    <n v="-111.94507"/>
  </r>
  <r>
    <s v="Starlight Pool"/>
    <s v="Parks"/>
    <n v="2020"/>
    <n v="0"/>
    <x v="1"/>
    <n v="194832"/>
    <n v="103"/>
    <n v="6773"/>
    <n v="0"/>
    <n v="90.35"/>
    <x v="325"/>
    <n v="33.487960000000001"/>
    <n v="-112.22839"/>
  </r>
  <r>
    <s v="Planning &amp; Development Bldg"/>
    <s v="Public Works"/>
    <n v="2020"/>
    <n v="0"/>
    <x v="0"/>
    <n v="196011"/>
    <n v="82"/>
    <n v="15950"/>
    <n v="234"/>
    <n v="40.07"/>
    <x v="326"/>
    <n v="33.449620000000003"/>
    <n v="-112.07979"/>
  </r>
  <r>
    <s v="Pierce Park"/>
    <s v="Parks"/>
    <n v="2020"/>
    <n v="0"/>
    <x v="1"/>
    <n v="197236"/>
    <n v="329"/>
    <n v="0"/>
    <n v="0"/>
    <n v="0"/>
    <x v="327"/>
    <n v="33.47137"/>
    <n v="-111.98390000000001"/>
  </r>
  <r>
    <s v="A.E. England Building"/>
    <s v="Parks"/>
    <n v="2020"/>
    <n v="53"/>
    <x v="0"/>
    <n v="198866"/>
    <n v="131"/>
    <n v="25400"/>
    <n v="0"/>
    <n v="24.59"/>
    <x v="328"/>
    <n v="33.453220000000002"/>
    <n v="-112.07424"/>
  </r>
  <r>
    <s v="Sunnyslope Police Station"/>
    <s v="Police"/>
    <n v="2020"/>
    <n v="0"/>
    <x v="0"/>
    <n v="201508"/>
    <n v="68"/>
    <n v="7852"/>
    <n v="0"/>
    <n v="80.61"/>
    <x v="329"/>
    <n v="33.582769999999996"/>
    <n v="-112.08305"/>
  </r>
  <r>
    <s v="Fire Station 03"/>
    <s v="Fire"/>
    <n v="2020"/>
    <n v="0"/>
    <x v="0"/>
    <n v="203287"/>
    <n v="52"/>
    <n v="11600"/>
    <n v="653"/>
    <n v="60.67"/>
    <x v="330"/>
    <n v="33.455739999999999"/>
    <n v="-112.09092"/>
  </r>
  <r>
    <s v="Fire Station 12"/>
    <s v="Fire"/>
    <n v="2020"/>
    <n v="0"/>
    <x v="1"/>
    <n v="203304"/>
    <n v="51"/>
    <n v="13499"/>
    <n v="1349"/>
    <n v="57.3"/>
    <x v="331"/>
    <n v="33.498579999999997"/>
    <n v="-112.01237999999999"/>
  </r>
  <r>
    <s v="Glenrosa Solid Waste Bldg"/>
    <s v="Public Works"/>
    <n v="2020"/>
    <n v="0"/>
    <x v="1"/>
    <n v="203456"/>
    <n v="58"/>
    <n v="12000"/>
    <n v="608"/>
    <n v="58.32"/>
    <x v="332"/>
    <n v="33.499049999999997"/>
    <n v="-112.1463"/>
  </r>
  <r>
    <s v="Eastlake Comm Ctr &amp; Gym"/>
    <s v="Parks"/>
    <n v="2020"/>
    <n v="10"/>
    <x v="0"/>
    <n v="204895"/>
    <n v="90"/>
    <n v="19428"/>
    <n v="0"/>
    <n v="33.130000000000003"/>
    <x v="333"/>
    <n v="33.44706"/>
    <n v="-112.04909000000001"/>
  </r>
  <r>
    <s v="Roosevelt Pool"/>
    <s v="Parks"/>
    <n v="2020"/>
    <n v="0"/>
    <x v="1"/>
    <n v="208293"/>
    <n v="62"/>
    <n v="12210"/>
    <n v="56"/>
    <n v="54.04"/>
    <x v="334"/>
    <n v="33.388959999999997"/>
    <n v="-112.06573"/>
  </r>
  <r>
    <s v="Fire Station 29"/>
    <s v="Aviation"/>
    <n v="2020"/>
    <n v="0"/>
    <x v="0"/>
    <n v="208871"/>
    <n v="50"/>
    <n v="22000"/>
    <n v="1371"/>
    <n v="36.049999999999997"/>
    <x v="335"/>
    <n v="33.443829999999998"/>
    <n v="-112.01552"/>
  </r>
  <r>
    <s v="PHX City Hangar"/>
    <s v="Aviation"/>
    <n v="2020"/>
    <n v="0"/>
    <x v="0"/>
    <n v="211824"/>
    <n v="58"/>
    <n v="31407"/>
    <n v="0"/>
    <n v="21.18"/>
    <x v="336"/>
    <n v="33.443339999999999"/>
    <n v="-112.02276000000001"/>
  </r>
  <r>
    <s v="Cielito Pool"/>
    <s v="Parks"/>
    <n v="2020"/>
    <n v="0"/>
    <x v="1"/>
    <n v="213187"/>
    <n v="413"/>
    <n v="0"/>
    <n v="0"/>
    <n v="0"/>
    <x v="337"/>
    <n v="33.503329999999998"/>
    <n v="-112.13226"/>
  </r>
  <r>
    <s v="Fire Station 09"/>
    <s v="Fire"/>
    <n v="2020"/>
    <n v="0"/>
    <x v="0"/>
    <n v="215977"/>
    <n v="54"/>
    <n v="10940"/>
    <n v="1750"/>
    <n v="78.010000000000005"/>
    <x v="338"/>
    <n v="33.493290000000002"/>
    <n v="-112.06836"/>
  </r>
  <r>
    <s v="Heritage Garage"/>
    <s v="Convention"/>
    <n v="2020"/>
    <n v="0"/>
    <x v="0"/>
    <n v="220567"/>
    <n v="48"/>
    <n v="0"/>
    <n v="0"/>
    <n v="0"/>
    <x v="339"/>
    <n v="33.449930000000002"/>
    <n v="-112.06693"/>
  </r>
  <r>
    <s v="GY Terminal"/>
    <s v="Aviation"/>
    <n v="2020"/>
    <n v="0"/>
    <x v="0"/>
    <n v="224594"/>
    <n v="27"/>
    <n v="0"/>
    <n v="0"/>
    <n v="0"/>
    <x v="79"/>
    <s v="N/A"/>
    <s v="N/A"/>
  </r>
  <r>
    <s v="Mountain Vista Park"/>
    <s v="Parks"/>
    <n v="2020"/>
    <n v="0"/>
    <x v="1"/>
    <n v="225366"/>
    <n v="667"/>
    <n v="0"/>
    <n v="0"/>
    <n v="0"/>
    <x v="340"/>
    <n v="33.323039999999999"/>
    <n v="-111.97582"/>
  </r>
  <r>
    <s v="Facilities Management Bldg"/>
    <s v="Public Works"/>
    <n v="2020"/>
    <n v="100"/>
    <x v="0"/>
    <n v="228353"/>
    <n v="91"/>
    <n v="35235"/>
    <n v="2251"/>
    <n v="26.74"/>
    <x v="341"/>
    <n v="33.423229999999997"/>
    <n v="-112.10512"/>
  </r>
  <r>
    <s v="Ironwood Library"/>
    <s v="Library"/>
    <n v="2020"/>
    <n v="0"/>
    <x v="1"/>
    <n v="228943"/>
    <n v="81"/>
    <n v="16300"/>
    <n v="0"/>
    <n v="44.12"/>
    <x v="342"/>
    <n v="33.304810000000003"/>
    <n v="-111.98985999999999"/>
  </r>
  <r>
    <s v="Desert Sage Library"/>
    <s v="Library"/>
    <n v="2020"/>
    <n v="0"/>
    <x v="1"/>
    <n v="230075"/>
    <n v="97"/>
    <n v="13400"/>
    <n v="0"/>
    <n v="53.93"/>
    <x v="343"/>
    <n v="33.473939999999999"/>
    <n v="-112.22359"/>
  </r>
  <r>
    <s v="Sunnyslope Family Services Center"/>
    <s v="Human Services"/>
    <n v="2020"/>
    <n v="0"/>
    <x v="0"/>
    <n v="234880"/>
    <n v="88"/>
    <n v="18459"/>
    <n v="0"/>
    <n v="39.97"/>
    <x v="344"/>
    <n v="33.57226"/>
    <n v="-112.08566999999999"/>
  </r>
  <r>
    <s v="DVT Terminal"/>
    <s v="Aviation"/>
    <n v="2020"/>
    <n v="0"/>
    <x v="0"/>
    <n v="239069"/>
    <n v="66"/>
    <n v="0"/>
    <n v="1398"/>
    <n v="0"/>
    <x v="174"/>
    <n v="33.685510000000001"/>
    <n v="-112.08302999999999"/>
  </r>
  <r>
    <s v="Fire Station 50"/>
    <s v="Fire"/>
    <n v="2020"/>
    <n v="0"/>
    <x v="0"/>
    <n v="239656"/>
    <n v="64"/>
    <n v="13700"/>
    <n v="1394"/>
    <n v="65.12"/>
    <x v="345"/>
    <n v="33.670529999999999"/>
    <n v="-112.13404"/>
  </r>
  <r>
    <s v="Cortez Park Pool"/>
    <s v="Parks"/>
    <n v="2020"/>
    <n v="0"/>
    <x v="1"/>
    <n v="241941"/>
    <n v="103"/>
    <n v="0"/>
    <n v="0"/>
    <n v="0"/>
    <x v="346"/>
    <n v="33.567999999999998"/>
    <n v="-112.13253"/>
  </r>
  <r>
    <s v="PHX Executive Terminal"/>
    <s v="Aviation"/>
    <n v="2020"/>
    <n v="0"/>
    <x v="0"/>
    <n v="243909"/>
    <n v="53"/>
    <n v="8334"/>
    <n v="100"/>
    <n v="93.13"/>
    <x v="347"/>
    <n v="33.437869999999997"/>
    <n v="-112.01944"/>
  </r>
  <r>
    <s v="Graffiti Warehouse"/>
    <s v="Neighborhood"/>
    <n v="2020"/>
    <n v="0"/>
    <x v="0"/>
    <n v="245018"/>
    <n v="78"/>
    <n v="24925"/>
    <n v="0"/>
    <n v="30.88"/>
    <x v="348"/>
    <n v="33.484789999999997"/>
    <n v="-112.12978"/>
  </r>
  <r>
    <s v="PHX RCC Small Ops"/>
    <s v="Aviation"/>
    <n v="2020"/>
    <n v="0"/>
    <x v="0"/>
    <n v="245078"/>
    <n v="80"/>
    <n v="7860"/>
    <n v="0"/>
    <n v="97.94"/>
    <x v="349"/>
    <n v="33.42848"/>
    <n v="-112.04558"/>
  </r>
  <r>
    <s v="Juniper LIbrary"/>
    <s v="Library"/>
    <n v="2020"/>
    <n v="0"/>
    <x v="0"/>
    <n v="247648"/>
    <n v="97"/>
    <n v="14435"/>
    <n v="0"/>
    <n v="53.89"/>
    <x v="350"/>
    <n v="33.654559999999996"/>
    <n v="-112.09805"/>
  </r>
  <r>
    <s v="Encanto Maintenance and Warehouse"/>
    <s v="Parks"/>
    <n v="2020"/>
    <n v="0"/>
    <x v="0"/>
    <n v="250259"/>
    <n v="67"/>
    <n v="42090"/>
    <n v="1094"/>
    <n v="21.27"/>
    <x v="351"/>
    <n v="33.473860000000002"/>
    <n v="-112.09774"/>
  </r>
  <r>
    <s v="Fire Station 25"/>
    <s v="Fire"/>
    <n v="2020"/>
    <n v="0"/>
    <x v="1"/>
    <n v="256199"/>
    <n v="70"/>
    <n v="16450"/>
    <n v="1750"/>
    <n v="59.56"/>
    <x v="352"/>
    <n v="33.493519999999997"/>
    <n v="-112.19562999999999"/>
  </r>
  <r>
    <s v="Desert Horizon Precinct"/>
    <s v="Police"/>
    <n v="2020"/>
    <n v="0"/>
    <x v="0"/>
    <n v="261158"/>
    <n v="88"/>
    <n v="14866"/>
    <n v="3010"/>
    <n v="75.430000000000007"/>
    <x v="353"/>
    <n v="33.632289999999998"/>
    <n v="-111.95987"/>
  </r>
  <r>
    <s v="Harmon Library"/>
    <s v="Library"/>
    <n v="2020"/>
    <n v="0"/>
    <x v="0"/>
    <n v="265219"/>
    <n v="95"/>
    <n v="12400"/>
    <n v="0"/>
    <n v="67.180000000000007"/>
    <x v="354"/>
    <n v="33.435940000000002"/>
    <n v="-112.08007000000001"/>
  </r>
  <r>
    <s v="Fire Station 30"/>
    <s v="Fire"/>
    <n v="2020"/>
    <n v="0"/>
    <x v="1"/>
    <n v="265772"/>
    <n v="66"/>
    <n v="16000"/>
    <n v="2401"/>
    <n v="67.180000000000007"/>
    <x v="355"/>
    <n v="33.548949999999998"/>
    <n v="-112.11758"/>
  </r>
  <r>
    <s v="South Mountain Senior Center"/>
    <s v="Human Services"/>
    <n v="2020"/>
    <n v="0"/>
    <x v="1"/>
    <n v="267341"/>
    <n v="198"/>
    <n v="15000"/>
    <n v="1291"/>
    <n v="64.59"/>
    <x v="356"/>
    <n v="33.389569999999999"/>
    <n v="-112.07017999999999"/>
  </r>
  <r>
    <s v="MDC/SVD"/>
    <s v="Police"/>
    <n v="2020"/>
    <n v="0"/>
    <x v="0"/>
    <n v="272631"/>
    <n v="79"/>
    <n v="26250"/>
    <n v="0"/>
    <n v="32.619999999999997"/>
    <x v="357"/>
    <n v="33.435789999999997"/>
    <n v="-112.06823"/>
  </r>
  <r>
    <s v="Hermoso Park"/>
    <s v="Parks"/>
    <n v="2020"/>
    <n v="0"/>
    <x v="1"/>
    <n v="275702"/>
    <n v="545"/>
    <n v="0"/>
    <n v="0"/>
    <n v="0"/>
    <x v="358"/>
    <n v="33.395350000000001"/>
    <n v="-112.03778"/>
  </r>
  <r>
    <s v="Travis L Williams Family Services Center"/>
    <s v="Human Services"/>
    <n v="2020"/>
    <n v="0"/>
    <x v="1"/>
    <n v="281280"/>
    <n v="122"/>
    <n v="16030"/>
    <n v="0"/>
    <n v="55.12"/>
    <x v="359"/>
    <n v="33.403500000000001"/>
    <n v="-112.07468"/>
  </r>
  <r>
    <s v="South Mountain Precinct"/>
    <s v="Police"/>
    <n v="2020"/>
    <n v="0"/>
    <x v="0"/>
    <n v="283692"/>
    <n v="82"/>
    <n v="11000"/>
    <n v="1573"/>
    <n v="95.31"/>
    <x v="279"/>
    <n v="33.393180000000001"/>
    <n v="-112.0791"/>
  </r>
  <r>
    <s v="Fire Dept - Special Operations"/>
    <s v="Fire"/>
    <n v="2020"/>
    <n v="0"/>
    <x v="0"/>
    <n v="283942"/>
    <n v="165"/>
    <n v="20641"/>
    <n v="1250"/>
    <n v="49.26"/>
    <x v="360"/>
    <n v="33.425339999999998"/>
    <n v="-112.10713"/>
  </r>
  <r>
    <s v="Maryvale Precinct"/>
    <s v="Police"/>
    <n v="2020"/>
    <n v="0"/>
    <x v="1"/>
    <n v="287911"/>
    <n v="83"/>
    <n v="13583"/>
    <n v="2029"/>
    <n v="81.52"/>
    <x v="361"/>
    <n v="33.473350000000003"/>
    <n v="-112.19224"/>
  </r>
  <r>
    <s v="Central Precinct"/>
    <s v="Police"/>
    <n v="2020"/>
    <n v="0"/>
    <x v="0"/>
    <n v="290010"/>
    <n v="96"/>
    <n v="29800"/>
    <n v="1315"/>
    <n v="34.979999999999997"/>
    <x v="362"/>
    <n v="33.429070000000003"/>
    <n v="-112.04925"/>
  </r>
  <r>
    <s v="Los Olivos Park - Devonshire Center"/>
    <s v="Parks"/>
    <n v="2020"/>
    <n v="0"/>
    <x v="1"/>
    <n v="296650"/>
    <n v="334"/>
    <n v="16100"/>
    <n v="0"/>
    <n v="57.87"/>
    <x v="363"/>
    <n v="33.497149999999998"/>
    <n v="-112.02009"/>
  </r>
  <r>
    <s v="Fire Station 41"/>
    <s v="Fire"/>
    <n v="2020"/>
    <n v="0"/>
    <x v="0"/>
    <n v="301761"/>
    <n v="82"/>
    <n v="7332"/>
    <n v="1006"/>
    <n v="142.99"/>
    <x v="364"/>
    <n v="33.648409999999998"/>
    <n v="-112.11314"/>
  </r>
  <r>
    <s v="South Mountain Community Center"/>
    <s v="Parks"/>
    <n v="2020"/>
    <n v="0"/>
    <x v="1"/>
    <n v="309361"/>
    <n v="262"/>
    <n v="17000"/>
    <n v="2630"/>
    <n v="72.63"/>
    <x v="365"/>
    <n v="33.389040000000001"/>
    <n v="-112.07058000000001"/>
  </r>
  <r>
    <s v="Skunk Creek Landfill"/>
    <s v="Public Works"/>
    <n v="2020"/>
    <n v="0"/>
    <x v="0"/>
    <n v="312698"/>
    <n v="124"/>
    <n v="0"/>
    <n v="0"/>
    <n v="0"/>
    <x v="366"/>
    <n v="33.712350000000001"/>
    <n v="-112.12473"/>
  </r>
  <r>
    <s v="Skunk Creek Landfill"/>
    <s v="Public Works"/>
    <n v="2020"/>
    <n v="0"/>
    <x v="0"/>
    <n v="312698"/>
    <n v="124"/>
    <n v="0"/>
    <n v="0"/>
    <n v="0"/>
    <x v="366"/>
    <n v="33.712350000000001"/>
    <n v="-112.12473"/>
  </r>
  <r>
    <s v="Glenrosa Fleet Services"/>
    <s v="Public Works"/>
    <n v="2020"/>
    <n v="0"/>
    <x v="1"/>
    <n v="313213"/>
    <n v="110"/>
    <n v="13000"/>
    <n v="165"/>
    <n v="76.95"/>
    <x v="367"/>
    <n v="33.49832"/>
    <n v="-112.14539000000001"/>
  </r>
  <r>
    <s v="Northern Command"/>
    <s v="Police"/>
    <n v="2020"/>
    <n v="0"/>
    <x v="0"/>
    <n v="316207"/>
    <n v="73"/>
    <n v="13073"/>
    <n v="1346"/>
    <n v="86.27"/>
    <x v="368"/>
    <n v="33.654940000000003"/>
    <n v="-112.06905"/>
  </r>
  <r>
    <s v="Fire Station 01"/>
    <s v="Fire"/>
    <n v="2020"/>
    <n v="20"/>
    <x v="0"/>
    <n v="318608"/>
    <n v="86"/>
    <n v="13888"/>
    <n v="1059"/>
    <n v="79.680000000000007"/>
    <x v="369"/>
    <n v="33.452219999999997"/>
    <n v="-112.07859999999999"/>
  </r>
  <r>
    <s v="Cactus Park Precinct"/>
    <s v="Police"/>
    <n v="2020"/>
    <n v="0"/>
    <x v="0"/>
    <n v="323584"/>
    <n v="112"/>
    <n v="13932"/>
    <n v="432"/>
    <n v="76.05"/>
    <x v="370"/>
    <n v="33.597090000000001"/>
    <n v="-112.14341"/>
  </r>
  <r>
    <s v="Cholla Library"/>
    <s v="Library"/>
    <n v="2020"/>
    <n v="0"/>
    <x v="0"/>
    <n v="324841"/>
    <n v="228"/>
    <n v="30000"/>
    <n v="0"/>
    <n v="34.01"/>
    <x v="371"/>
    <n v="33.578060000000001"/>
    <n v="-112.11981"/>
  </r>
  <r>
    <s v="Salt River Fleet Services"/>
    <s v="Public Works"/>
    <n v="2020"/>
    <n v="0"/>
    <x v="0"/>
    <n v="328824"/>
    <n v="222"/>
    <n v="12600"/>
    <n v="1023"/>
    <n v="90.09"/>
    <x v="246"/>
    <n v="33.419530000000002"/>
    <n v="-112.10455"/>
  </r>
  <r>
    <s v="Paradise Valley Community Cntr"/>
    <s v="Parks"/>
    <n v="2020"/>
    <n v="0"/>
    <x v="0"/>
    <n v="332983"/>
    <n v="333"/>
    <n v="35506"/>
    <n v="2366"/>
    <n v="36.119999999999997"/>
    <x v="372"/>
    <n v="33.64546"/>
    <n v="-111.99697999999999"/>
  </r>
  <r>
    <s v="Agave Library"/>
    <s v="Library"/>
    <n v="2020"/>
    <n v="0"/>
    <x v="0"/>
    <n v="336891"/>
    <n v="130"/>
    <n v="25000"/>
    <n v="0"/>
    <n v="42.33"/>
    <x v="373"/>
    <n v="33.69943"/>
    <n v="-112.14027"/>
  </r>
  <r>
    <s v="Desert West Community Center"/>
    <s v="Parks"/>
    <n v="2020"/>
    <n v="0"/>
    <x v="1"/>
    <n v="345188"/>
    <n v="142"/>
    <n v="14587"/>
    <n v="2406"/>
    <n v="90.82"/>
    <x v="374"/>
    <n v="33.476390000000002"/>
    <n v="-112.20083"/>
  </r>
  <r>
    <s v="Washington Activity Center"/>
    <s v="Parks"/>
    <n v="2020"/>
    <n v="10"/>
    <x v="1"/>
    <n v="346891"/>
    <n v="157"/>
    <n v="32971"/>
    <n v="0"/>
    <n v="33.049999999999997"/>
    <x v="375"/>
    <n v="33.530250000000002"/>
    <n v="-112.10757"/>
  </r>
  <r>
    <s v="Fire Station 43"/>
    <s v="Fire"/>
    <n v="2020"/>
    <n v="0"/>
    <x v="1"/>
    <n v="364891"/>
    <n v="103"/>
    <n v="22000"/>
    <n v="2462"/>
    <n v="63.29"/>
    <x v="376"/>
    <n v="33.305639999999997"/>
    <n v="-111.99460000000001"/>
  </r>
  <r>
    <s v="Glenrosa Park Admin"/>
    <s v="Public Works"/>
    <n v="2020"/>
    <n v="0"/>
    <x v="1"/>
    <n v="366111"/>
    <n v="115"/>
    <n v="11456"/>
    <n v="738"/>
    <n v="106.82"/>
    <x v="377"/>
    <n v="33.498049999999999"/>
    <n v="-112.14791"/>
  </r>
  <r>
    <s v="Cesar Chavez Library"/>
    <s v="Library"/>
    <n v="2020"/>
    <n v="0"/>
    <x v="1"/>
    <n v="369600"/>
    <n v="127"/>
    <n v="25000"/>
    <n v="0"/>
    <n v="46.44"/>
    <x v="378"/>
    <n v="33.377519999999997"/>
    <n v="-112.1366"/>
  </r>
  <r>
    <s v="Deer Valley Community Center"/>
    <s v="Parks"/>
    <n v="2020"/>
    <n v="0"/>
    <x v="0"/>
    <n v="375779"/>
    <n v="139"/>
    <n v="34294"/>
    <n v="1621"/>
    <n v="39.14"/>
    <x v="379"/>
    <n v="33.663820000000001"/>
    <n v="-112.10199"/>
  </r>
  <r>
    <s v="City Clerk Cust Srv Center"/>
    <s v="City Clerk"/>
    <n v="2020"/>
    <n v="0"/>
    <x v="0"/>
    <n v="390494"/>
    <n v="215"/>
    <n v="19301"/>
    <n v="856"/>
    <n v="67.98"/>
    <x v="380"/>
    <n v="33.422669999999997"/>
    <n v="-112.10682"/>
  </r>
  <r>
    <s v="Steele Indian School Restroom"/>
    <s v="Parks"/>
    <n v="2020"/>
    <n v="0"/>
    <x v="0"/>
    <n v="401605"/>
    <n v="121"/>
    <n v="67470"/>
    <n v="0"/>
    <n v="18.7"/>
    <x v="381"/>
    <n v="33.498809999999999"/>
    <n v="-112.06910999999999"/>
  </r>
  <r>
    <s v="Mesquite Library"/>
    <s v="Library"/>
    <n v="2020"/>
    <n v="0"/>
    <x v="0"/>
    <n v="407989"/>
    <n v="112"/>
    <n v="19875"/>
    <n v="0"/>
    <n v="64.48"/>
    <x v="382"/>
    <n v="33.604669999999999"/>
    <n v="-111.98369"/>
  </r>
  <r>
    <s v="Signal Shop"/>
    <s v="Streets"/>
    <n v="2020"/>
    <n v="0"/>
    <x v="0"/>
    <n v="412203"/>
    <n v="109"/>
    <n v="32500"/>
    <n v="1166"/>
    <n v="43.43"/>
    <x v="383"/>
    <n v="33.446809999999999"/>
    <n v="-112.03516"/>
  </r>
  <r>
    <s v="Design &amp; Construction Management Bldg"/>
    <s v="Streets"/>
    <n v="2020"/>
    <n v="0"/>
    <x v="0"/>
    <n v="414236"/>
    <n v="250"/>
    <n v="19980"/>
    <n v="1291"/>
    <n v="71.58"/>
    <x v="384"/>
    <n v="33.44603"/>
    <n v="-112.05992000000001"/>
  </r>
  <r>
    <s v="PHX DCS Building"/>
    <s v="Aviation"/>
    <n v="2020"/>
    <n v="0"/>
    <x v="0"/>
    <n v="423110"/>
    <n v="124"/>
    <n v="19247"/>
    <n v="0"/>
    <n v="69.05"/>
    <x v="385"/>
    <n v="33.443440000000002"/>
    <n v="-112.03169"/>
  </r>
  <r>
    <s v="Historic City Hall"/>
    <s v="Public Works"/>
    <n v="2020"/>
    <n v="0"/>
    <x v="0"/>
    <n v="436029"/>
    <n v="98"/>
    <n v="154852"/>
    <n v="0"/>
    <n v="8.84"/>
    <x v="386"/>
    <n v="33.447769999999998"/>
    <n v="-112.07575"/>
  </r>
  <r>
    <s v="Paradise Valley Pools"/>
    <s v="Parks"/>
    <n v="2020"/>
    <n v="0"/>
    <x v="0"/>
    <n v="441381"/>
    <n v="94"/>
    <n v="15574"/>
    <n v="43173"/>
    <n v="366.23"/>
    <x v="387"/>
    <n v="33.647410000000001"/>
    <n v="-111.99742000000001"/>
  </r>
  <r>
    <s v="Police Air Support"/>
    <s v="Police"/>
    <n v="2020"/>
    <n v="0"/>
    <x v="0"/>
    <n v="480684"/>
    <n v="130"/>
    <n v="42894"/>
    <n v="0"/>
    <n v="35.200000000000003"/>
    <x v="174"/>
    <n v="33.686630000000001"/>
    <n v="-112.07341"/>
  </r>
  <r>
    <s v="PHX Aviation Admin Building"/>
    <s v="Aviation"/>
    <n v="2020"/>
    <n v="0"/>
    <x v="0"/>
    <n v="483159"/>
    <n v="134"/>
    <n v="20795"/>
    <n v="0"/>
    <n v="72.98"/>
    <x v="388"/>
    <n v="33.436219999999999"/>
    <n v="-112.00660999999999"/>
  </r>
  <r>
    <s v="PHX Bus Maint Facility"/>
    <s v="Aviation"/>
    <n v="2020"/>
    <n v="0"/>
    <x v="0"/>
    <n v="505211"/>
    <n v="101"/>
    <n v="27848"/>
    <n v="1739"/>
    <n v="63.23"/>
    <x v="389"/>
    <n v="33.436050000000002"/>
    <n v="-112.03348"/>
  </r>
  <r>
    <s v="Estrella Mountain Precinct"/>
    <s v="Police"/>
    <n v="2020"/>
    <n v="0"/>
    <x v="1"/>
    <n v="544612"/>
    <n v="127"/>
    <n v="32840"/>
    <n v="2631"/>
    <n v="60.1"/>
    <x v="390"/>
    <n v="33.42539"/>
    <n v="-112.2675"/>
  </r>
  <r>
    <s v="Black Mountain Precinct"/>
    <s v="Police"/>
    <n v="2020"/>
    <n v="0"/>
    <x v="0"/>
    <n v="548289"/>
    <n v="128"/>
    <n v="30524"/>
    <n v="2130"/>
    <n v="63.4"/>
    <x v="391"/>
    <n v="33.787709999999997"/>
    <n v="-111.96908999999999"/>
  </r>
  <r>
    <s v="Southern Command"/>
    <s v="Police"/>
    <n v="2020"/>
    <n v="0"/>
    <x v="1"/>
    <n v="552891"/>
    <n v="133"/>
    <n v="27500"/>
    <n v="3263"/>
    <n v="75.02"/>
    <x v="392"/>
    <n v="33.414639999999999"/>
    <n v="-112.07255000000001"/>
  </r>
  <r>
    <s v="Memorial Hall"/>
    <s v="Parks"/>
    <n v="2020"/>
    <n v="0"/>
    <x v="0"/>
    <n v="558125"/>
    <n v="190"/>
    <n v="0"/>
    <n v="0"/>
    <n v="0"/>
    <x v="381"/>
    <n v="33.497770000000003"/>
    <n v="-112.06967"/>
  </r>
  <r>
    <s v="PHX Fire Station 19"/>
    <s v="Aviation"/>
    <n v="2020"/>
    <n v="0"/>
    <x v="0"/>
    <n v="559823"/>
    <n v="156"/>
    <n v="34101"/>
    <n v="0"/>
    <n v="51.56"/>
    <x v="393"/>
    <n v="33.43421"/>
    <n v="-112.0056"/>
  </r>
  <r>
    <s v="Maryvale Terrace"/>
    <s v="Housing"/>
    <n v="2020"/>
    <n v="0"/>
    <x v="1"/>
    <n v="566880"/>
    <n v="154"/>
    <n v="76000"/>
    <n v="7242"/>
    <n v="32.96"/>
    <x v="394"/>
    <n v="33.503599999999999"/>
    <n v="-112.17064000000001"/>
  </r>
  <r>
    <s v="Mountain View Precinct"/>
    <s v="Police"/>
    <n v="2020"/>
    <n v="0"/>
    <x v="1"/>
    <n v="576361"/>
    <n v="130"/>
    <n v="30524"/>
    <n v="3608"/>
    <n v="71.13"/>
    <x v="395"/>
    <n v="33.529859999999999"/>
    <n v="-112.03588000000001"/>
  </r>
  <r>
    <s v="PHX Operations Center"/>
    <s v="Aviation"/>
    <n v="2020"/>
    <n v="0"/>
    <x v="0"/>
    <n v="578454"/>
    <n v="150"/>
    <n v="15276"/>
    <n v="0"/>
    <n v="118.94"/>
    <x v="396"/>
    <n v="33.435659999999999"/>
    <n v="-112.01124"/>
  </r>
  <r>
    <s v="Pueblo Grande Museum"/>
    <s v="Parks"/>
    <n v="2020"/>
    <n v="0"/>
    <x v="0"/>
    <n v="580312"/>
    <n v="221"/>
    <n v="17144"/>
    <n v="0"/>
    <n v="106.32"/>
    <x v="22"/>
    <n v="33.446750000000002"/>
    <n v="-111.98479"/>
  </r>
  <r>
    <s v="Recruit Training Building"/>
    <s v="Fire"/>
    <n v="2020"/>
    <n v="0"/>
    <x v="0"/>
    <n v="589259"/>
    <n v="141"/>
    <n v="50000"/>
    <n v="0"/>
    <n v="37.020000000000003"/>
    <x v="100"/>
    <n v="33.419960000000003"/>
    <n v="-112.11138"/>
  </r>
  <r>
    <s v="Salt River Service Center Office"/>
    <s v="Public Works"/>
    <n v="2020"/>
    <n v="0"/>
    <x v="0"/>
    <n v="592881"/>
    <n v="336"/>
    <n v="46691"/>
    <n v="1957"/>
    <n v="44.08"/>
    <x v="246"/>
    <n v="33.419020000000003"/>
    <n v="-112.10581000000001"/>
  </r>
  <r>
    <s v="Rose Mofford"/>
    <s v="Parks"/>
    <n v="2020"/>
    <n v="0"/>
    <x v="0"/>
    <n v="594672"/>
    <n v="952"/>
    <n v="8313"/>
    <n v="0"/>
    <n v="224.69"/>
    <x v="397"/>
    <n v="33.574710000000003"/>
    <n v="-112.11081"/>
  </r>
  <r>
    <s v="Cave Creek Park- Sweetwater"/>
    <s v="Parks"/>
    <n v="2020"/>
    <n v="0"/>
    <x v="0"/>
    <n v="617416"/>
    <n v="0"/>
    <n v="0"/>
    <n v="0"/>
    <n v="0"/>
    <x v="398"/>
    <n v="33.604979999999998"/>
    <n v="-112.11051"/>
  </r>
  <r>
    <s v="Reach 11 Soccer Bldg"/>
    <s v="Parks"/>
    <n v="2020"/>
    <n v="0"/>
    <x v="0"/>
    <n v="617658"/>
    <n v="0"/>
    <n v="3990"/>
    <n v="0"/>
    <n v="486.23"/>
    <x v="399"/>
    <n v="33.683889999999998"/>
    <n v="-112.02275"/>
  </r>
  <r>
    <s v="PHX Building A - Cargo"/>
    <s v="Aviation"/>
    <n v="2020"/>
    <n v="0"/>
    <x v="0"/>
    <n v="634159"/>
    <n v="147"/>
    <n v="53417"/>
    <n v="0"/>
    <n v="37.29"/>
    <x v="400"/>
    <n v="33.434629999999999"/>
    <n v="-112.02253"/>
  </r>
  <r>
    <s v="Japanese Friendship Garden"/>
    <s v="Parks"/>
    <n v="2020"/>
    <n v="0"/>
    <x v="0"/>
    <n v="667411"/>
    <n v="188"/>
    <n v="1347"/>
    <n v="0"/>
    <n v="1556.3"/>
    <x v="401"/>
    <n v="33.460999999999999"/>
    <n v="-112.07675999999999"/>
  </r>
  <r>
    <s v="Phoenix Theatre"/>
    <s v="Arts"/>
    <n v="2020"/>
    <n v="0"/>
    <x v="0"/>
    <n v="679727"/>
    <n v="316"/>
    <n v="35000"/>
    <n v="6046"/>
    <n v="78.27"/>
    <x v="402"/>
    <n v="33.466799999999999"/>
    <n v="-112.07210000000001"/>
  </r>
  <r>
    <s v="PHX Building B - Cargo"/>
    <s v="Aviation"/>
    <n v="2020"/>
    <n v="0"/>
    <x v="0"/>
    <n v="698750"/>
    <n v="136"/>
    <n v="53290"/>
    <n v="0"/>
    <n v="41.19"/>
    <x v="403"/>
    <n v="33.434660000000001"/>
    <n v="-112.02343999999999"/>
  </r>
  <r>
    <s v="Goelet A Beuf Community Center"/>
    <s v="Parks"/>
    <n v="2020"/>
    <n v="0"/>
    <x v="0"/>
    <n v="728857"/>
    <n v="197"/>
    <n v="48000"/>
    <n v="1210"/>
    <n v="50.22"/>
    <x v="404"/>
    <n v="33.696240000000003"/>
    <n v="-112.13291"/>
  </r>
  <r>
    <s v="Luke Krohn Apartments"/>
    <s v="Housing"/>
    <n v="2020"/>
    <n v="0"/>
    <x v="0"/>
    <n v="748200"/>
    <n v="246"/>
    <n v="0"/>
    <n v="354"/>
    <n v="0"/>
    <x v="405"/>
    <n v="33.456870000000002"/>
    <n v="-112.04122"/>
  </r>
  <r>
    <s v="Ambassador West"/>
    <s v="Housing"/>
    <n v="2020"/>
    <n v="0"/>
    <x v="0"/>
    <n v="750720"/>
    <n v="172"/>
    <n v="0"/>
    <n v="0"/>
    <n v="0"/>
    <x v="406"/>
    <n v="33.452809999999999"/>
    <n v="-112.0804"/>
  </r>
  <r>
    <s v="Maryvale Community Center"/>
    <s v="Parks"/>
    <n v="2020"/>
    <n v="0"/>
    <x v="1"/>
    <n v="760600"/>
    <n v="576"/>
    <n v="27000"/>
    <n v="0"/>
    <n v="88.48"/>
    <x v="407"/>
    <n v="33.500520000000002"/>
    <n v="-112.17223"/>
  </r>
  <r>
    <s v="PHX East Econ Pkg Garage"/>
    <s v="Aviation"/>
    <n v="2020"/>
    <n v="1300"/>
    <x v="0"/>
    <n v="828377"/>
    <n v="403"/>
    <n v="0"/>
    <n v="0"/>
    <n v="0"/>
    <x v="408"/>
    <n v="33.435429999999997"/>
    <n v="-111.98390999999999"/>
  </r>
  <r>
    <s v="Herberger Theater"/>
    <s v="Convention"/>
    <n v="2020"/>
    <n v="0"/>
    <x v="0"/>
    <n v="893900"/>
    <n v="336"/>
    <n v="0"/>
    <n v="0"/>
    <n v="0"/>
    <x v="409"/>
    <n v="33.451039999999999"/>
    <n v="-112.07079"/>
  </r>
  <r>
    <s v="PHX Facilities &amp; Services"/>
    <s v="Aviation"/>
    <n v="2020"/>
    <n v="0"/>
    <x v="0"/>
    <n v="930433"/>
    <n v="237"/>
    <n v="61085"/>
    <n v="1896"/>
    <n v="50.95"/>
    <x v="410"/>
    <n v="33.43647"/>
    <n v="-112.02764000000001"/>
  </r>
  <r>
    <s v="Fire Admin - Ops Phase 1"/>
    <s v="Fire"/>
    <n v="2020"/>
    <n v="0"/>
    <x v="0"/>
    <n v="942360"/>
    <n v="209"/>
    <n v="95866"/>
    <n v="0"/>
    <n v="30.88"/>
    <x v="411"/>
    <n v="33.445740000000001"/>
    <n v="-112.0577"/>
  </r>
  <r>
    <s v="Sunnyslope Manor"/>
    <s v="Housing"/>
    <n v="2020"/>
    <n v="113"/>
    <x v="0"/>
    <n v="965302"/>
    <n v="4448"/>
    <n v="111596"/>
    <n v="0"/>
    <n v="27.17"/>
    <x v="412"/>
    <n v="33.562820000000002"/>
    <n v="-112.07142"/>
  </r>
  <r>
    <s v="PineTower"/>
    <s v="Housing"/>
    <n v="2020"/>
    <n v="0"/>
    <x v="1"/>
    <n v="1010586"/>
    <n v="248"/>
    <n v="100224"/>
    <n v="3318"/>
    <n v="34.979999999999997"/>
    <x v="413"/>
    <n v="33.482059999999997"/>
    <n v="-112.00484"/>
  </r>
  <r>
    <s v="Fillmore Gardens"/>
    <s v="Housing"/>
    <n v="2020"/>
    <n v="307"/>
    <x v="0"/>
    <n v="1019100"/>
    <n v="279"/>
    <n v="6600"/>
    <n v="0"/>
    <n v="485"/>
    <x v="414"/>
    <n v="33.45673"/>
    <n v="-112.03312"/>
  </r>
  <r>
    <s v="Fire Resource Management"/>
    <s v="Fire"/>
    <n v="2020"/>
    <n v="0"/>
    <x v="0"/>
    <n v="1023219"/>
    <n v="247"/>
    <n v="85000"/>
    <n v="1450"/>
    <n v="39.520000000000003"/>
    <x v="415"/>
    <n v="33.423839999999998"/>
    <n v="-112.09864"/>
  </r>
  <r>
    <s v="Okemah Bldg"/>
    <s v="Public Works"/>
    <n v="2020"/>
    <n v="0"/>
    <x v="1"/>
    <n v="1034273"/>
    <n v="297"/>
    <n v="27387"/>
    <n v="0"/>
    <n v="118.62"/>
    <x v="416"/>
    <n v="33.4146"/>
    <n v="-111.99711000000001"/>
  </r>
  <r>
    <s v="Equipment Mgmt Complex"/>
    <s v="Public Works"/>
    <n v="2020"/>
    <n v="540"/>
    <x v="0"/>
    <n v="1042218"/>
    <n v="404"/>
    <n v="106620"/>
    <n v="15836"/>
    <n v="45.56"/>
    <x v="417"/>
    <n v="33.424819999999997"/>
    <n v="-112.10514999999999"/>
  </r>
  <r>
    <s v="PHX Consolidated Office Building"/>
    <s v="Aviation"/>
    <n v="2020"/>
    <n v="580"/>
    <x v="0"/>
    <n v="1053082"/>
    <n v="468"/>
    <n v="78000"/>
    <n v="0"/>
    <n v="42.41"/>
    <x v="418"/>
    <n v="33.435830000000003"/>
    <n v="-112.03144"/>
  </r>
  <r>
    <s v="PHX Building C - Cargo"/>
    <s v="Aviation"/>
    <n v="2020"/>
    <n v="0"/>
    <x v="0"/>
    <n v="1082722"/>
    <n v="216"/>
    <n v="79933"/>
    <n v="0"/>
    <n v="42.55"/>
    <x v="419"/>
    <n v="33.435040000000001"/>
    <n v="-112.02546"/>
  </r>
  <r>
    <s v="Vision Partnership"/>
    <s v="Police"/>
    <n v="2020"/>
    <n v="0"/>
    <x v="1"/>
    <n v="1116405"/>
    <n v="249"/>
    <n v="55000"/>
    <n v="0"/>
    <n v="63.76"/>
    <x v="420"/>
    <n v="33.408050000000003"/>
    <n v="-111.7462"/>
  </r>
  <r>
    <s v="GY Building 18"/>
    <s v="Aviation"/>
    <n v="2020"/>
    <n v="0"/>
    <x v="0"/>
    <n v="1134418"/>
    <n v="273"/>
    <n v="0"/>
    <n v="0"/>
    <n v="0"/>
    <x v="79"/>
    <s v="N/A"/>
    <s v="N/A"/>
  </r>
  <r>
    <s v="PHX Building 1302"/>
    <s v="Aviation"/>
    <n v="2020"/>
    <n v="0"/>
    <x v="0"/>
    <n v="1172688"/>
    <n v="415"/>
    <n v="0"/>
    <n v="0"/>
    <n v="0"/>
    <x v="421"/>
    <n v="33.447780000000002"/>
    <n v="-112.02182999999999"/>
  </r>
  <r>
    <s v="Cesar Chavez Park"/>
    <s v="Parks"/>
    <n v="2020"/>
    <n v="0"/>
    <x v="1"/>
    <n v="1173696"/>
    <n v="2690"/>
    <n v="0"/>
    <n v="0"/>
    <n v="0"/>
    <x v="422"/>
    <n v="33.372909999999997"/>
    <n v="-112.13628"/>
  </r>
  <r>
    <s v="PHX Terminal 2"/>
    <s v="Aviation"/>
    <n v="2020"/>
    <n v="0"/>
    <x v="0"/>
    <n v="1225942"/>
    <n v="2658"/>
    <n v="330000"/>
    <n v="0"/>
    <n v="11.67"/>
    <x v="423"/>
    <n v="33.436190000000003"/>
    <n v="-112.01358999999999"/>
  </r>
  <r>
    <s v="Union Hills Svc Cntr Main"/>
    <s v="Public Works"/>
    <n v="2020"/>
    <n v="0"/>
    <x v="0"/>
    <n v="1274860"/>
    <n v="372"/>
    <n v="36310"/>
    <n v="0"/>
    <n v="110.28"/>
    <x v="424"/>
    <n v="33.654859999999999"/>
    <n v="-112.07616"/>
  </r>
  <r>
    <s v="Symphony Hall"/>
    <s v="Convention"/>
    <n v="2020"/>
    <n v="0"/>
    <x v="0"/>
    <n v="1453093"/>
    <n v="400"/>
    <n v="0"/>
    <n v="0"/>
    <n v="0"/>
    <x v="425"/>
    <n v="33.44885"/>
    <n v="-112.07058000000001"/>
  </r>
  <r>
    <s v="AHQ2 Building 8"/>
    <s v="Fire"/>
    <n v="2020"/>
    <n v="0"/>
    <x v="0"/>
    <n v="1464287"/>
    <n v="296"/>
    <n v="88000"/>
    <n v="0"/>
    <n v="52.27"/>
    <x v="100"/>
    <n v="33.419870000000003"/>
    <n v="-112.11055"/>
  </r>
  <r>
    <s v="PCC East Garage"/>
    <s v="Convention"/>
    <n v="2020"/>
    <n v="0"/>
    <x v="0"/>
    <n v="1526710"/>
    <n v="292"/>
    <n v="0"/>
    <n v="0"/>
    <n v="0"/>
    <x v="426"/>
    <n v="33.447690000000001"/>
    <n v="-112.06636"/>
  </r>
  <r>
    <s v="Pecos Park - Community Center"/>
    <s v="Parks"/>
    <n v="2020"/>
    <n v="30"/>
    <x v="1"/>
    <n v="1595744"/>
    <n v="704"/>
    <n v="93670"/>
    <n v="5731"/>
    <n v="59.63"/>
    <x v="427"/>
    <n v="33.29166"/>
    <n v="-111.98354"/>
  </r>
  <r>
    <s v="Sidney P Osborn Apartments"/>
    <s v="Housing"/>
    <n v="2020"/>
    <n v="0"/>
    <x v="0"/>
    <n v="1715391"/>
    <n v="621"/>
    <n v="0"/>
    <n v="1"/>
    <n v="0"/>
    <x v="428"/>
    <n v="33.450389999999999"/>
    <n v="-112.0445"/>
  </r>
  <r>
    <s v="Evidence Lot/Warehouse"/>
    <s v="Police"/>
    <n v="2020"/>
    <n v="0"/>
    <x v="1"/>
    <n v="1879736"/>
    <n v="338"/>
    <n v="120000"/>
    <n v="217"/>
    <n v="49.38"/>
    <x v="429"/>
    <n v="33.414909999999999"/>
    <n v="-112.07016"/>
  </r>
  <r>
    <s v="Police Academy"/>
    <s v="Police"/>
    <n v="2020"/>
    <n v="0"/>
    <x v="1"/>
    <n v="1937639"/>
    <n v="432"/>
    <n v="67000"/>
    <n v="3849"/>
    <n v="96.58"/>
    <x v="430"/>
    <n v="33.354259999999996"/>
    <n v="-112.08745"/>
  </r>
  <r>
    <s v="Fire Admin - Ops Phase 2"/>
    <s v="Fire"/>
    <n v="2020"/>
    <n v="0"/>
    <x v="0"/>
    <n v="1938682"/>
    <n v="366"/>
    <n v="42193"/>
    <n v="820"/>
    <n v="146.27000000000001"/>
    <x v="411"/>
    <n v="33.445740000000001"/>
    <n v="-112.0577"/>
  </r>
  <r>
    <s v="Regency Garage"/>
    <s v="Convention"/>
    <n v="2020"/>
    <n v="0"/>
    <x v="0"/>
    <n v="2353173"/>
    <n v="479"/>
    <n v="0"/>
    <n v="1259"/>
    <n v="0"/>
    <x v="431"/>
    <n v="33.449060000000003"/>
    <n v="-112.07187"/>
  </r>
  <r>
    <s v="Adams St Garage"/>
    <s v="Public Works"/>
    <n v="2020"/>
    <n v="882"/>
    <x v="0"/>
    <n v="2402642"/>
    <n v="498"/>
    <n v="11590"/>
    <n v="1254"/>
    <n v="661.96"/>
    <x v="432"/>
    <n v="33.449469999999998"/>
    <n v="-112.07818"/>
  </r>
  <r>
    <s v="PCC South Bldg"/>
    <s v="Convention"/>
    <n v="2020"/>
    <n v="0"/>
    <x v="0"/>
    <n v="2855448"/>
    <n v="956"/>
    <n v="286000"/>
    <n v="2506"/>
    <n v="32.24"/>
    <x v="433"/>
    <n v="33.447310000000002"/>
    <n v="-112.06939"/>
  </r>
  <r>
    <s v="Phoenix Municipal Courts Bldg"/>
    <s v="Public Works"/>
    <n v="2020"/>
    <n v="10"/>
    <x v="0"/>
    <n v="3059932"/>
    <n v="1823"/>
    <n v="374255"/>
    <n v="1138"/>
    <n v="25.99"/>
    <x v="434"/>
    <n v="33.448770000000003"/>
    <n v="-112.07832000000001"/>
  </r>
  <r>
    <s v="Central Library - Burton Barr"/>
    <s v="Library"/>
    <n v="2020"/>
    <n v="150"/>
    <x v="0"/>
    <n v="3125546"/>
    <n v="802"/>
    <n v="280000"/>
    <n v="93402"/>
    <n v="68.42"/>
    <x v="435"/>
    <n v="33.463230000000003"/>
    <n v="-112.07286000000001"/>
  </r>
  <r>
    <s v="27th Ave Transfer Stn"/>
    <s v="Public Works"/>
    <n v="2020"/>
    <n v="0"/>
    <x v="0"/>
    <n v="3287822"/>
    <n v="1504"/>
    <n v="129420"/>
    <n v="0"/>
    <n v="79.790000000000006"/>
    <x v="436"/>
    <n v="33.416519999999998"/>
    <n v="-112.12126000000001"/>
  </r>
  <r>
    <s v="PHX South Air Cargo"/>
    <s v="Aviation"/>
    <n v="2020"/>
    <n v="0"/>
    <x v="0"/>
    <n v="3498412"/>
    <n v="767"/>
    <n v="173134"/>
    <n v="0"/>
    <n v="63.47"/>
    <x v="437"/>
    <n v="33.424619999999997"/>
    <n v="-112.01578000000001"/>
  </r>
  <r>
    <s v="Phoenix Art Museum"/>
    <s v="Arts"/>
    <n v="2020"/>
    <n v="0"/>
    <x v="0"/>
    <n v="3511712"/>
    <n v="1143"/>
    <n v="385669"/>
    <n v="50720"/>
    <n v="41.75"/>
    <x v="438"/>
    <n v="33.46698"/>
    <n v="-112.07257"/>
  </r>
  <r>
    <s v="North Gateway Transfer Station"/>
    <s v="Public Works"/>
    <n v="2020"/>
    <n v="7"/>
    <x v="0"/>
    <n v="3533168"/>
    <n v="786"/>
    <n v="210617"/>
    <n v="5466"/>
    <n v="55.29"/>
    <x v="439"/>
    <n v="33.760579999999997"/>
    <n v="-112.11647000000001"/>
  </r>
  <r>
    <s v="Police Crime Lab"/>
    <s v="Police"/>
    <n v="2020"/>
    <n v="0"/>
    <x v="0"/>
    <n v="3817577"/>
    <n v="1098"/>
    <n v="104000"/>
    <n v="111383"/>
    <n v="222.4"/>
    <x v="440"/>
    <n v="33.447659999999999"/>
    <n v="-112.08190999999999"/>
  </r>
  <r>
    <s v="Family Advocacy Center"/>
    <s v="Human Services"/>
    <n v="2020"/>
    <n v="0"/>
    <x v="0"/>
    <n v="4061800"/>
    <n v="696"/>
    <n v="95697"/>
    <n v="0"/>
    <n v="133.32"/>
    <x v="441"/>
    <n v="33.471409999999999"/>
    <n v="-112.07443000000001"/>
  </r>
  <r>
    <s v="Police Headquarters"/>
    <s v="Police"/>
    <n v="2020"/>
    <n v="0"/>
    <x v="0"/>
    <n v="4766716"/>
    <n v="843"/>
    <n v="155880"/>
    <n v="693"/>
    <n v="96.49"/>
    <x v="442"/>
    <n v="33.448770000000003"/>
    <n v="-112.08198"/>
  </r>
  <r>
    <s v="PHX Rental Car Center"/>
    <s v="Aviation"/>
    <n v="2020"/>
    <n v="4100"/>
    <x v="0"/>
    <n v="6660320"/>
    <n v="1834"/>
    <n v="361276"/>
    <n v="614"/>
    <n v="58.08"/>
    <x v="443"/>
    <n v="33.430140000000002"/>
    <n v="-112.04510000000001"/>
  </r>
  <r>
    <s v="Phoenix City Hall"/>
    <s v="Public Works"/>
    <n v="2020"/>
    <n v="0"/>
    <x v="0"/>
    <n v="10370048"/>
    <n v="3206"/>
    <n v="600000"/>
    <n v="48805"/>
    <n v="62.42"/>
    <x v="444"/>
    <n v="33.448790000000002"/>
    <n v="-112.07707000000001"/>
  </r>
  <r>
    <s v="PHX SkyTrain Switch Yard"/>
    <s v="Aviation"/>
    <n v="2020"/>
    <n v="0"/>
    <x v="0"/>
    <n v="12540154"/>
    <n v="2189"/>
    <n v="0"/>
    <n v="0"/>
    <n v="0"/>
    <x v="445"/>
    <s v="N/A"/>
    <s v="N/A"/>
  </r>
  <r>
    <s v="PCC North &amp; West Bldgs"/>
    <s v="Convention"/>
    <n v="2020"/>
    <n v="100"/>
    <x v="0"/>
    <n v="14342114"/>
    <n v="3770"/>
    <n v="1766280"/>
    <n v="297702"/>
    <n v="42.36"/>
    <x v="446"/>
    <n v="33.449809999999999"/>
    <n v="-112.07044999999999"/>
  </r>
  <r>
    <s v="PHX Terminal 3"/>
    <s v="Aviation"/>
    <n v="2020"/>
    <n v="0"/>
    <x v="0"/>
    <n v="22345870"/>
    <n v="4277"/>
    <n v="880000"/>
    <n v="0"/>
    <n v="79.760000000000005"/>
    <x v="447"/>
    <n v="33.435429999999997"/>
    <n v="-112.00829"/>
  </r>
  <r>
    <s v="PHX Terminal 4"/>
    <s v="Aviation"/>
    <n v="2020"/>
    <n v="0"/>
    <x v="0"/>
    <n v="69527895"/>
    <n v="22957"/>
    <n v="1918732"/>
    <n v="31382"/>
    <n v="115.45"/>
    <x v="448"/>
    <n v="33.435490000000001"/>
    <n v="-111.99787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21:E37" firstHeaderRow="0" firstDataRow="1" firstDataCol="1"/>
  <pivotFields count="16">
    <pivotField showAll="0"/>
    <pivotField axis="axisRow" showAll="0">
      <items count="16">
        <item x="14"/>
        <item x="0"/>
        <item x="13"/>
        <item x="9"/>
        <item x="8"/>
        <item x="10"/>
        <item x="5"/>
        <item x="2"/>
        <item x="12"/>
        <item x="3"/>
        <item x="1"/>
        <item x="6"/>
        <item x="7"/>
        <item x="11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Electricity Usage" fld="5" baseField="0" baseItem="0"/>
    <dataField name="Sum of Natural Gas Usage" fld="8" baseField="0" baseItem="0"/>
    <dataField name="difference" fld="13" baseField="1" baseItem="0"/>
    <dataField name="_SUM" fld="15" baseField="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B19" firstHeaderRow="1" firstDataRow="1" firstDataCol="1"/>
  <pivotFields count="16">
    <pivotField showAll="0">
      <items count="494">
        <item x="216"/>
        <item x="52"/>
        <item x="172"/>
        <item x="268"/>
        <item x="50"/>
        <item x="201"/>
        <item x="480"/>
        <item x="229"/>
        <item x="318"/>
        <item x="41"/>
        <item x="179"/>
        <item x="360"/>
        <item x="283"/>
        <item x="88"/>
        <item x="260"/>
        <item x="476"/>
        <item x="37"/>
        <item x="49"/>
        <item x="409"/>
        <item x="198"/>
        <item x="468"/>
        <item x="149"/>
        <item x="72"/>
        <item x="447"/>
        <item x="135"/>
        <item x="194"/>
        <item x="324"/>
        <item x="42"/>
        <item x="428"/>
        <item x="98"/>
        <item x="340"/>
        <item x="171"/>
        <item x="168"/>
        <item x="322"/>
        <item x="211"/>
        <item x="227"/>
        <item x="109"/>
        <item x="234"/>
        <item x="405"/>
        <item x="28"/>
        <item x="34"/>
        <item x="288"/>
        <item x="308"/>
        <item x="275"/>
        <item x="115"/>
        <item x="439"/>
        <item x="479"/>
        <item x="169"/>
        <item x="397"/>
        <item x="240"/>
        <item x="307"/>
        <item x="414"/>
        <item x="464"/>
        <item x="66"/>
        <item x="406"/>
        <item x="46"/>
        <item x="369"/>
        <item x="290"/>
        <item x="416"/>
        <item x="68"/>
        <item x="181"/>
        <item x="73"/>
        <item x="19"/>
        <item x="270"/>
        <item x="380"/>
        <item x="39"/>
        <item x="107"/>
        <item x="11"/>
        <item x="342"/>
        <item x="282"/>
        <item x="298"/>
        <item x="415"/>
        <item x="295"/>
        <item x="351"/>
        <item x="212"/>
        <item x="228"/>
        <item x="215"/>
        <item x="387"/>
        <item x="267"/>
        <item x="376"/>
        <item x="232"/>
        <item x="90"/>
        <item x="146"/>
        <item x="410"/>
        <item x="104"/>
        <item x="420"/>
        <item x="92"/>
        <item x="47"/>
        <item x="313"/>
        <item x="170"/>
        <item x="251"/>
        <item x="21"/>
        <item x="205"/>
        <item x="257"/>
        <item x="271"/>
        <item x="277"/>
        <item x="330"/>
        <item x="336"/>
        <item x="193"/>
        <item x="190"/>
        <item x="82"/>
        <item x="378"/>
        <item x="184"/>
        <item x="289"/>
        <item x="305"/>
        <item x="365"/>
        <item x="137"/>
        <item x="51"/>
        <item x="337"/>
        <item x="117"/>
        <item x="312"/>
        <item x="264"/>
        <item x="231"/>
        <item x="156"/>
        <item x="36"/>
        <item x="151"/>
        <item x="385"/>
        <item x="187"/>
        <item x="103"/>
        <item x="222"/>
        <item x="45"/>
        <item x="458"/>
        <item x="281"/>
        <item x="427"/>
        <item x="472"/>
        <item x="374"/>
        <item x="58"/>
        <item x="485"/>
        <item x="299"/>
        <item x="455"/>
        <item x="452"/>
        <item x="474"/>
        <item x="395"/>
        <item x="183"/>
        <item x="456"/>
        <item x="404"/>
        <item x="362"/>
        <item x="300"/>
        <item x="279"/>
        <item x="206"/>
        <item x="238"/>
        <item x="349"/>
        <item x="370"/>
        <item x="326"/>
        <item x="319"/>
        <item x="363"/>
        <item x="208"/>
        <item x="204"/>
        <item x="261"/>
        <item x="285"/>
        <item x="239"/>
        <item x="348"/>
        <item x="280"/>
        <item x="145"/>
        <item x="304"/>
        <item x="245"/>
        <item x="265"/>
        <item x="291"/>
        <item x="386"/>
        <item x="303"/>
        <item x="247"/>
        <item x="246"/>
        <item x="367"/>
        <item x="389"/>
        <item x="266"/>
        <item x="355"/>
        <item x="296"/>
        <item x="200"/>
        <item x="287"/>
        <item x="297"/>
        <item x="302"/>
        <item x="292"/>
        <item x="244"/>
        <item x="274"/>
        <item x="399"/>
        <item x="252"/>
        <item x="412"/>
        <item x="334"/>
        <item x="248"/>
        <item x="262"/>
        <item x="255"/>
        <item x="276"/>
        <item x="379"/>
        <item x="332"/>
        <item x="331"/>
        <item x="286"/>
        <item x="321"/>
        <item x="343"/>
        <item x="259"/>
        <item x="353"/>
        <item x="325"/>
        <item x="323"/>
        <item x="235"/>
        <item x="230"/>
        <item x="256"/>
        <item x="130"/>
        <item x="26"/>
        <item x="402"/>
        <item x="413"/>
        <item x="364"/>
        <item x="445"/>
        <item x="154"/>
        <item x="382"/>
        <item x="207"/>
        <item x="209"/>
        <item x="166"/>
        <item x="131"/>
        <item x="462"/>
        <item x="314"/>
        <item x="85"/>
        <item x="129"/>
        <item x="372"/>
        <item x="219"/>
        <item x="110"/>
        <item x="329"/>
        <item x="388"/>
        <item x="57"/>
        <item x="273"/>
        <item x="315"/>
        <item x="450"/>
        <item x="371"/>
        <item x="139"/>
        <item x="392"/>
        <item x="55"/>
        <item x="422"/>
        <item x="163"/>
        <item x="95"/>
        <item x="6"/>
        <item x="165"/>
        <item x="93"/>
        <item x="350"/>
        <item x="30"/>
        <item x="278"/>
        <item x="53"/>
        <item x="44"/>
        <item x="375"/>
        <item x="101"/>
        <item x="120"/>
        <item x="442"/>
        <item x="341"/>
        <item x="64"/>
        <item x="384"/>
        <item x="54"/>
        <item x="242"/>
        <item x="8"/>
        <item x="153"/>
        <item x="99"/>
        <item x="233"/>
        <item x="182"/>
        <item x="203"/>
        <item x="25"/>
        <item x="320"/>
        <item x="4"/>
        <item x="150"/>
        <item x="62"/>
        <item x="167"/>
        <item x="133"/>
        <item x="327"/>
        <item x="123"/>
        <item x="3"/>
        <item x="398"/>
        <item x="446"/>
        <item x="74"/>
        <item x="97"/>
        <item x="223"/>
        <item x="124"/>
        <item x="328"/>
        <item x="448"/>
        <item x="344"/>
        <item x="396"/>
        <item x="432"/>
        <item x="347"/>
        <item x="391"/>
        <item x="430"/>
        <item x="38"/>
        <item x="418"/>
        <item x="189"/>
        <item x="9"/>
        <item x="213"/>
        <item x="195"/>
        <item x="345"/>
        <item x="125"/>
        <item x="258"/>
        <item x="433"/>
        <item x="177"/>
        <item x="373"/>
        <item x="224"/>
        <item x="157"/>
        <item x="317"/>
        <item x="138"/>
        <item x="31"/>
        <item x="483"/>
        <item x="71"/>
        <item x="191"/>
        <item x="2"/>
        <item x="140"/>
        <item x="86"/>
        <item x="122"/>
        <item x="403"/>
        <item x="161"/>
        <item x="33"/>
        <item x="48"/>
        <item x="111"/>
        <item x="96"/>
        <item x="293"/>
        <item x="457"/>
        <item x="27"/>
        <item x="1"/>
        <item x="83"/>
        <item x="113"/>
        <item x="164"/>
        <item x="176"/>
        <item x="173"/>
        <item x="356"/>
        <item x="78"/>
        <item x="175"/>
        <item x="408"/>
        <item x="423"/>
        <item x="158"/>
        <item x="84"/>
        <item x="469"/>
        <item x="490"/>
        <item x="477"/>
        <item x="127"/>
        <item x="470"/>
        <item x="65"/>
        <item x="482"/>
        <item x="338"/>
        <item x="488"/>
        <item x="478"/>
        <item x="443"/>
        <item x="269"/>
        <item x="425"/>
        <item x="18"/>
        <item x="134"/>
        <item x="197"/>
        <item x="192"/>
        <item x="81"/>
        <item x="463"/>
        <item x="40"/>
        <item x="61"/>
        <item x="67"/>
        <item x="159"/>
        <item x="126"/>
        <item x="0"/>
        <item x="91"/>
        <item x="162"/>
        <item x="441"/>
        <item x="444"/>
        <item x="460"/>
        <item x="426"/>
        <item x="368"/>
        <item x="14"/>
        <item x="459"/>
        <item x="421"/>
        <item x="449"/>
        <item x="381"/>
        <item x="451"/>
        <item x="431"/>
        <item x="7"/>
        <item x="13"/>
        <item x="16"/>
        <item x="15"/>
        <item x="35"/>
        <item x="23"/>
        <item x="56"/>
        <item x="202"/>
        <item x="196"/>
        <item x="434"/>
        <item x="383"/>
        <item x="487"/>
        <item x="489"/>
        <item x="481"/>
        <item x="465"/>
        <item x="491"/>
        <item x="492"/>
        <item x="309"/>
        <item x="339"/>
        <item x="301"/>
        <item x="359"/>
        <item x="89"/>
        <item x="454"/>
        <item x="77"/>
        <item x="121"/>
        <item x="358"/>
        <item x="148"/>
        <item x="473"/>
        <item x="424"/>
        <item x="210"/>
        <item x="484"/>
        <item x="486"/>
        <item x="435"/>
        <item x="87"/>
        <item x="440"/>
        <item x="436"/>
        <item x="76"/>
        <item x="475"/>
        <item x="263"/>
        <item x="17"/>
        <item x="366"/>
        <item x="438"/>
        <item x="147"/>
        <item x="118"/>
        <item x="354"/>
        <item x="70"/>
        <item x="136"/>
        <item x="407"/>
        <item x="272"/>
        <item x="437"/>
        <item x="284"/>
        <item x="69"/>
        <item x="188"/>
        <item x="218"/>
        <item x="250"/>
        <item x="199"/>
        <item x="294"/>
        <item x="32"/>
        <item x="142"/>
        <item x="100"/>
        <item x="106"/>
        <item x="471"/>
        <item x="316"/>
        <item x="419"/>
        <item x="401"/>
        <item x="241"/>
        <item x="249"/>
        <item x="144"/>
        <item x="43"/>
        <item x="400"/>
        <item x="306"/>
        <item x="394"/>
        <item x="390"/>
        <item x="220"/>
        <item x="429"/>
        <item x="226"/>
        <item x="237"/>
        <item x="357"/>
        <item x="417"/>
        <item x="141"/>
        <item x="186"/>
        <item x="59"/>
        <item x="214"/>
        <item x="80"/>
        <item x="185"/>
        <item x="335"/>
        <item x="333"/>
        <item x="377"/>
        <item x="453"/>
        <item x="361"/>
        <item x="116"/>
        <item x="180"/>
        <item x="108"/>
        <item x="10"/>
        <item x="217"/>
        <item x="112"/>
        <item x="178"/>
        <item x="467"/>
        <item x="24"/>
        <item x="5"/>
        <item x="352"/>
        <item x="143"/>
        <item x="94"/>
        <item x="160"/>
        <item x="243"/>
        <item x="152"/>
        <item x="29"/>
        <item x="310"/>
        <item x="60"/>
        <item x="132"/>
        <item x="114"/>
        <item x="393"/>
        <item x="128"/>
        <item x="466"/>
        <item x="311"/>
        <item x="174"/>
        <item x="221"/>
        <item x="253"/>
        <item x="225"/>
        <item x="22"/>
        <item x="461"/>
        <item x="105"/>
        <item x="254"/>
        <item x="411"/>
        <item x="63"/>
        <item x="102"/>
        <item x="12"/>
        <item x="79"/>
        <item x="119"/>
        <item x="75"/>
        <item x="236"/>
        <item x="155"/>
        <item x="20"/>
        <item x="346"/>
        <item t="default"/>
      </items>
    </pivotField>
    <pivotField axis="axisRow" showAll="0" sortType="descending">
      <items count="16">
        <item sd="0" x="14"/>
        <item sd="0" x="0"/>
        <item sd="0" x="13"/>
        <item sd="0" x="9"/>
        <item sd="0" x="8"/>
        <item sd="0" x="10"/>
        <item sd="0" x="5"/>
        <item sd="0" x="2"/>
        <item sd="0" x="12"/>
        <item sd="0" x="3"/>
        <item sd="0" x="1"/>
        <item sd="0" x="6"/>
        <item sd="0" x="7"/>
        <item sd="0" x="11"/>
        <item sd="0" x="4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6">
    <i>
      <x v="1"/>
    </i>
    <i>
      <x v="10"/>
    </i>
    <i>
      <x v="13"/>
    </i>
    <i>
      <x v="6"/>
    </i>
    <i>
      <x v="3"/>
    </i>
    <i>
      <x v="11"/>
    </i>
    <i>
      <x v="4"/>
    </i>
    <i>
      <x v="8"/>
    </i>
    <i>
      <x v="7"/>
    </i>
    <i>
      <x/>
    </i>
    <i>
      <x v="14"/>
    </i>
    <i>
      <x v="12"/>
    </i>
    <i>
      <x v="2"/>
    </i>
    <i>
      <x v="9"/>
    </i>
    <i>
      <x v="5"/>
    </i>
    <i t="grand">
      <x/>
    </i>
  </rowItems>
  <colItems count="1">
    <i/>
  </colItems>
  <dataFields count="1">
    <dataField name="Sum of Peak Electric Demand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27:B31" firstHeaderRow="1" firstDataRow="1" firstDataCol="1"/>
  <pivotFields count="16"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Energy Use Intensity" fld="9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F3:H7" firstHeaderRow="0" firstDataRow="1" firstDataCol="1"/>
  <pivotFields count="16">
    <pivotField dataField="1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atural Gas Usage" fld="8" baseField="0" baseItem="0"/>
    <dataField name="Count of Site Name" fld="0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D7" firstHeaderRow="0" firstDataRow="1" firstDataCol="1"/>
  <pivotFields count="13">
    <pivotField dataField="1" showAll="0"/>
    <pivotField showAll="0"/>
    <pivotField showAll="0"/>
    <pivotField dataField="1" showAll="0"/>
    <pivotField axis="axisRow" showAll="0">
      <items count="4">
        <item sd="0" x="0"/>
        <item sd="0" x="2"/>
        <item sd="0" x="1"/>
        <item t="default" sd="0"/>
      </items>
    </pivotField>
    <pivotField dataField="1" showAll="0"/>
    <pivotField showAll="0"/>
    <pivotField showAll="0"/>
    <pivotField showAll="0"/>
    <pivotField showAll="0"/>
    <pivotField axis="axisRow" showAll="0">
      <items count="450">
        <item x="305"/>
        <item x="429"/>
        <item x="402"/>
        <item x="446"/>
        <item x="430"/>
        <item x="131"/>
        <item x="278"/>
        <item x="284"/>
        <item x="371"/>
        <item x="206"/>
        <item x="266"/>
        <item x="215"/>
        <item x="317"/>
        <item x="384"/>
        <item x="227"/>
        <item x="110"/>
        <item x="56"/>
        <item x="157"/>
        <item x="283"/>
        <item x="118"/>
        <item x="203"/>
        <item x="221"/>
        <item x="321"/>
        <item x="163"/>
        <item x="12"/>
        <item x="401"/>
        <item x="255"/>
        <item x="104"/>
        <item x="135"/>
        <item x="262"/>
        <item x="2"/>
        <item x="19"/>
        <item x="306"/>
        <item x="431"/>
        <item x="133"/>
        <item x="435"/>
        <item x="370"/>
        <item x="31"/>
        <item x="198"/>
        <item x="128"/>
        <item x="58"/>
        <item x="225"/>
        <item x="400"/>
        <item x="149"/>
        <item x="403"/>
        <item x="339"/>
        <item x="419"/>
        <item x="330"/>
        <item x="70"/>
        <item x="6"/>
        <item x="40"/>
        <item x="30"/>
        <item x="175"/>
        <item x="29"/>
        <item x="112"/>
        <item x="164"/>
        <item x="354"/>
        <item x="308"/>
        <item x="186"/>
        <item x="263"/>
        <item x="49"/>
        <item x="340"/>
        <item x="156"/>
        <item x="258"/>
        <item x="155"/>
        <item x="53"/>
        <item x="26"/>
        <item x="9"/>
        <item x="102"/>
        <item x="69"/>
        <item x="81"/>
        <item x="200"/>
        <item x="114"/>
        <item x="411"/>
        <item x="295"/>
        <item x="214"/>
        <item x="261"/>
        <item x="232"/>
        <item x="217"/>
        <item x="313"/>
        <item x="237"/>
        <item x="3"/>
        <item x="333"/>
        <item x="126"/>
        <item x="68"/>
        <item x="8"/>
        <item x="162"/>
        <item x="161"/>
        <item x="195"/>
        <item x="273"/>
        <item x="125"/>
        <item x="137"/>
        <item x="97"/>
        <item x="353"/>
        <item x="208"/>
        <item x="75"/>
        <item x="438"/>
        <item x="66"/>
        <item x="79"/>
        <item x="311"/>
        <item x="275"/>
        <item x="251"/>
        <item x="242"/>
        <item x="386"/>
        <item x="134"/>
        <item x="290"/>
        <item x="427"/>
        <item x="170"/>
        <item x="349"/>
        <item x="245"/>
        <item x="428"/>
        <item x="119"/>
        <item x="121"/>
        <item x="280"/>
        <item x="372"/>
        <item x="387"/>
        <item x="74"/>
        <item x="443"/>
        <item x="324"/>
        <item x="351"/>
        <item x="55"/>
        <item x="160"/>
        <item x="350"/>
        <item x="252"/>
        <item x="257"/>
        <item x="80"/>
        <item x="315"/>
        <item x="196"/>
        <item x="362"/>
        <item x="39"/>
        <item x="294"/>
        <item x="191"/>
        <item x="405"/>
        <item x="268"/>
        <item x="320"/>
        <item x="379"/>
        <item x="444"/>
        <item x="226"/>
        <item x="71"/>
        <item x="180"/>
        <item x="424"/>
        <item x="345"/>
        <item x="358"/>
        <item x="412"/>
        <item x="395"/>
        <item x="72"/>
        <item x="390"/>
        <item x="441"/>
        <item x="93"/>
        <item x="201"/>
        <item x="383"/>
        <item x="143"/>
        <item x="270"/>
        <item x="302"/>
        <item x="230"/>
        <item x="223"/>
        <item x="409"/>
        <item x="32"/>
        <item x="145"/>
        <item x="375"/>
        <item x="153"/>
        <item x="25"/>
        <item x="300"/>
        <item x="222"/>
        <item x="211"/>
        <item x="277"/>
        <item x="139"/>
        <item x="144"/>
        <item x="307"/>
        <item x="42"/>
        <item x="373"/>
        <item x="281"/>
        <item x="289"/>
        <item x="296"/>
        <item x="269"/>
        <item x="398"/>
        <item x="13"/>
        <item x="14"/>
        <item x="43"/>
        <item x="389"/>
        <item x="399"/>
        <item x="100"/>
        <item x="360"/>
        <item x="7"/>
        <item x="417"/>
        <item x="52"/>
        <item x="272"/>
        <item x="101"/>
        <item x="92"/>
        <item x="418"/>
        <item x="106"/>
        <item x="364"/>
        <item x="176"/>
        <item x="249"/>
        <item x="410"/>
        <item x="78"/>
        <item x="16"/>
        <item x="264"/>
        <item x="123"/>
        <item x="33"/>
        <item x="20"/>
        <item x="37"/>
        <item x="415"/>
        <item x="61"/>
        <item x="57"/>
        <item x="341"/>
        <item x="63"/>
        <item x="147"/>
        <item x="117"/>
        <item x="380"/>
        <item x="259"/>
        <item x="44"/>
        <item x="82"/>
        <item x="355"/>
        <item x="120"/>
        <item x="243"/>
        <item x="336"/>
        <item x="291"/>
        <item x="98"/>
        <item x="297"/>
        <item x="18"/>
        <item x="421"/>
        <item x="0"/>
        <item x="51"/>
        <item x="238"/>
        <item x="363"/>
        <item x="322"/>
        <item x="197"/>
        <item x="189"/>
        <item x="46"/>
        <item x="347"/>
        <item x="274"/>
        <item x="366"/>
        <item x="413"/>
        <item x="95"/>
        <item x="319"/>
        <item x="192"/>
        <item x="381"/>
        <item x="218"/>
        <item x="434"/>
        <item x="437"/>
        <item x="368"/>
        <item x="439"/>
        <item x="246"/>
        <item x="207"/>
        <item x="184"/>
        <item x="436"/>
        <item x="432"/>
        <item x="23"/>
        <item x="212"/>
        <item x="36"/>
        <item x="138"/>
        <item x="115"/>
        <item x="423"/>
        <item x="91"/>
        <item x="77"/>
        <item x="154"/>
        <item x="293"/>
        <item x="247"/>
        <item x="369"/>
        <item x="229"/>
        <item x="107"/>
        <item x="24"/>
        <item x="141"/>
        <item x="338"/>
        <item x="396"/>
        <item x="276"/>
        <item x="213"/>
        <item x="35"/>
        <item x="348"/>
        <item x="185"/>
        <item x="445"/>
        <item x="111"/>
        <item x="391"/>
        <item x="254"/>
        <item x="406"/>
        <item x="447"/>
        <item x="124"/>
        <item x="337"/>
        <item x="45"/>
        <item x="388"/>
        <item x="54"/>
        <item x="172"/>
        <item x="41"/>
        <item x="346"/>
        <item x="404"/>
        <item x="392"/>
        <item x="285"/>
        <item x="309"/>
        <item x="193"/>
        <item x="205"/>
        <item x="286"/>
        <item x="105"/>
        <item x="267"/>
        <item x="393"/>
        <item x="136"/>
        <item x="378"/>
        <item x="187"/>
        <item x="84"/>
        <item x="67"/>
        <item x="250"/>
        <item x="448"/>
        <item x="310"/>
        <item x="416"/>
        <item x="10"/>
        <item x="103"/>
        <item x="248"/>
        <item x="113"/>
        <item x="73"/>
        <item x="420"/>
        <item x="335"/>
        <item x="279"/>
        <item x="244"/>
        <item x="352"/>
        <item x="367"/>
        <item x="332"/>
        <item x="216"/>
        <item x="219"/>
        <item x="150"/>
        <item x="288"/>
        <item x="96"/>
        <item x="298"/>
        <item x="194"/>
        <item x="376"/>
        <item x="235"/>
        <item x="62"/>
        <item x="17"/>
        <item x="377"/>
        <item x="21"/>
        <item x="328"/>
        <item x="331"/>
        <item x="357"/>
        <item x="50"/>
        <item x="342"/>
        <item x="326"/>
        <item x="60"/>
        <item x="171"/>
        <item x="407"/>
        <item x="240"/>
        <item x="312"/>
        <item x="408"/>
        <item x="89"/>
        <item x="327"/>
        <item x="382"/>
        <item x="152"/>
        <item x="220"/>
        <item x="5"/>
        <item x="394"/>
        <item x="169"/>
        <item x="22"/>
        <item x="146"/>
        <item x="234"/>
        <item x="236"/>
        <item x="359"/>
        <item x="85"/>
        <item x="47"/>
        <item x="183"/>
        <item x="385"/>
        <item x="265"/>
        <item x="130"/>
        <item x="316"/>
        <item x="356"/>
        <item x="179"/>
        <item x="140"/>
        <item x="271"/>
        <item x="27"/>
        <item x="231"/>
        <item x="199"/>
        <item x="88"/>
        <item x="202"/>
        <item x="132"/>
        <item x="299"/>
        <item x="314"/>
        <item x="182"/>
        <item x="241"/>
        <item x="142"/>
        <item x="94"/>
        <item x="292"/>
        <item x="426"/>
        <item x="4"/>
        <item x="148"/>
        <item x="11"/>
        <item x="129"/>
        <item x="361"/>
        <item x="442"/>
        <item x="99"/>
        <item x="48"/>
        <item x="440"/>
        <item x="151"/>
        <item x="87"/>
        <item x="178"/>
        <item x="365"/>
        <item x="334"/>
        <item x="159"/>
        <item x="239"/>
        <item x="260"/>
        <item x="374"/>
        <item x="188"/>
        <item x="65"/>
        <item x="59"/>
        <item x="127"/>
        <item x="168"/>
        <item x="233"/>
        <item x="228"/>
        <item x="174"/>
        <item x="190"/>
        <item x="304"/>
        <item x="34"/>
        <item x="76"/>
        <item x="122"/>
        <item x="253"/>
        <item x="224"/>
        <item x="158"/>
        <item x="256"/>
        <item x="425"/>
        <item x="329"/>
        <item x="287"/>
        <item x="343"/>
        <item x="323"/>
        <item x="167"/>
        <item x="165"/>
        <item x="325"/>
        <item x="422"/>
        <item x="210"/>
        <item x="303"/>
        <item x="414"/>
        <item x="204"/>
        <item x="15"/>
        <item x="109"/>
        <item x="181"/>
        <item x="86"/>
        <item x="83"/>
        <item x="209"/>
        <item x="318"/>
        <item x="166"/>
        <item x="108"/>
        <item x="64"/>
        <item x="28"/>
        <item x="344"/>
        <item x="1"/>
        <item x="38"/>
        <item x="177"/>
        <item x="173"/>
        <item x="433"/>
        <item x="301"/>
        <item x="90"/>
        <item x="397"/>
        <item x="282"/>
        <item x="116"/>
        <item t="default"/>
      </items>
    </pivotField>
    <pivotField showAll="0"/>
    <pivotField showAll="0"/>
  </pivotFields>
  <rowFields count="2">
    <field x="4"/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urrent Solar" fld="3" baseField="0" baseItem="0"/>
    <dataField name="Count of Site Name" fld="0" subtotal="count" baseField="0" baseItem="0"/>
    <dataField name="Sum of Electricity Usage" fld="5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M6" totalsRowShown="0">
  <autoFilter ref="A1:M6"/>
  <tableColumns count="13">
    <tableColumn id="1" name="Site Name"/>
    <tableColumn id="2" name="Department"/>
    <tableColumn id="3" name="Year"/>
    <tableColumn id="4" name="Current Solar"/>
    <tableColumn id="5" name="Electric Utility"/>
    <tableColumn id="6" name="Electricity Usage"/>
    <tableColumn id="7" name="Peak Electric Demand"/>
    <tableColumn id="8" name="Building Area"/>
    <tableColumn id="9" name="Natural Gas Usage"/>
    <tableColumn id="10" name="Energy Use Intensity"/>
    <tableColumn id="11" name="Address"/>
    <tableColumn id="12" name="Latitude"/>
    <tableColumn id="13" name="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7"/>
  <sheetViews>
    <sheetView topLeftCell="B463" workbookViewId="0">
      <selection activeCell="J63" sqref="J63"/>
    </sheetView>
  </sheetViews>
  <sheetFormatPr defaultRowHeight="15" x14ac:dyDescent="0.25"/>
  <cols>
    <col min="1" max="1" width="14" customWidth="1"/>
    <col min="2" max="2" width="15.7109375" customWidth="1"/>
    <col min="4" max="4" width="18.140625" customWidth="1"/>
    <col min="5" max="5" width="16.7109375" customWidth="1"/>
    <col min="6" max="6" width="19.7109375" customWidth="1"/>
    <col min="7" max="7" width="20.7109375" customWidth="1"/>
    <col min="8" max="8" width="15.140625" customWidth="1"/>
    <col min="9" max="9" width="13.28515625" customWidth="1"/>
    <col min="10" max="10" width="15.570312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>
        <v>2020</v>
      </c>
      <c r="D2">
        <v>0</v>
      </c>
      <c r="E2" t="s">
        <v>15</v>
      </c>
      <c r="F2">
        <v>1</v>
      </c>
      <c r="G2">
        <v>0</v>
      </c>
      <c r="H2">
        <v>3616</v>
      </c>
      <c r="I2">
        <v>0</v>
      </c>
      <c r="J2">
        <v>0</v>
      </c>
      <c r="K2" t="s">
        <v>16</v>
      </c>
      <c r="L2">
        <v>33.442990000000002</v>
      </c>
      <c r="M2">
        <v>-112.02176</v>
      </c>
    </row>
    <row r="3" spans="1:13" x14ac:dyDescent="0.25">
      <c r="A3" t="s">
        <v>17</v>
      </c>
      <c r="B3" t="s">
        <v>18</v>
      </c>
      <c r="C3">
        <v>2020</v>
      </c>
      <c r="D3">
        <v>0</v>
      </c>
      <c r="E3" t="s">
        <v>15</v>
      </c>
      <c r="F3">
        <v>12</v>
      </c>
      <c r="G3">
        <v>0</v>
      </c>
      <c r="H3">
        <v>0</v>
      </c>
      <c r="I3">
        <v>0</v>
      </c>
      <c r="J3">
        <v>0</v>
      </c>
      <c r="K3" t="s">
        <v>19</v>
      </c>
      <c r="L3">
        <v>33.45205</v>
      </c>
      <c r="M3">
        <v>-112.06179</v>
      </c>
    </row>
    <row r="4" spans="1:13" x14ac:dyDescent="0.25">
      <c r="A4" t="s">
        <v>20</v>
      </c>
      <c r="B4" t="s">
        <v>18</v>
      </c>
      <c r="C4">
        <v>2020</v>
      </c>
      <c r="D4">
        <v>0</v>
      </c>
      <c r="E4" t="s">
        <v>15</v>
      </c>
      <c r="F4">
        <v>77</v>
      </c>
      <c r="G4">
        <v>0</v>
      </c>
      <c r="H4">
        <v>0</v>
      </c>
      <c r="I4">
        <v>0</v>
      </c>
      <c r="J4">
        <v>0</v>
      </c>
      <c r="K4" t="s">
        <v>21</v>
      </c>
      <c r="L4">
        <v>33.594850000000001</v>
      </c>
      <c r="M4">
        <v>-112.04768</v>
      </c>
    </row>
    <row r="5" spans="1:13" x14ac:dyDescent="0.25">
      <c r="A5" t="s">
        <v>22</v>
      </c>
      <c r="B5" t="s">
        <v>18</v>
      </c>
      <c r="C5">
        <v>2020</v>
      </c>
      <c r="D5">
        <v>0</v>
      </c>
      <c r="E5" t="s">
        <v>15</v>
      </c>
      <c r="F5">
        <v>242</v>
      </c>
      <c r="G5">
        <v>0</v>
      </c>
      <c r="H5">
        <v>0</v>
      </c>
      <c r="I5">
        <v>0</v>
      </c>
      <c r="J5">
        <v>0</v>
      </c>
      <c r="K5" t="s">
        <v>23</v>
      </c>
      <c r="L5">
        <v>33.627200000000002</v>
      </c>
      <c r="M5">
        <v>-112.04819999999999</v>
      </c>
    </row>
    <row r="6" spans="1:13" x14ac:dyDescent="0.25">
      <c r="A6" t="s">
        <v>24</v>
      </c>
      <c r="B6" t="s">
        <v>18</v>
      </c>
      <c r="C6">
        <v>2020</v>
      </c>
      <c r="D6">
        <v>0</v>
      </c>
      <c r="E6" t="s">
        <v>25</v>
      </c>
      <c r="F6">
        <v>317</v>
      </c>
      <c r="G6">
        <v>0</v>
      </c>
      <c r="H6">
        <v>0</v>
      </c>
      <c r="I6">
        <v>0</v>
      </c>
      <c r="J6">
        <v>0</v>
      </c>
      <c r="K6" t="s">
        <v>26</v>
      </c>
      <c r="L6">
        <v>33.390979999999999</v>
      </c>
      <c r="M6">
        <v>-112.14917</v>
      </c>
    </row>
    <row r="7" spans="1:13" x14ac:dyDescent="0.25">
      <c r="A7" t="s">
        <v>27</v>
      </c>
      <c r="B7" t="s">
        <v>18</v>
      </c>
      <c r="C7">
        <v>2020</v>
      </c>
      <c r="D7">
        <v>0</v>
      </c>
      <c r="E7" t="s">
        <v>25</v>
      </c>
      <c r="F7">
        <v>489</v>
      </c>
      <c r="G7">
        <v>0</v>
      </c>
      <c r="H7">
        <v>0</v>
      </c>
      <c r="I7">
        <v>0</v>
      </c>
      <c r="J7">
        <v>0</v>
      </c>
      <c r="K7" t="s">
        <v>28</v>
      </c>
      <c r="L7">
        <v>33.503889999999998</v>
      </c>
      <c r="M7">
        <v>-112.08718</v>
      </c>
    </row>
    <row r="8" spans="1:13" x14ac:dyDescent="0.25">
      <c r="A8" t="s">
        <v>29</v>
      </c>
      <c r="B8" t="s">
        <v>18</v>
      </c>
      <c r="C8">
        <v>2020</v>
      </c>
      <c r="D8">
        <v>0</v>
      </c>
      <c r="E8" t="s">
        <v>25</v>
      </c>
      <c r="F8">
        <v>552</v>
      </c>
      <c r="G8">
        <v>0</v>
      </c>
      <c r="H8">
        <v>0</v>
      </c>
      <c r="I8">
        <v>0</v>
      </c>
      <c r="J8">
        <v>0</v>
      </c>
      <c r="K8" t="s">
        <v>30</v>
      </c>
      <c r="L8">
        <v>33.411830000000002</v>
      </c>
      <c r="M8">
        <v>-112.07693999999999</v>
      </c>
    </row>
    <row r="9" spans="1:13" x14ac:dyDescent="0.25">
      <c r="A9" t="s">
        <v>31</v>
      </c>
      <c r="B9" t="s">
        <v>14</v>
      </c>
      <c r="C9">
        <v>2020</v>
      </c>
      <c r="D9">
        <v>0</v>
      </c>
      <c r="E9" t="s">
        <v>15</v>
      </c>
      <c r="F9">
        <v>671</v>
      </c>
      <c r="G9">
        <v>0</v>
      </c>
      <c r="H9">
        <v>0</v>
      </c>
      <c r="I9">
        <v>0</v>
      </c>
      <c r="J9">
        <v>0</v>
      </c>
      <c r="K9" t="s">
        <v>32</v>
      </c>
      <c r="L9">
        <v>33.4437</v>
      </c>
      <c r="M9">
        <v>-112.02925999999999</v>
      </c>
    </row>
    <row r="10" spans="1:13" x14ac:dyDescent="0.25">
      <c r="A10" t="s">
        <v>33</v>
      </c>
      <c r="B10" t="s">
        <v>18</v>
      </c>
      <c r="C10">
        <v>2020</v>
      </c>
      <c r="D10">
        <v>0</v>
      </c>
      <c r="E10" t="s">
        <v>15</v>
      </c>
      <c r="F10">
        <v>749</v>
      </c>
      <c r="G10">
        <v>0</v>
      </c>
      <c r="H10">
        <v>0</v>
      </c>
      <c r="I10">
        <v>0</v>
      </c>
      <c r="J10">
        <v>0</v>
      </c>
      <c r="K10" t="s">
        <v>34</v>
      </c>
      <c r="L10">
        <v>33.631639999999997</v>
      </c>
      <c r="M10">
        <v>-111.94024</v>
      </c>
    </row>
    <row r="11" spans="1:13" x14ac:dyDescent="0.25">
      <c r="A11" t="s">
        <v>35</v>
      </c>
      <c r="B11" t="s">
        <v>18</v>
      </c>
      <c r="C11">
        <v>2020</v>
      </c>
      <c r="D11">
        <v>0</v>
      </c>
      <c r="E11" t="s">
        <v>25</v>
      </c>
      <c r="F11">
        <v>888</v>
      </c>
      <c r="G11">
        <v>0</v>
      </c>
      <c r="H11">
        <v>0</v>
      </c>
      <c r="I11">
        <v>0</v>
      </c>
      <c r="J11">
        <v>0</v>
      </c>
      <c r="K11" t="s">
        <v>36</v>
      </c>
      <c r="L11">
        <v>33.408839999999998</v>
      </c>
      <c r="M11">
        <v>-112.04993</v>
      </c>
    </row>
    <row r="12" spans="1:13" x14ac:dyDescent="0.25">
      <c r="A12" t="s">
        <v>37</v>
      </c>
      <c r="B12" t="s">
        <v>18</v>
      </c>
      <c r="C12">
        <v>2020</v>
      </c>
      <c r="D12">
        <v>0</v>
      </c>
      <c r="E12" t="s">
        <v>25</v>
      </c>
      <c r="F12">
        <v>896</v>
      </c>
      <c r="G12">
        <v>1</v>
      </c>
      <c r="H12">
        <v>0</v>
      </c>
      <c r="I12">
        <v>0</v>
      </c>
      <c r="J12">
        <v>0</v>
      </c>
      <c r="K12" t="s">
        <v>38</v>
      </c>
      <c r="L12">
        <v>33.493609999999997</v>
      </c>
      <c r="M12">
        <v>-112.19670000000001</v>
      </c>
    </row>
    <row r="13" spans="1:13" x14ac:dyDescent="0.25">
      <c r="A13" t="s">
        <v>39</v>
      </c>
      <c r="B13" t="s">
        <v>18</v>
      </c>
      <c r="C13">
        <v>2020</v>
      </c>
      <c r="D13">
        <v>0</v>
      </c>
      <c r="E13" t="s">
        <v>15</v>
      </c>
      <c r="F13">
        <v>974</v>
      </c>
      <c r="G13">
        <v>0</v>
      </c>
      <c r="H13">
        <v>0</v>
      </c>
      <c r="I13">
        <v>0</v>
      </c>
      <c r="J13">
        <v>0</v>
      </c>
      <c r="K13" t="s">
        <v>40</v>
      </c>
      <c r="L13">
        <v>33.620449999999998</v>
      </c>
      <c r="M13">
        <v>-111.94934000000001</v>
      </c>
    </row>
    <row r="14" spans="1:13" x14ac:dyDescent="0.25">
      <c r="A14" t="s">
        <v>41</v>
      </c>
      <c r="B14" t="s">
        <v>42</v>
      </c>
      <c r="C14">
        <v>2020</v>
      </c>
      <c r="D14">
        <v>0</v>
      </c>
      <c r="E14" t="s">
        <v>15</v>
      </c>
      <c r="F14">
        <v>990</v>
      </c>
      <c r="G14">
        <v>0</v>
      </c>
      <c r="H14">
        <v>28000</v>
      </c>
      <c r="I14">
        <v>0</v>
      </c>
      <c r="J14">
        <v>0</v>
      </c>
      <c r="K14" t="s">
        <v>43</v>
      </c>
      <c r="L14">
        <v>33.426209999999998</v>
      </c>
      <c r="M14">
        <v>-112.08767</v>
      </c>
    </row>
    <row r="15" spans="1:13" x14ac:dyDescent="0.25">
      <c r="A15" t="s">
        <v>44</v>
      </c>
      <c r="B15" t="s">
        <v>14</v>
      </c>
      <c r="C15">
        <v>2020</v>
      </c>
      <c r="D15">
        <v>0</v>
      </c>
      <c r="E15" t="s">
        <v>15</v>
      </c>
      <c r="F15">
        <v>1141</v>
      </c>
      <c r="G15">
        <v>0</v>
      </c>
      <c r="H15">
        <v>3772</v>
      </c>
      <c r="I15">
        <v>0</v>
      </c>
      <c r="J15">
        <v>0</v>
      </c>
      <c r="K15" t="s">
        <v>45</v>
      </c>
      <c r="L15">
        <v>33.443019999999997</v>
      </c>
      <c r="M15">
        <v>-112.02930000000001</v>
      </c>
    </row>
    <row r="16" spans="1:13" x14ac:dyDescent="0.25">
      <c r="A16" t="s">
        <v>46</v>
      </c>
      <c r="B16" t="s">
        <v>14</v>
      </c>
      <c r="C16">
        <v>2020</v>
      </c>
      <c r="D16">
        <v>0</v>
      </c>
      <c r="E16" t="s">
        <v>15</v>
      </c>
      <c r="F16">
        <v>1364</v>
      </c>
      <c r="G16">
        <v>0</v>
      </c>
      <c r="H16">
        <v>0</v>
      </c>
      <c r="I16">
        <v>0</v>
      </c>
      <c r="J16">
        <v>0</v>
      </c>
      <c r="K16" t="s">
        <v>47</v>
      </c>
      <c r="L16">
        <v>33.443689999999997</v>
      </c>
      <c r="M16">
        <v>-112.02942</v>
      </c>
    </row>
    <row r="17" spans="1:13" x14ac:dyDescent="0.25">
      <c r="A17" t="s">
        <v>48</v>
      </c>
      <c r="B17" t="s">
        <v>14</v>
      </c>
      <c r="C17">
        <v>2020</v>
      </c>
      <c r="D17">
        <v>0</v>
      </c>
      <c r="E17" t="s">
        <v>15</v>
      </c>
      <c r="F17">
        <v>1374</v>
      </c>
      <c r="G17">
        <v>0</v>
      </c>
      <c r="H17">
        <v>3772</v>
      </c>
      <c r="I17">
        <v>0</v>
      </c>
      <c r="J17">
        <v>0</v>
      </c>
      <c r="K17" t="s">
        <v>45</v>
      </c>
      <c r="L17">
        <v>33.443019999999997</v>
      </c>
      <c r="M17">
        <v>-112.02969</v>
      </c>
    </row>
    <row r="18" spans="1:13" x14ac:dyDescent="0.25">
      <c r="A18" t="s">
        <v>49</v>
      </c>
      <c r="B18" t="s">
        <v>14</v>
      </c>
      <c r="C18">
        <v>2020</v>
      </c>
      <c r="D18">
        <v>0</v>
      </c>
      <c r="E18" t="s">
        <v>15</v>
      </c>
      <c r="F18">
        <v>1471</v>
      </c>
      <c r="G18">
        <v>0</v>
      </c>
      <c r="H18">
        <v>3772</v>
      </c>
      <c r="I18">
        <v>0</v>
      </c>
      <c r="J18">
        <v>0</v>
      </c>
      <c r="K18" t="s">
        <v>45</v>
      </c>
      <c r="L18">
        <v>33.443040000000003</v>
      </c>
      <c r="M18">
        <v>-112.02952999999999</v>
      </c>
    </row>
    <row r="19" spans="1:13" x14ac:dyDescent="0.25">
      <c r="A19" t="s">
        <v>50</v>
      </c>
      <c r="B19" t="s">
        <v>18</v>
      </c>
      <c r="C19">
        <v>2020</v>
      </c>
      <c r="D19">
        <v>0</v>
      </c>
      <c r="E19" t="s">
        <v>15</v>
      </c>
      <c r="F19">
        <v>1579</v>
      </c>
      <c r="G19">
        <v>0</v>
      </c>
      <c r="H19">
        <v>0</v>
      </c>
      <c r="I19">
        <v>0</v>
      </c>
      <c r="J19">
        <v>0</v>
      </c>
      <c r="K19" t="s">
        <v>51</v>
      </c>
      <c r="L19">
        <v>33.458109999999998</v>
      </c>
      <c r="M19">
        <v>-112.0774</v>
      </c>
    </row>
    <row r="20" spans="1:13" x14ac:dyDescent="0.25">
      <c r="A20" t="s">
        <v>52</v>
      </c>
      <c r="B20" t="s">
        <v>14</v>
      </c>
      <c r="C20">
        <v>2020</v>
      </c>
      <c r="D20">
        <v>0</v>
      </c>
      <c r="E20" t="s">
        <v>15</v>
      </c>
      <c r="F20">
        <v>1608</v>
      </c>
      <c r="G20">
        <v>0</v>
      </c>
      <c r="H20">
        <v>3600</v>
      </c>
      <c r="I20">
        <v>0</v>
      </c>
      <c r="J20">
        <v>0</v>
      </c>
      <c r="K20" t="s">
        <v>53</v>
      </c>
      <c r="L20">
        <v>33.443010000000001</v>
      </c>
      <c r="M20">
        <v>-112.02865</v>
      </c>
    </row>
    <row r="21" spans="1:13" x14ac:dyDescent="0.25">
      <c r="A21" t="s">
        <v>54</v>
      </c>
      <c r="B21" t="s">
        <v>55</v>
      </c>
      <c r="C21">
        <v>2020</v>
      </c>
      <c r="D21">
        <v>0</v>
      </c>
      <c r="E21" t="s">
        <v>15</v>
      </c>
      <c r="F21">
        <v>1640</v>
      </c>
      <c r="G21">
        <v>0</v>
      </c>
      <c r="H21">
        <v>0</v>
      </c>
      <c r="I21">
        <v>0</v>
      </c>
      <c r="J21">
        <v>0</v>
      </c>
      <c r="K21" t="s">
        <v>56</v>
      </c>
      <c r="L21">
        <v>33.566659999999999</v>
      </c>
      <c r="M21">
        <v>-112.06819</v>
      </c>
    </row>
    <row r="22" spans="1:13" x14ac:dyDescent="0.25">
      <c r="A22" t="s">
        <v>57</v>
      </c>
      <c r="B22" t="s">
        <v>18</v>
      </c>
      <c r="C22">
        <v>2020</v>
      </c>
      <c r="D22">
        <v>0</v>
      </c>
      <c r="E22" t="s">
        <v>25</v>
      </c>
      <c r="F22">
        <v>2169</v>
      </c>
      <c r="G22">
        <v>2</v>
      </c>
      <c r="H22">
        <v>0</v>
      </c>
      <c r="I22">
        <v>0</v>
      </c>
      <c r="J22">
        <v>0</v>
      </c>
      <c r="K22" t="s">
        <v>58</v>
      </c>
      <c r="L22">
        <v>33.401719999999997</v>
      </c>
      <c r="M22">
        <v>-112.0227</v>
      </c>
    </row>
    <row r="23" spans="1:13" x14ac:dyDescent="0.25">
      <c r="A23" t="s">
        <v>59</v>
      </c>
      <c r="B23" t="s">
        <v>14</v>
      </c>
      <c r="C23">
        <v>2020</v>
      </c>
      <c r="D23">
        <v>0</v>
      </c>
      <c r="E23" t="s">
        <v>15</v>
      </c>
      <c r="F23">
        <v>2465</v>
      </c>
      <c r="G23">
        <v>0</v>
      </c>
      <c r="H23">
        <v>0</v>
      </c>
      <c r="I23">
        <v>0</v>
      </c>
      <c r="J23">
        <v>0</v>
      </c>
      <c r="K23" t="s">
        <v>60</v>
      </c>
      <c r="L23">
        <v>33.684190000000001</v>
      </c>
      <c r="M23">
        <v>-112.0883</v>
      </c>
    </row>
    <row r="24" spans="1:13" x14ac:dyDescent="0.25">
      <c r="A24" t="s">
        <v>61</v>
      </c>
      <c r="B24" t="s">
        <v>18</v>
      </c>
      <c r="C24">
        <v>2020</v>
      </c>
      <c r="D24">
        <v>0</v>
      </c>
      <c r="E24" t="s">
        <v>15</v>
      </c>
      <c r="F24">
        <v>2734</v>
      </c>
      <c r="G24">
        <v>0</v>
      </c>
      <c r="H24">
        <v>0</v>
      </c>
      <c r="I24">
        <v>0</v>
      </c>
      <c r="J24">
        <v>0</v>
      </c>
      <c r="K24" t="s">
        <v>62</v>
      </c>
      <c r="L24">
        <v>33.47683</v>
      </c>
      <c r="M24">
        <v>-112.04940999999999</v>
      </c>
    </row>
    <row r="25" spans="1:13" x14ac:dyDescent="0.25">
      <c r="A25" t="s">
        <v>63</v>
      </c>
      <c r="B25" t="s">
        <v>14</v>
      </c>
      <c r="C25">
        <v>2020</v>
      </c>
      <c r="D25">
        <v>0</v>
      </c>
      <c r="E25" t="s">
        <v>15</v>
      </c>
      <c r="F25">
        <v>3036</v>
      </c>
      <c r="G25">
        <v>0</v>
      </c>
      <c r="H25">
        <v>3772</v>
      </c>
      <c r="I25">
        <v>0</v>
      </c>
      <c r="J25">
        <v>0</v>
      </c>
      <c r="K25" t="s">
        <v>64</v>
      </c>
      <c r="L25">
        <v>33.443539999999999</v>
      </c>
      <c r="M25">
        <v>-112.02970000000001</v>
      </c>
    </row>
    <row r="26" spans="1:13" x14ac:dyDescent="0.25">
      <c r="A26" t="s">
        <v>65</v>
      </c>
      <c r="B26" t="s">
        <v>18</v>
      </c>
      <c r="C26">
        <v>2020</v>
      </c>
      <c r="D26">
        <v>0</v>
      </c>
      <c r="E26" t="s">
        <v>15</v>
      </c>
      <c r="F26">
        <v>3135</v>
      </c>
      <c r="G26">
        <v>0</v>
      </c>
      <c r="H26">
        <v>441</v>
      </c>
      <c r="I26">
        <v>0</v>
      </c>
      <c r="J26">
        <v>22.33</v>
      </c>
      <c r="K26" t="s">
        <v>66</v>
      </c>
      <c r="L26">
        <v>33.446460000000002</v>
      </c>
      <c r="M26">
        <v>-111.98589</v>
      </c>
    </row>
    <row r="27" spans="1:13" x14ac:dyDescent="0.25">
      <c r="A27" t="s">
        <v>67</v>
      </c>
      <c r="B27" t="s">
        <v>18</v>
      </c>
      <c r="C27">
        <v>2020</v>
      </c>
      <c r="D27">
        <v>0</v>
      </c>
      <c r="E27" t="s">
        <v>25</v>
      </c>
      <c r="F27">
        <v>3264</v>
      </c>
      <c r="G27">
        <v>2</v>
      </c>
      <c r="H27">
        <v>0</v>
      </c>
      <c r="I27">
        <v>0</v>
      </c>
      <c r="J27">
        <v>0</v>
      </c>
      <c r="K27" t="s">
        <v>68</v>
      </c>
      <c r="L27">
        <v>33.484119999999997</v>
      </c>
      <c r="M27">
        <v>-112.1481</v>
      </c>
    </row>
    <row r="28" spans="1:13" x14ac:dyDescent="0.25">
      <c r="A28" t="s">
        <v>69</v>
      </c>
      <c r="B28" t="s">
        <v>70</v>
      </c>
      <c r="C28">
        <v>2020</v>
      </c>
      <c r="D28">
        <v>0</v>
      </c>
      <c r="E28" t="s">
        <v>15</v>
      </c>
      <c r="F28">
        <v>3367</v>
      </c>
      <c r="G28">
        <v>0</v>
      </c>
      <c r="H28">
        <v>0</v>
      </c>
      <c r="I28">
        <v>17</v>
      </c>
      <c r="J28">
        <v>0</v>
      </c>
      <c r="K28" t="s">
        <v>71</v>
      </c>
      <c r="L28">
        <v>33.444459999999999</v>
      </c>
      <c r="M28">
        <v>-112.07508</v>
      </c>
    </row>
    <row r="29" spans="1:13" x14ac:dyDescent="0.25">
      <c r="A29" t="s">
        <v>72</v>
      </c>
      <c r="B29" t="s">
        <v>18</v>
      </c>
      <c r="C29">
        <v>2020</v>
      </c>
      <c r="D29">
        <v>0</v>
      </c>
      <c r="E29" t="s">
        <v>15</v>
      </c>
      <c r="F29">
        <v>3585</v>
      </c>
      <c r="G29">
        <v>0</v>
      </c>
      <c r="H29">
        <v>8400</v>
      </c>
      <c r="I29">
        <v>0</v>
      </c>
      <c r="J29">
        <v>1.34</v>
      </c>
      <c r="K29" t="s">
        <v>73</v>
      </c>
      <c r="L29">
        <v>33.624890000000001</v>
      </c>
      <c r="M29">
        <v>-112.10651</v>
      </c>
    </row>
    <row r="30" spans="1:13" x14ac:dyDescent="0.25">
      <c r="A30" t="s">
        <v>74</v>
      </c>
      <c r="B30" t="s">
        <v>18</v>
      </c>
      <c r="C30">
        <v>2020</v>
      </c>
      <c r="D30">
        <v>0</v>
      </c>
      <c r="E30" t="s">
        <v>15</v>
      </c>
      <c r="F30">
        <v>3968</v>
      </c>
      <c r="G30">
        <v>0</v>
      </c>
      <c r="H30">
        <v>0</v>
      </c>
      <c r="I30">
        <v>0</v>
      </c>
      <c r="J30">
        <v>0</v>
      </c>
      <c r="K30" t="s">
        <v>75</v>
      </c>
      <c r="L30">
        <v>33.464559999999999</v>
      </c>
      <c r="M30">
        <v>-112.07255000000001</v>
      </c>
    </row>
    <row r="31" spans="1:13" x14ac:dyDescent="0.25">
      <c r="A31" t="s">
        <v>76</v>
      </c>
      <c r="B31" t="s">
        <v>18</v>
      </c>
      <c r="C31">
        <v>2020</v>
      </c>
      <c r="D31">
        <v>0</v>
      </c>
      <c r="E31" t="s">
        <v>15</v>
      </c>
      <c r="F31">
        <v>3975</v>
      </c>
      <c r="G31">
        <v>0</v>
      </c>
      <c r="H31">
        <v>0</v>
      </c>
      <c r="I31">
        <v>0</v>
      </c>
      <c r="J31">
        <v>0</v>
      </c>
      <c r="K31" t="s">
        <v>77</v>
      </c>
      <c r="L31">
        <v>33.465310000000002</v>
      </c>
      <c r="M31">
        <v>-112.06692</v>
      </c>
    </row>
    <row r="32" spans="1:13" x14ac:dyDescent="0.25">
      <c r="A32" t="s">
        <v>78</v>
      </c>
      <c r="B32" t="s">
        <v>79</v>
      </c>
      <c r="C32">
        <v>2020</v>
      </c>
      <c r="D32">
        <v>0</v>
      </c>
      <c r="E32" t="s">
        <v>15</v>
      </c>
      <c r="F32">
        <v>4342</v>
      </c>
      <c r="G32">
        <v>0</v>
      </c>
      <c r="H32">
        <v>0</v>
      </c>
      <c r="I32">
        <v>0</v>
      </c>
      <c r="J32">
        <v>0</v>
      </c>
      <c r="K32" t="s">
        <v>80</v>
      </c>
      <c r="L32">
        <v>33.447519999999997</v>
      </c>
      <c r="M32">
        <v>-112.06177</v>
      </c>
    </row>
    <row r="33" spans="1:13" x14ac:dyDescent="0.25">
      <c r="A33" t="s">
        <v>81</v>
      </c>
      <c r="B33" t="s">
        <v>18</v>
      </c>
      <c r="C33">
        <v>2020</v>
      </c>
      <c r="D33">
        <v>0</v>
      </c>
      <c r="E33" t="s">
        <v>15</v>
      </c>
      <c r="F33">
        <v>4360</v>
      </c>
      <c r="G33">
        <v>0</v>
      </c>
      <c r="H33">
        <v>0</v>
      </c>
      <c r="I33">
        <v>0</v>
      </c>
      <c r="J33">
        <v>0</v>
      </c>
      <c r="K33" t="s">
        <v>82</v>
      </c>
      <c r="L33">
        <v>33.43956</v>
      </c>
      <c r="M33">
        <v>-112.0895</v>
      </c>
    </row>
    <row r="34" spans="1:13" x14ac:dyDescent="0.25">
      <c r="A34" t="s">
        <v>83</v>
      </c>
      <c r="B34" t="s">
        <v>18</v>
      </c>
      <c r="C34">
        <v>2020</v>
      </c>
      <c r="D34">
        <v>0</v>
      </c>
      <c r="E34" t="s">
        <v>15</v>
      </c>
      <c r="F34">
        <v>4389</v>
      </c>
      <c r="G34">
        <v>0</v>
      </c>
      <c r="H34">
        <v>0</v>
      </c>
      <c r="I34">
        <v>0</v>
      </c>
      <c r="J34">
        <v>0</v>
      </c>
      <c r="K34" t="s">
        <v>84</v>
      </c>
      <c r="L34">
        <v>33.603610000000003</v>
      </c>
      <c r="M34">
        <v>-112.07418</v>
      </c>
    </row>
    <row r="35" spans="1:13" x14ac:dyDescent="0.25">
      <c r="A35" t="s">
        <v>85</v>
      </c>
      <c r="B35" t="s">
        <v>18</v>
      </c>
      <c r="C35">
        <v>2020</v>
      </c>
      <c r="D35">
        <v>0</v>
      </c>
      <c r="E35" t="s">
        <v>15</v>
      </c>
      <c r="F35">
        <v>4622</v>
      </c>
      <c r="G35">
        <v>0</v>
      </c>
      <c r="H35">
        <v>0</v>
      </c>
      <c r="I35">
        <v>0</v>
      </c>
      <c r="J35">
        <v>0</v>
      </c>
      <c r="K35" t="s">
        <v>86</v>
      </c>
      <c r="L35">
        <v>33.571599999999997</v>
      </c>
      <c r="M35">
        <v>-112.05546</v>
      </c>
    </row>
    <row r="36" spans="1:13" x14ac:dyDescent="0.25">
      <c r="A36" t="s">
        <v>87</v>
      </c>
      <c r="B36" t="s">
        <v>18</v>
      </c>
      <c r="C36">
        <v>2020</v>
      </c>
      <c r="D36">
        <v>0</v>
      </c>
      <c r="E36" t="s">
        <v>15</v>
      </c>
      <c r="F36">
        <v>4717</v>
      </c>
      <c r="G36">
        <v>9</v>
      </c>
      <c r="H36">
        <v>0</v>
      </c>
      <c r="I36">
        <v>0</v>
      </c>
      <c r="J36">
        <v>0</v>
      </c>
      <c r="K36" t="s">
        <v>88</v>
      </c>
      <c r="L36">
        <v>33.689329999999998</v>
      </c>
      <c r="M36">
        <v>-111.98066</v>
      </c>
    </row>
    <row r="37" spans="1:13" x14ac:dyDescent="0.25">
      <c r="A37" t="s">
        <v>89</v>
      </c>
      <c r="B37" t="s">
        <v>14</v>
      </c>
      <c r="C37">
        <v>2020</v>
      </c>
      <c r="D37">
        <v>0</v>
      </c>
      <c r="E37" t="s">
        <v>15</v>
      </c>
      <c r="F37">
        <v>4763</v>
      </c>
      <c r="G37">
        <v>0</v>
      </c>
      <c r="H37">
        <v>3772</v>
      </c>
      <c r="I37">
        <v>0</v>
      </c>
      <c r="J37">
        <v>3.97</v>
      </c>
      <c r="K37" t="s">
        <v>45</v>
      </c>
      <c r="L37">
        <v>33.443379999999998</v>
      </c>
      <c r="M37">
        <v>-112.02972</v>
      </c>
    </row>
    <row r="38" spans="1:13" x14ac:dyDescent="0.25">
      <c r="A38" t="s">
        <v>90</v>
      </c>
      <c r="B38" t="s">
        <v>18</v>
      </c>
      <c r="C38">
        <v>2020</v>
      </c>
      <c r="D38">
        <v>0</v>
      </c>
      <c r="E38" t="s">
        <v>15</v>
      </c>
      <c r="F38">
        <v>5164</v>
      </c>
      <c r="G38">
        <v>0</v>
      </c>
      <c r="H38">
        <v>3000</v>
      </c>
      <c r="I38">
        <v>0</v>
      </c>
      <c r="J38">
        <v>5.41</v>
      </c>
      <c r="K38" t="s">
        <v>91</v>
      </c>
      <c r="L38">
        <v>33.476289999999999</v>
      </c>
      <c r="M38">
        <v>-112.08933</v>
      </c>
    </row>
    <row r="39" spans="1:13" x14ac:dyDescent="0.25">
      <c r="A39" t="s">
        <v>92</v>
      </c>
      <c r="B39" t="s">
        <v>93</v>
      </c>
      <c r="C39">
        <v>2020</v>
      </c>
      <c r="D39">
        <v>0</v>
      </c>
      <c r="E39" t="s">
        <v>15</v>
      </c>
      <c r="F39">
        <v>5451</v>
      </c>
      <c r="G39">
        <v>0</v>
      </c>
      <c r="H39">
        <v>0</v>
      </c>
      <c r="I39">
        <v>0</v>
      </c>
      <c r="J39">
        <v>0</v>
      </c>
      <c r="K39" t="s">
        <v>94</v>
      </c>
      <c r="L39">
        <v>33.44876</v>
      </c>
      <c r="M39">
        <v>-112.08319</v>
      </c>
    </row>
    <row r="40" spans="1:13" x14ac:dyDescent="0.25">
      <c r="A40" t="s">
        <v>95</v>
      </c>
      <c r="B40" t="s">
        <v>18</v>
      </c>
      <c r="C40">
        <v>2020</v>
      </c>
      <c r="D40">
        <v>0</v>
      </c>
      <c r="E40" t="s">
        <v>15</v>
      </c>
      <c r="F40">
        <v>5502</v>
      </c>
      <c r="G40">
        <v>0</v>
      </c>
      <c r="H40">
        <v>0</v>
      </c>
      <c r="I40">
        <v>0</v>
      </c>
      <c r="J40">
        <v>0</v>
      </c>
      <c r="K40" t="s">
        <v>96</v>
      </c>
      <c r="L40">
        <v>33.574860000000001</v>
      </c>
      <c r="M40">
        <v>-112.00944</v>
      </c>
    </row>
    <row r="41" spans="1:13" x14ac:dyDescent="0.25">
      <c r="A41" t="s">
        <v>97</v>
      </c>
      <c r="B41" t="s">
        <v>18</v>
      </c>
      <c r="C41">
        <v>2020</v>
      </c>
      <c r="D41">
        <v>0</v>
      </c>
      <c r="E41" t="s">
        <v>15</v>
      </c>
      <c r="F41">
        <v>5604</v>
      </c>
      <c r="G41">
        <v>0</v>
      </c>
      <c r="H41">
        <v>0</v>
      </c>
      <c r="I41">
        <v>0</v>
      </c>
      <c r="J41">
        <v>0</v>
      </c>
      <c r="K41" t="s">
        <v>98</v>
      </c>
      <c r="L41">
        <v>33.620910000000002</v>
      </c>
      <c r="M41">
        <v>-112.12772</v>
      </c>
    </row>
    <row r="42" spans="1:13" x14ac:dyDescent="0.25">
      <c r="A42" t="s">
        <v>99</v>
      </c>
      <c r="B42" t="s">
        <v>14</v>
      </c>
      <c r="C42">
        <v>2020</v>
      </c>
      <c r="D42">
        <v>0</v>
      </c>
      <c r="E42" t="s">
        <v>15</v>
      </c>
      <c r="F42">
        <v>5638</v>
      </c>
      <c r="G42">
        <v>0</v>
      </c>
      <c r="H42">
        <v>3800</v>
      </c>
      <c r="I42">
        <v>0</v>
      </c>
      <c r="J42">
        <v>4.66</v>
      </c>
      <c r="K42" t="s">
        <v>100</v>
      </c>
      <c r="L42">
        <v>33.443730000000002</v>
      </c>
      <c r="M42">
        <v>-112.02471</v>
      </c>
    </row>
    <row r="43" spans="1:13" x14ac:dyDescent="0.25">
      <c r="A43" t="s">
        <v>101</v>
      </c>
      <c r="B43" t="s">
        <v>18</v>
      </c>
      <c r="C43">
        <v>2020</v>
      </c>
      <c r="D43">
        <v>0</v>
      </c>
      <c r="E43" t="s">
        <v>15</v>
      </c>
      <c r="F43">
        <v>5664</v>
      </c>
      <c r="G43">
        <v>0</v>
      </c>
      <c r="H43">
        <v>0</v>
      </c>
      <c r="I43">
        <v>0</v>
      </c>
      <c r="J43">
        <v>0</v>
      </c>
      <c r="K43" t="s">
        <v>102</v>
      </c>
      <c r="L43">
        <v>33.567889999999998</v>
      </c>
      <c r="M43">
        <v>-111.99642</v>
      </c>
    </row>
    <row r="44" spans="1:13" x14ac:dyDescent="0.25">
      <c r="A44" t="s">
        <v>103</v>
      </c>
      <c r="B44" t="s">
        <v>18</v>
      </c>
      <c r="C44">
        <v>2020</v>
      </c>
      <c r="D44">
        <v>0</v>
      </c>
      <c r="E44" t="s">
        <v>25</v>
      </c>
      <c r="F44">
        <v>5670</v>
      </c>
      <c r="G44">
        <v>2</v>
      </c>
      <c r="H44">
        <v>0</v>
      </c>
      <c r="I44">
        <v>0</v>
      </c>
      <c r="J44">
        <v>0</v>
      </c>
      <c r="K44" t="s">
        <v>104</v>
      </c>
      <c r="L44">
        <v>33.403570000000002</v>
      </c>
      <c r="M44">
        <v>-112.03986999999999</v>
      </c>
    </row>
    <row r="45" spans="1:13" x14ac:dyDescent="0.25">
      <c r="A45" t="s">
        <v>105</v>
      </c>
      <c r="B45" t="s">
        <v>18</v>
      </c>
      <c r="C45">
        <v>2020</v>
      </c>
      <c r="D45">
        <v>0</v>
      </c>
      <c r="E45" t="s">
        <v>15</v>
      </c>
      <c r="F45">
        <v>5682</v>
      </c>
      <c r="G45">
        <v>0</v>
      </c>
      <c r="H45">
        <v>0</v>
      </c>
      <c r="I45">
        <v>0</v>
      </c>
      <c r="J45">
        <v>0</v>
      </c>
      <c r="K45" t="s">
        <v>106</v>
      </c>
      <c r="L45">
        <v>33.603439999999999</v>
      </c>
      <c r="M45">
        <v>-111.9708</v>
      </c>
    </row>
    <row r="46" spans="1:13" x14ac:dyDescent="0.25">
      <c r="A46" t="s">
        <v>107</v>
      </c>
      <c r="B46" t="s">
        <v>18</v>
      </c>
      <c r="C46">
        <v>2020</v>
      </c>
      <c r="D46">
        <v>0</v>
      </c>
      <c r="E46" t="s">
        <v>15</v>
      </c>
      <c r="F46">
        <v>5723</v>
      </c>
      <c r="G46">
        <v>0</v>
      </c>
      <c r="H46">
        <v>0</v>
      </c>
      <c r="I46">
        <v>0</v>
      </c>
      <c r="J46">
        <v>0</v>
      </c>
      <c r="K46" t="s">
        <v>108</v>
      </c>
      <c r="L46">
        <v>33.60736</v>
      </c>
      <c r="M46">
        <v>-112.00731</v>
      </c>
    </row>
    <row r="47" spans="1:13" x14ac:dyDescent="0.25">
      <c r="A47" t="s">
        <v>109</v>
      </c>
      <c r="B47" t="s">
        <v>18</v>
      </c>
      <c r="C47">
        <v>2020</v>
      </c>
      <c r="D47">
        <v>0</v>
      </c>
      <c r="E47" t="s">
        <v>15</v>
      </c>
      <c r="F47">
        <v>5885</v>
      </c>
      <c r="G47">
        <v>0</v>
      </c>
      <c r="H47">
        <v>0</v>
      </c>
      <c r="I47">
        <v>0</v>
      </c>
      <c r="J47">
        <v>0</v>
      </c>
      <c r="K47" t="s">
        <v>91</v>
      </c>
      <c r="L47">
        <v>33.475949999999997</v>
      </c>
      <c r="M47">
        <v>-112.08967</v>
      </c>
    </row>
    <row r="48" spans="1:13" x14ac:dyDescent="0.25">
      <c r="A48" t="s">
        <v>110</v>
      </c>
      <c r="B48" t="s">
        <v>18</v>
      </c>
      <c r="C48">
        <v>2020</v>
      </c>
      <c r="D48">
        <v>0</v>
      </c>
      <c r="E48" t="s">
        <v>15</v>
      </c>
      <c r="F48">
        <v>5936</v>
      </c>
      <c r="G48">
        <v>0</v>
      </c>
      <c r="H48">
        <v>0</v>
      </c>
      <c r="I48">
        <v>0</v>
      </c>
      <c r="J48">
        <v>0</v>
      </c>
      <c r="K48" t="s">
        <v>111</v>
      </c>
      <c r="L48">
        <v>33.585520000000002</v>
      </c>
      <c r="M48">
        <v>-112.03147</v>
      </c>
    </row>
    <row r="49" spans="1:13" x14ac:dyDescent="0.25">
      <c r="A49" t="s">
        <v>112</v>
      </c>
      <c r="B49" t="s">
        <v>18</v>
      </c>
      <c r="C49">
        <v>2020</v>
      </c>
      <c r="D49">
        <v>0</v>
      </c>
      <c r="E49" t="s">
        <v>15</v>
      </c>
      <c r="F49">
        <v>6210</v>
      </c>
      <c r="G49">
        <v>0</v>
      </c>
      <c r="H49">
        <v>0</v>
      </c>
      <c r="I49">
        <v>0</v>
      </c>
      <c r="J49">
        <v>0</v>
      </c>
      <c r="K49" t="s">
        <v>113</v>
      </c>
      <c r="L49">
        <v>33.564410000000002</v>
      </c>
      <c r="M49">
        <v>-112.02914</v>
      </c>
    </row>
    <row r="50" spans="1:13" x14ac:dyDescent="0.25">
      <c r="A50" t="s">
        <v>114</v>
      </c>
      <c r="B50" t="s">
        <v>18</v>
      </c>
      <c r="C50">
        <v>2020</v>
      </c>
      <c r="D50">
        <v>0</v>
      </c>
      <c r="E50" t="s">
        <v>15</v>
      </c>
      <c r="F50">
        <v>6301</v>
      </c>
      <c r="G50">
        <v>0</v>
      </c>
      <c r="H50">
        <v>700</v>
      </c>
      <c r="I50">
        <v>0</v>
      </c>
      <c r="J50">
        <v>28.27</v>
      </c>
      <c r="K50" t="s">
        <v>115</v>
      </c>
      <c r="L50">
        <v>33.477040000000002</v>
      </c>
      <c r="M50">
        <v>-112.09226</v>
      </c>
    </row>
    <row r="51" spans="1:13" x14ac:dyDescent="0.25">
      <c r="A51" t="s">
        <v>116</v>
      </c>
      <c r="B51" t="s">
        <v>18</v>
      </c>
      <c r="C51">
        <v>2020</v>
      </c>
      <c r="D51">
        <v>0</v>
      </c>
      <c r="E51" t="s">
        <v>15</v>
      </c>
      <c r="F51">
        <v>6644</v>
      </c>
      <c r="G51">
        <v>0</v>
      </c>
      <c r="H51">
        <v>0</v>
      </c>
      <c r="I51">
        <v>0</v>
      </c>
      <c r="J51">
        <v>0</v>
      </c>
      <c r="K51" t="s">
        <v>117</v>
      </c>
      <c r="L51">
        <v>33.688940000000002</v>
      </c>
      <c r="M51">
        <v>-112.13151000000001</v>
      </c>
    </row>
    <row r="52" spans="1:13" x14ac:dyDescent="0.25">
      <c r="A52" t="s">
        <v>118</v>
      </c>
      <c r="B52" t="s">
        <v>119</v>
      </c>
      <c r="C52">
        <v>2020</v>
      </c>
      <c r="D52">
        <v>8</v>
      </c>
      <c r="E52" t="s">
        <v>25</v>
      </c>
      <c r="F52">
        <v>6956</v>
      </c>
      <c r="G52">
        <v>38</v>
      </c>
      <c r="H52">
        <v>0</v>
      </c>
      <c r="I52">
        <v>0</v>
      </c>
      <c r="J52">
        <v>0</v>
      </c>
      <c r="K52" t="s">
        <v>120</v>
      </c>
      <c r="L52">
        <v>33.377130000000001</v>
      </c>
      <c r="M52">
        <v>-112.11821999999999</v>
      </c>
    </row>
    <row r="53" spans="1:13" x14ac:dyDescent="0.25">
      <c r="A53" t="s">
        <v>121</v>
      </c>
      <c r="B53" t="s">
        <v>18</v>
      </c>
      <c r="C53">
        <v>2020</v>
      </c>
      <c r="D53">
        <v>0</v>
      </c>
      <c r="E53" t="s">
        <v>15</v>
      </c>
      <c r="F53">
        <v>7036</v>
      </c>
      <c r="G53">
        <v>0</v>
      </c>
      <c r="H53">
        <v>0</v>
      </c>
      <c r="I53">
        <v>0</v>
      </c>
      <c r="J53">
        <v>0</v>
      </c>
      <c r="K53" t="s">
        <v>122</v>
      </c>
      <c r="L53">
        <v>33.514809999999997</v>
      </c>
      <c r="M53">
        <v>-111.96172</v>
      </c>
    </row>
    <row r="54" spans="1:13" x14ac:dyDescent="0.25">
      <c r="A54" t="s">
        <v>123</v>
      </c>
      <c r="B54" t="s">
        <v>93</v>
      </c>
      <c r="C54">
        <v>2020</v>
      </c>
      <c r="D54">
        <v>0</v>
      </c>
      <c r="E54" t="s">
        <v>25</v>
      </c>
      <c r="F54">
        <v>7205</v>
      </c>
      <c r="G54">
        <v>3</v>
      </c>
      <c r="H54">
        <v>0</v>
      </c>
      <c r="I54">
        <v>0</v>
      </c>
      <c r="J54">
        <v>0</v>
      </c>
      <c r="K54" t="s">
        <v>124</v>
      </c>
      <c r="L54">
        <v>33.527740000000001</v>
      </c>
      <c r="M54">
        <v>-112.02968</v>
      </c>
    </row>
    <row r="55" spans="1:13" x14ac:dyDescent="0.25">
      <c r="A55" t="s">
        <v>125</v>
      </c>
      <c r="B55" t="s">
        <v>18</v>
      </c>
      <c r="C55">
        <v>2020</v>
      </c>
      <c r="D55">
        <v>0</v>
      </c>
      <c r="E55" t="s">
        <v>15</v>
      </c>
      <c r="F55">
        <v>7256</v>
      </c>
      <c r="G55">
        <v>0</v>
      </c>
      <c r="H55">
        <v>0</v>
      </c>
      <c r="I55">
        <v>0</v>
      </c>
      <c r="J55">
        <v>0</v>
      </c>
      <c r="K55" t="s">
        <v>126</v>
      </c>
      <c r="L55">
        <v>33.611899999999999</v>
      </c>
      <c r="M55">
        <v>-112.00198</v>
      </c>
    </row>
    <row r="56" spans="1:13" x14ac:dyDescent="0.25">
      <c r="A56" t="s">
        <v>127</v>
      </c>
      <c r="B56" t="s">
        <v>18</v>
      </c>
      <c r="C56">
        <v>2020</v>
      </c>
      <c r="D56">
        <v>0</v>
      </c>
      <c r="E56" t="s">
        <v>25</v>
      </c>
      <c r="F56">
        <v>7539</v>
      </c>
      <c r="G56">
        <v>6</v>
      </c>
      <c r="H56">
        <v>0</v>
      </c>
      <c r="I56">
        <v>0</v>
      </c>
      <c r="J56">
        <v>0</v>
      </c>
      <c r="K56" t="s">
        <v>128</v>
      </c>
      <c r="L56">
        <v>33.502870000000001</v>
      </c>
      <c r="M56">
        <v>-111.99019</v>
      </c>
    </row>
    <row r="57" spans="1:13" x14ac:dyDescent="0.25">
      <c r="A57" t="s">
        <v>129</v>
      </c>
      <c r="B57" t="s">
        <v>18</v>
      </c>
      <c r="C57">
        <v>2020</v>
      </c>
      <c r="D57">
        <v>0</v>
      </c>
      <c r="E57" t="s">
        <v>15</v>
      </c>
      <c r="F57">
        <v>7843</v>
      </c>
      <c r="G57">
        <v>0</v>
      </c>
      <c r="H57">
        <v>0</v>
      </c>
      <c r="I57">
        <v>0</v>
      </c>
      <c r="J57">
        <v>0</v>
      </c>
      <c r="K57" t="s">
        <v>130</v>
      </c>
      <c r="L57">
        <v>33.44905</v>
      </c>
      <c r="M57">
        <v>-112.02106999999999</v>
      </c>
    </row>
    <row r="58" spans="1:13" x14ac:dyDescent="0.25">
      <c r="A58" t="s">
        <v>131</v>
      </c>
      <c r="B58" t="s">
        <v>14</v>
      </c>
      <c r="C58">
        <v>2020</v>
      </c>
      <c r="D58">
        <v>0</v>
      </c>
      <c r="E58" t="s">
        <v>15</v>
      </c>
      <c r="F58">
        <v>8171</v>
      </c>
      <c r="G58">
        <v>0</v>
      </c>
      <c r="H58">
        <v>3256</v>
      </c>
      <c r="I58">
        <v>0</v>
      </c>
      <c r="J58">
        <v>7.88</v>
      </c>
      <c r="K58" t="s">
        <v>132</v>
      </c>
      <c r="L58">
        <v>33.443689999999997</v>
      </c>
      <c r="M58">
        <v>-112.02802</v>
      </c>
    </row>
    <row r="59" spans="1:13" x14ac:dyDescent="0.25">
      <c r="A59" t="s">
        <v>133</v>
      </c>
      <c r="B59" t="s">
        <v>18</v>
      </c>
      <c r="C59">
        <v>2020</v>
      </c>
      <c r="D59">
        <v>0</v>
      </c>
      <c r="E59" t="s">
        <v>15</v>
      </c>
      <c r="F59">
        <v>8361</v>
      </c>
      <c r="G59">
        <v>0</v>
      </c>
      <c r="H59">
        <v>7422</v>
      </c>
      <c r="I59">
        <v>605</v>
      </c>
      <c r="J59">
        <v>11.69</v>
      </c>
      <c r="K59" t="s">
        <v>134</v>
      </c>
      <c r="L59">
        <v>33.434649999999998</v>
      </c>
      <c r="M59">
        <v>-112.07977</v>
      </c>
    </row>
    <row r="60" spans="1:13" x14ac:dyDescent="0.25">
      <c r="A60" t="s">
        <v>135</v>
      </c>
      <c r="B60" t="s">
        <v>18</v>
      </c>
      <c r="C60">
        <v>2020</v>
      </c>
      <c r="D60">
        <v>0</v>
      </c>
      <c r="E60" t="s">
        <v>15</v>
      </c>
      <c r="F60">
        <v>8369</v>
      </c>
      <c r="G60">
        <v>18</v>
      </c>
      <c r="H60">
        <v>0</v>
      </c>
      <c r="I60">
        <v>0</v>
      </c>
      <c r="J60">
        <v>0</v>
      </c>
      <c r="K60" t="s">
        <v>136</v>
      </c>
      <c r="L60">
        <v>33.459769999999999</v>
      </c>
      <c r="M60">
        <v>-112.13316</v>
      </c>
    </row>
    <row r="61" spans="1:13" x14ac:dyDescent="0.25">
      <c r="A61" t="s">
        <v>137</v>
      </c>
      <c r="B61" t="s">
        <v>18</v>
      </c>
      <c r="C61">
        <v>2020</v>
      </c>
      <c r="D61">
        <v>0</v>
      </c>
      <c r="E61" t="s">
        <v>15</v>
      </c>
      <c r="F61">
        <v>8452</v>
      </c>
      <c r="G61">
        <v>0</v>
      </c>
      <c r="H61">
        <v>0</v>
      </c>
      <c r="I61">
        <v>0</v>
      </c>
      <c r="J61">
        <v>0</v>
      </c>
      <c r="K61" t="s">
        <v>138</v>
      </c>
      <c r="L61">
        <v>33.543889999999998</v>
      </c>
      <c r="M61">
        <v>-112.04292</v>
      </c>
    </row>
    <row r="62" spans="1:13" x14ac:dyDescent="0.25">
      <c r="A62" t="s">
        <v>139</v>
      </c>
      <c r="B62" t="s">
        <v>18</v>
      </c>
      <c r="C62">
        <v>2020</v>
      </c>
      <c r="D62">
        <v>0</v>
      </c>
      <c r="E62" t="s">
        <v>15</v>
      </c>
      <c r="F62">
        <v>8625</v>
      </c>
      <c r="G62">
        <v>0</v>
      </c>
      <c r="H62">
        <v>2000</v>
      </c>
      <c r="I62">
        <v>0</v>
      </c>
      <c r="J62">
        <v>13.55</v>
      </c>
      <c r="K62" t="s">
        <v>140</v>
      </c>
      <c r="L62">
        <v>33.581600000000002</v>
      </c>
      <c r="M62">
        <v>-112.06607</v>
      </c>
    </row>
    <row r="63" spans="1:13" x14ac:dyDescent="0.25">
      <c r="A63" t="s">
        <v>141</v>
      </c>
      <c r="B63" t="s">
        <v>14</v>
      </c>
      <c r="C63">
        <v>2020</v>
      </c>
      <c r="D63">
        <v>0</v>
      </c>
      <c r="E63" t="s">
        <v>15</v>
      </c>
      <c r="F63">
        <v>8722</v>
      </c>
      <c r="G63">
        <v>0</v>
      </c>
      <c r="H63">
        <v>3850</v>
      </c>
      <c r="I63">
        <v>0</v>
      </c>
      <c r="J63">
        <v>7.12</v>
      </c>
      <c r="K63" t="s">
        <v>142</v>
      </c>
      <c r="L63">
        <v>33.443489999999997</v>
      </c>
      <c r="M63">
        <v>-112.02468</v>
      </c>
    </row>
    <row r="64" spans="1:13" x14ac:dyDescent="0.25">
      <c r="A64" t="s">
        <v>143</v>
      </c>
      <c r="B64" t="s">
        <v>18</v>
      </c>
      <c r="C64">
        <v>2020</v>
      </c>
      <c r="D64">
        <v>0</v>
      </c>
      <c r="E64" t="s">
        <v>15</v>
      </c>
      <c r="F64">
        <v>9034</v>
      </c>
      <c r="G64">
        <v>0</v>
      </c>
      <c r="H64">
        <v>0</v>
      </c>
      <c r="I64">
        <v>0</v>
      </c>
      <c r="J64">
        <v>0</v>
      </c>
      <c r="K64" t="s">
        <v>144</v>
      </c>
      <c r="L64">
        <v>33.43573</v>
      </c>
      <c r="M64">
        <v>-112.05351</v>
      </c>
    </row>
    <row r="65" spans="1:13" x14ac:dyDescent="0.25">
      <c r="A65" t="s">
        <v>145</v>
      </c>
      <c r="B65" t="s">
        <v>18</v>
      </c>
      <c r="C65">
        <v>2020</v>
      </c>
      <c r="D65">
        <v>0</v>
      </c>
      <c r="E65" t="s">
        <v>25</v>
      </c>
      <c r="F65">
        <v>9185</v>
      </c>
      <c r="G65">
        <v>29</v>
      </c>
      <c r="H65">
        <v>15915</v>
      </c>
      <c r="I65">
        <v>0</v>
      </c>
      <c r="J65">
        <v>1.81</v>
      </c>
      <c r="K65" t="s">
        <v>146</v>
      </c>
      <c r="L65">
        <v>33.534399999999998</v>
      </c>
      <c r="M65">
        <v>-112.10736</v>
      </c>
    </row>
    <row r="66" spans="1:13" x14ac:dyDescent="0.25">
      <c r="A66" t="s">
        <v>147</v>
      </c>
      <c r="B66" t="s">
        <v>18</v>
      </c>
      <c r="C66">
        <v>2020</v>
      </c>
      <c r="D66">
        <v>0</v>
      </c>
      <c r="E66" t="s">
        <v>15</v>
      </c>
      <c r="F66">
        <v>9193</v>
      </c>
      <c r="G66">
        <v>0</v>
      </c>
      <c r="H66">
        <v>0</v>
      </c>
      <c r="I66">
        <v>0</v>
      </c>
      <c r="J66">
        <v>0</v>
      </c>
      <c r="K66" t="s">
        <v>148</v>
      </c>
      <c r="L66">
        <v>33.721440000000001</v>
      </c>
      <c r="M66">
        <v>-111.98791</v>
      </c>
    </row>
    <row r="67" spans="1:13" x14ac:dyDescent="0.25">
      <c r="A67" t="s">
        <v>149</v>
      </c>
      <c r="B67" t="s">
        <v>18</v>
      </c>
      <c r="C67">
        <v>2020</v>
      </c>
      <c r="D67">
        <v>0</v>
      </c>
      <c r="E67" t="s">
        <v>25</v>
      </c>
      <c r="F67">
        <v>9861</v>
      </c>
      <c r="G67">
        <v>280</v>
      </c>
      <c r="H67">
        <v>0</v>
      </c>
      <c r="I67">
        <v>0</v>
      </c>
      <c r="J67">
        <v>0</v>
      </c>
      <c r="K67" t="s">
        <v>150</v>
      </c>
      <c r="L67">
        <v>33.477460000000001</v>
      </c>
      <c r="M67">
        <v>-112.01373</v>
      </c>
    </row>
    <row r="68" spans="1:13" x14ac:dyDescent="0.25">
      <c r="A68" t="s">
        <v>151</v>
      </c>
      <c r="B68" t="s">
        <v>18</v>
      </c>
      <c r="C68">
        <v>2020</v>
      </c>
      <c r="D68">
        <v>0</v>
      </c>
      <c r="E68" t="s">
        <v>15</v>
      </c>
      <c r="F68">
        <v>10408</v>
      </c>
      <c r="G68">
        <v>0</v>
      </c>
      <c r="H68">
        <v>0</v>
      </c>
      <c r="I68">
        <v>0</v>
      </c>
      <c r="J68">
        <v>0</v>
      </c>
      <c r="K68" t="s">
        <v>152</v>
      </c>
      <c r="L68">
        <v>33.590539999999997</v>
      </c>
      <c r="M68">
        <v>-111.99075000000001</v>
      </c>
    </row>
    <row r="69" spans="1:13" x14ac:dyDescent="0.25">
      <c r="A69" t="s">
        <v>153</v>
      </c>
      <c r="B69" t="s">
        <v>14</v>
      </c>
      <c r="C69">
        <v>2020</v>
      </c>
      <c r="D69">
        <v>0</v>
      </c>
      <c r="E69" t="s">
        <v>15</v>
      </c>
      <c r="F69">
        <v>10417</v>
      </c>
      <c r="G69">
        <v>1</v>
      </c>
      <c r="H69">
        <v>4297</v>
      </c>
      <c r="I69">
        <v>0</v>
      </c>
      <c r="J69">
        <v>7.61</v>
      </c>
      <c r="K69" t="s">
        <v>154</v>
      </c>
      <c r="L69">
        <v>33.443010000000001</v>
      </c>
      <c r="M69">
        <v>-112.02421</v>
      </c>
    </row>
    <row r="70" spans="1:13" x14ac:dyDescent="0.25">
      <c r="A70" t="s">
        <v>155</v>
      </c>
      <c r="B70" t="s">
        <v>18</v>
      </c>
      <c r="C70">
        <v>2020</v>
      </c>
      <c r="D70">
        <v>0</v>
      </c>
      <c r="E70" t="s">
        <v>15</v>
      </c>
      <c r="F70">
        <v>10507</v>
      </c>
      <c r="G70">
        <v>7</v>
      </c>
      <c r="H70">
        <v>0</v>
      </c>
      <c r="I70">
        <v>0</v>
      </c>
      <c r="J70">
        <v>0</v>
      </c>
      <c r="K70" t="s">
        <v>156</v>
      </c>
      <c r="L70">
        <v>33.513469999999998</v>
      </c>
      <c r="M70">
        <v>-112.08475</v>
      </c>
    </row>
    <row r="71" spans="1:13" x14ac:dyDescent="0.25">
      <c r="A71" t="s">
        <v>157</v>
      </c>
      <c r="B71" t="s">
        <v>18</v>
      </c>
      <c r="C71">
        <v>2020</v>
      </c>
      <c r="D71">
        <v>0</v>
      </c>
      <c r="E71" t="s">
        <v>15</v>
      </c>
      <c r="F71">
        <v>10885</v>
      </c>
      <c r="G71">
        <v>0</v>
      </c>
      <c r="H71">
        <v>0</v>
      </c>
      <c r="I71">
        <v>0</v>
      </c>
      <c r="J71">
        <v>0</v>
      </c>
      <c r="K71" t="s">
        <v>158</v>
      </c>
      <c r="L71">
        <v>33.615870000000001</v>
      </c>
      <c r="M71">
        <v>-111.93977</v>
      </c>
    </row>
    <row r="72" spans="1:13" x14ac:dyDescent="0.25">
      <c r="A72" t="s">
        <v>159</v>
      </c>
      <c r="B72" t="s">
        <v>79</v>
      </c>
      <c r="C72">
        <v>2020</v>
      </c>
      <c r="D72">
        <v>0</v>
      </c>
      <c r="E72" t="s">
        <v>15</v>
      </c>
      <c r="F72">
        <v>10979</v>
      </c>
      <c r="G72">
        <v>0</v>
      </c>
      <c r="H72">
        <v>0</v>
      </c>
      <c r="I72">
        <v>0</v>
      </c>
      <c r="J72">
        <v>0</v>
      </c>
      <c r="K72" t="s">
        <v>160</v>
      </c>
      <c r="L72">
        <v>33.584139999999998</v>
      </c>
      <c r="M72">
        <v>-112.09462000000001</v>
      </c>
    </row>
    <row r="73" spans="1:13" x14ac:dyDescent="0.25">
      <c r="A73" t="s">
        <v>161</v>
      </c>
      <c r="B73" t="s">
        <v>18</v>
      </c>
      <c r="C73">
        <v>2020</v>
      </c>
      <c r="D73">
        <v>0</v>
      </c>
      <c r="E73" t="s">
        <v>15</v>
      </c>
      <c r="F73">
        <v>11180</v>
      </c>
      <c r="G73">
        <v>0</v>
      </c>
      <c r="H73">
        <v>0</v>
      </c>
      <c r="I73">
        <v>0</v>
      </c>
      <c r="J73">
        <v>0</v>
      </c>
      <c r="K73" t="s">
        <v>140</v>
      </c>
      <c r="L73">
        <v>33.583120000000001</v>
      </c>
      <c r="M73">
        <v>-112.06631</v>
      </c>
    </row>
    <row r="74" spans="1:13" x14ac:dyDescent="0.25">
      <c r="A74" t="s">
        <v>162</v>
      </c>
      <c r="B74" t="s">
        <v>18</v>
      </c>
      <c r="C74">
        <v>2020</v>
      </c>
      <c r="D74">
        <v>0</v>
      </c>
      <c r="E74" t="s">
        <v>15</v>
      </c>
      <c r="F74">
        <v>11796</v>
      </c>
      <c r="G74">
        <v>0</v>
      </c>
      <c r="H74">
        <v>0</v>
      </c>
      <c r="I74">
        <v>0</v>
      </c>
      <c r="J74">
        <v>0</v>
      </c>
      <c r="K74" t="s">
        <v>163</v>
      </c>
      <c r="L74">
        <v>33.59216</v>
      </c>
      <c r="M74">
        <v>-112.00118999999999</v>
      </c>
    </row>
    <row r="75" spans="1:13" x14ac:dyDescent="0.25">
      <c r="A75" t="s">
        <v>164</v>
      </c>
      <c r="B75" t="s">
        <v>18</v>
      </c>
      <c r="C75">
        <v>2020</v>
      </c>
      <c r="D75">
        <v>0</v>
      </c>
      <c r="E75" t="s">
        <v>15</v>
      </c>
      <c r="F75">
        <v>12332</v>
      </c>
      <c r="G75">
        <v>0</v>
      </c>
      <c r="H75">
        <v>0</v>
      </c>
      <c r="I75">
        <v>0</v>
      </c>
      <c r="J75">
        <v>0</v>
      </c>
      <c r="K75" t="s">
        <v>165</v>
      </c>
      <c r="L75">
        <v>33.631140000000002</v>
      </c>
      <c r="M75">
        <v>-112.12598</v>
      </c>
    </row>
    <row r="76" spans="1:13" x14ac:dyDescent="0.25">
      <c r="A76" t="s">
        <v>166</v>
      </c>
      <c r="B76" t="s">
        <v>18</v>
      </c>
      <c r="C76">
        <v>2020</v>
      </c>
      <c r="D76">
        <v>0</v>
      </c>
      <c r="E76" t="s">
        <v>15</v>
      </c>
      <c r="F76">
        <v>12544</v>
      </c>
      <c r="G76">
        <v>8</v>
      </c>
      <c r="H76">
        <v>15522</v>
      </c>
      <c r="I76">
        <v>0</v>
      </c>
      <c r="J76">
        <v>2.54</v>
      </c>
      <c r="K76" t="s">
        <v>167</v>
      </c>
      <c r="L76">
        <v>33.499409999999997</v>
      </c>
      <c r="M76">
        <v>-112.04877</v>
      </c>
    </row>
    <row r="77" spans="1:13" x14ac:dyDescent="0.25">
      <c r="A77" t="s">
        <v>168</v>
      </c>
      <c r="B77" t="s">
        <v>18</v>
      </c>
      <c r="C77">
        <v>2020</v>
      </c>
      <c r="D77">
        <v>0</v>
      </c>
      <c r="E77" t="s">
        <v>15</v>
      </c>
      <c r="F77">
        <v>12921</v>
      </c>
      <c r="G77">
        <v>64</v>
      </c>
      <c r="H77">
        <v>0</v>
      </c>
      <c r="I77">
        <v>0</v>
      </c>
      <c r="J77">
        <v>0</v>
      </c>
      <c r="K77" t="s">
        <v>169</v>
      </c>
      <c r="L77">
        <v>33.601300000000002</v>
      </c>
      <c r="M77">
        <v>-112.12953</v>
      </c>
    </row>
    <row r="78" spans="1:13" x14ac:dyDescent="0.25">
      <c r="A78" t="s">
        <v>170</v>
      </c>
      <c r="B78" t="s">
        <v>79</v>
      </c>
      <c r="C78">
        <v>2020</v>
      </c>
      <c r="D78">
        <v>0</v>
      </c>
      <c r="E78" t="s">
        <v>15</v>
      </c>
      <c r="F78">
        <v>12980</v>
      </c>
      <c r="G78">
        <v>0</v>
      </c>
      <c r="H78">
        <v>0</v>
      </c>
      <c r="I78">
        <v>0</v>
      </c>
      <c r="J78">
        <v>0</v>
      </c>
      <c r="K78" t="s">
        <v>171</v>
      </c>
      <c r="L78">
        <v>33.45975</v>
      </c>
      <c r="M78">
        <v>-112.07087</v>
      </c>
    </row>
    <row r="79" spans="1:13" x14ac:dyDescent="0.25">
      <c r="A79" t="s">
        <v>172</v>
      </c>
      <c r="B79" t="s">
        <v>18</v>
      </c>
      <c r="C79">
        <v>2020</v>
      </c>
      <c r="D79">
        <v>0</v>
      </c>
      <c r="E79" t="s">
        <v>15</v>
      </c>
      <c r="F79">
        <v>13704</v>
      </c>
      <c r="G79">
        <v>14</v>
      </c>
      <c r="H79">
        <v>0</v>
      </c>
      <c r="I79">
        <v>0</v>
      </c>
      <c r="J79">
        <v>0</v>
      </c>
      <c r="K79" t="s">
        <v>173</v>
      </c>
      <c r="L79">
        <v>33.67615</v>
      </c>
      <c r="M79">
        <v>-112.00671</v>
      </c>
    </row>
    <row r="80" spans="1:13" x14ac:dyDescent="0.25">
      <c r="A80" t="s">
        <v>174</v>
      </c>
      <c r="B80" t="s">
        <v>18</v>
      </c>
      <c r="C80">
        <v>2020</v>
      </c>
      <c r="D80">
        <v>0</v>
      </c>
      <c r="E80" t="s">
        <v>15</v>
      </c>
      <c r="F80">
        <v>13850</v>
      </c>
      <c r="G80">
        <v>0</v>
      </c>
      <c r="H80">
        <v>0</v>
      </c>
      <c r="I80">
        <v>0</v>
      </c>
      <c r="J80">
        <v>0</v>
      </c>
      <c r="K80" t="s">
        <v>175</v>
      </c>
      <c r="L80">
        <v>33.632429999999999</v>
      </c>
      <c r="M80">
        <v>-111.99811</v>
      </c>
    </row>
    <row r="81" spans="1:13" x14ac:dyDescent="0.25">
      <c r="A81" t="s">
        <v>176</v>
      </c>
      <c r="B81" t="s">
        <v>18</v>
      </c>
      <c r="C81">
        <v>2020</v>
      </c>
      <c r="D81">
        <v>0</v>
      </c>
      <c r="E81" t="s">
        <v>15</v>
      </c>
      <c r="F81">
        <v>14035</v>
      </c>
      <c r="G81">
        <v>0</v>
      </c>
      <c r="H81">
        <v>0</v>
      </c>
      <c r="I81">
        <v>0</v>
      </c>
      <c r="J81">
        <v>0</v>
      </c>
      <c r="K81" t="s">
        <v>177</v>
      </c>
      <c r="L81">
        <v>33.648110000000003</v>
      </c>
      <c r="M81">
        <v>-112.0813</v>
      </c>
    </row>
    <row r="82" spans="1:13" x14ac:dyDescent="0.25">
      <c r="A82" t="s">
        <v>178</v>
      </c>
      <c r="B82" t="s">
        <v>18</v>
      </c>
      <c r="C82">
        <v>2020</v>
      </c>
      <c r="D82">
        <v>0</v>
      </c>
      <c r="E82" t="s">
        <v>15</v>
      </c>
      <c r="F82">
        <v>14224</v>
      </c>
      <c r="G82">
        <v>0</v>
      </c>
      <c r="H82">
        <v>0</v>
      </c>
      <c r="I82">
        <v>0</v>
      </c>
      <c r="J82">
        <v>0</v>
      </c>
      <c r="K82" t="s">
        <v>179</v>
      </c>
      <c r="L82">
        <v>33.633679999999998</v>
      </c>
      <c r="M82">
        <v>-112.15877999999999</v>
      </c>
    </row>
    <row r="83" spans="1:13" x14ac:dyDescent="0.25">
      <c r="A83" t="s">
        <v>180</v>
      </c>
      <c r="B83" t="s">
        <v>14</v>
      </c>
      <c r="C83">
        <v>2020</v>
      </c>
      <c r="D83">
        <v>0</v>
      </c>
      <c r="E83" t="s">
        <v>15</v>
      </c>
      <c r="F83">
        <v>14232</v>
      </c>
      <c r="G83">
        <v>0</v>
      </c>
      <c r="H83">
        <v>29643</v>
      </c>
      <c r="I83">
        <v>0</v>
      </c>
      <c r="J83">
        <v>1.51</v>
      </c>
      <c r="K83" t="s">
        <v>53</v>
      </c>
      <c r="L83">
        <v>33.442970000000003</v>
      </c>
      <c r="M83">
        <v>-112.02706000000001</v>
      </c>
    </row>
    <row r="84" spans="1:13" x14ac:dyDescent="0.25">
      <c r="A84" t="s">
        <v>181</v>
      </c>
      <c r="B84" t="s">
        <v>14</v>
      </c>
      <c r="C84">
        <v>2020</v>
      </c>
      <c r="D84">
        <v>0</v>
      </c>
      <c r="E84" t="s">
        <v>15</v>
      </c>
      <c r="F84">
        <v>14349</v>
      </c>
      <c r="G84">
        <v>0</v>
      </c>
      <c r="H84">
        <v>0</v>
      </c>
      <c r="I84">
        <v>0</v>
      </c>
      <c r="J84">
        <v>0</v>
      </c>
      <c r="K84" t="s">
        <v>182</v>
      </c>
      <c r="L84">
        <v>33.686489999999999</v>
      </c>
      <c r="M84">
        <v>-112.07334</v>
      </c>
    </row>
    <row r="85" spans="1:13" x14ac:dyDescent="0.25">
      <c r="A85" t="s">
        <v>183</v>
      </c>
      <c r="B85" t="s">
        <v>18</v>
      </c>
      <c r="C85">
        <v>2020</v>
      </c>
      <c r="D85">
        <v>0</v>
      </c>
      <c r="E85" t="s">
        <v>25</v>
      </c>
      <c r="F85">
        <v>14939</v>
      </c>
      <c r="G85">
        <v>16</v>
      </c>
      <c r="H85">
        <v>0</v>
      </c>
      <c r="I85">
        <v>0</v>
      </c>
      <c r="J85">
        <v>0</v>
      </c>
      <c r="K85" t="s">
        <v>184</v>
      </c>
      <c r="L85">
        <v>33.4861</v>
      </c>
      <c r="M85">
        <v>-112.16076</v>
      </c>
    </row>
    <row r="86" spans="1:13" x14ac:dyDescent="0.25">
      <c r="A86" t="s">
        <v>185</v>
      </c>
      <c r="B86" t="s">
        <v>79</v>
      </c>
      <c r="C86">
        <v>2020</v>
      </c>
      <c r="D86">
        <v>41</v>
      </c>
      <c r="E86" t="s">
        <v>15</v>
      </c>
      <c r="F86">
        <v>15040</v>
      </c>
      <c r="G86">
        <v>0</v>
      </c>
      <c r="H86">
        <v>0</v>
      </c>
      <c r="I86">
        <v>0</v>
      </c>
      <c r="J86">
        <v>0</v>
      </c>
      <c r="K86" t="s">
        <v>186</v>
      </c>
      <c r="L86">
        <v>33.637250000000002</v>
      </c>
      <c r="M86">
        <v>-112.02788</v>
      </c>
    </row>
    <row r="87" spans="1:13" x14ac:dyDescent="0.25">
      <c r="A87" t="s">
        <v>187</v>
      </c>
      <c r="B87" t="s">
        <v>14</v>
      </c>
      <c r="C87">
        <v>2020</v>
      </c>
      <c r="D87">
        <v>0</v>
      </c>
      <c r="E87" t="s">
        <v>15</v>
      </c>
      <c r="F87">
        <v>15067</v>
      </c>
      <c r="G87">
        <v>0</v>
      </c>
      <c r="H87">
        <v>0</v>
      </c>
      <c r="I87">
        <v>0</v>
      </c>
      <c r="J87">
        <v>0</v>
      </c>
      <c r="K87" t="s">
        <v>188</v>
      </c>
      <c r="L87" t="s">
        <v>189</v>
      </c>
      <c r="M87" t="s">
        <v>189</v>
      </c>
    </row>
    <row r="88" spans="1:13" x14ac:dyDescent="0.25">
      <c r="A88" t="s">
        <v>190</v>
      </c>
      <c r="B88" t="s">
        <v>18</v>
      </c>
      <c r="C88">
        <v>2020</v>
      </c>
      <c r="D88">
        <v>0</v>
      </c>
      <c r="E88" t="s">
        <v>15</v>
      </c>
      <c r="F88">
        <v>15274</v>
      </c>
      <c r="G88">
        <v>0</v>
      </c>
      <c r="H88">
        <v>11200</v>
      </c>
      <c r="I88">
        <v>0</v>
      </c>
      <c r="J88">
        <v>4.28</v>
      </c>
      <c r="K88" t="s">
        <v>73</v>
      </c>
      <c r="L88">
        <v>33.623989999999999</v>
      </c>
      <c r="M88">
        <v>-112.10657999999999</v>
      </c>
    </row>
    <row r="89" spans="1:13" x14ac:dyDescent="0.25">
      <c r="A89" t="s">
        <v>191</v>
      </c>
      <c r="B89" t="s">
        <v>18</v>
      </c>
      <c r="C89">
        <v>2020</v>
      </c>
      <c r="D89">
        <v>0</v>
      </c>
      <c r="E89" t="s">
        <v>15</v>
      </c>
      <c r="F89">
        <v>16289</v>
      </c>
      <c r="G89">
        <v>0</v>
      </c>
      <c r="H89">
        <v>0</v>
      </c>
      <c r="I89">
        <v>0</v>
      </c>
      <c r="J89">
        <v>0</v>
      </c>
      <c r="K89" t="s">
        <v>192</v>
      </c>
      <c r="L89">
        <v>33.654269999999997</v>
      </c>
      <c r="M89">
        <v>-112.05752</v>
      </c>
    </row>
    <row r="90" spans="1:13" x14ac:dyDescent="0.25">
      <c r="A90" t="s">
        <v>193</v>
      </c>
      <c r="B90" t="s">
        <v>18</v>
      </c>
      <c r="C90">
        <v>2020</v>
      </c>
      <c r="D90">
        <v>0</v>
      </c>
      <c r="E90" t="s">
        <v>15</v>
      </c>
      <c r="F90">
        <v>16754</v>
      </c>
      <c r="G90">
        <v>0</v>
      </c>
      <c r="H90">
        <v>0</v>
      </c>
      <c r="I90">
        <v>0</v>
      </c>
      <c r="J90">
        <v>0</v>
      </c>
      <c r="K90" t="s">
        <v>194</v>
      </c>
      <c r="L90">
        <v>33.616680000000002</v>
      </c>
      <c r="M90">
        <v>-112.14236</v>
      </c>
    </row>
    <row r="91" spans="1:13" x14ac:dyDescent="0.25">
      <c r="A91" t="s">
        <v>195</v>
      </c>
      <c r="B91" t="s">
        <v>18</v>
      </c>
      <c r="C91">
        <v>2020</v>
      </c>
      <c r="D91">
        <v>0</v>
      </c>
      <c r="E91" t="s">
        <v>15</v>
      </c>
      <c r="F91">
        <v>16856</v>
      </c>
      <c r="G91">
        <v>2</v>
      </c>
      <c r="H91">
        <v>0</v>
      </c>
      <c r="I91">
        <v>0</v>
      </c>
      <c r="J91">
        <v>0</v>
      </c>
      <c r="K91" t="s">
        <v>196</v>
      </c>
      <c r="L91">
        <v>33.542720000000003</v>
      </c>
      <c r="M91">
        <v>-112.01545</v>
      </c>
    </row>
    <row r="92" spans="1:13" x14ac:dyDescent="0.25">
      <c r="A92" t="s">
        <v>197</v>
      </c>
      <c r="B92" t="s">
        <v>18</v>
      </c>
      <c r="C92">
        <v>2020</v>
      </c>
      <c r="D92">
        <v>0</v>
      </c>
      <c r="E92" t="s">
        <v>25</v>
      </c>
      <c r="F92">
        <v>17040</v>
      </c>
      <c r="G92">
        <v>19</v>
      </c>
      <c r="H92">
        <v>0</v>
      </c>
      <c r="I92">
        <v>0</v>
      </c>
      <c r="J92">
        <v>0</v>
      </c>
      <c r="K92" t="s">
        <v>198</v>
      </c>
      <c r="L92">
        <v>33.472940000000001</v>
      </c>
      <c r="M92">
        <v>-112.24456000000001</v>
      </c>
    </row>
    <row r="93" spans="1:13" x14ac:dyDescent="0.25">
      <c r="A93" t="s">
        <v>199</v>
      </c>
      <c r="B93" t="s">
        <v>14</v>
      </c>
      <c r="C93">
        <v>2020</v>
      </c>
      <c r="D93">
        <v>0</v>
      </c>
      <c r="E93" t="s">
        <v>15</v>
      </c>
      <c r="F93">
        <v>17074</v>
      </c>
      <c r="G93">
        <v>0</v>
      </c>
      <c r="H93">
        <v>0</v>
      </c>
      <c r="I93">
        <v>0</v>
      </c>
      <c r="J93">
        <v>0</v>
      </c>
      <c r="K93" t="s">
        <v>200</v>
      </c>
      <c r="L93">
        <v>33.442520000000002</v>
      </c>
      <c r="M93">
        <v>-112.00148</v>
      </c>
    </row>
    <row r="94" spans="1:13" x14ac:dyDescent="0.25">
      <c r="A94" t="s">
        <v>201</v>
      </c>
      <c r="B94" t="s">
        <v>18</v>
      </c>
      <c r="C94">
        <v>2020</v>
      </c>
      <c r="D94">
        <v>0</v>
      </c>
      <c r="E94" t="s">
        <v>15</v>
      </c>
      <c r="F94">
        <v>17678</v>
      </c>
      <c r="G94">
        <v>0</v>
      </c>
      <c r="H94">
        <v>0</v>
      </c>
      <c r="I94">
        <v>0</v>
      </c>
      <c r="J94">
        <v>0</v>
      </c>
      <c r="K94" t="s">
        <v>202</v>
      </c>
      <c r="L94">
        <v>33.786239999999999</v>
      </c>
      <c r="M94">
        <v>-111.97902000000001</v>
      </c>
    </row>
    <row r="95" spans="1:13" x14ac:dyDescent="0.25">
      <c r="A95" t="s">
        <v>203</v>
      </c>
      <c r="B95" t="s">
        <v>18</v>
      </c>
      <c r="C95">
        <v>2020</v>
      </c>
      <c r="D95">
        <v>0</v>
      </c>
      <c r="E95" t="s">
        <v>25</v>
      </c>
      <c r="F95">
        <v>18068</v>
      </c>
      <c r="G95">
        <v>23</v>
      </c>
      <c r="H95">
        <v>0</v>
      </c>
      <c r="I95">
        <v>0</v>
      </c>
      <c r="J95">
        <v>0</v>
      </c>
      <c r="K95" t="s">
        <v>204</v>
      </c>
      <c r="L95">
        <v>33.560809999999996</v>
      </c>
      <c r="M95">
        <v>-112.1447</v>
      </c>
    </row>
    <row r="96" spans="1:13" x14ac:dyDescent="0.25">
      <c r="A96" t="s">
        <v>205</v>
      </c>
      <c r="B96" t="s">
        <v>18</v>
      </c>
      <c r="C96">
        <v>2020</v>
      </c>
      <c r="D96">
        <v>0</v>
      </c>
      <c r="E96" t="s">
        <v>15</v>
      </c>
      <c r="F96">
        <v>18166</v>
      </c>
      <c r="G96">
        <v>0</v>
      </c>
      <c r="H96">
        <v>0</v>
      </c>
      <c r="I96">
        <v>0</v>
      </c>
      <c r="J96">
        <v>0</v>
      </c>
      <c r="K96" t="s">
        <v>206</v>
      </c>
      <c r="L96">
        <v>33.449539999999999</v>
      </c>
      <c r="M96">
        <v>-112.06598</v>
      </c>
    </row>
    <row r="97" spans="1:13" x14ac:dyDescent="0.25">
      <c r="A97" t="s">
        <v>207</v>
      </c>
      <c r="B97" t="s">
        <v>208</v>
      </c>
      <c r="C97">
        <v>2020</v>
      </c>
      <c r="D97">
        <v>0</v>
      </c>
      <c r="E97" t="s">
        <v>15</v>
      </c>
      <c r="F97">
        <v>18214</v>
      </c>
      <c r="G97">
        <v>0</v>
      </c>
      <c r="H97">
        <v>2250</v>
      </c>
      <c r="I97">
        <v>56</v>
      </c>
      <c r="J97">
        <v>27.92</v>
      </c>
      <c r="K97" t="s">
        <v>209</v>
      </c>
      <c r="L97">
        <v>33.472749999999998</v>
      </c>
      <c r="M97">
        <v>-112.08255</v>
      </c>
    </row>
    <row r="98" spans="1:13" x14ac:dyDescent="0.25">
      <c r="A98" t="s">
        <v>210</v>
      </c>
      <c r="B98" t="s">
        <v>18</v>
      </c>
      <c r="C98">
        <v>2020</v>
      </c>
      <c r="D98">
        <v>0</v>
      </c>
      <c r="E98" t="s">
        <v>25</v>
      </c>
      <c r="F98">
        <v>19229</v>
      </c>
      <c r="G98">
        <v>101</v>
      </c>
      <c r="H98">
        <v>0</v>
      </c>
      <c r="I98">
        <v>0</v>
      </c>
      <c r="J98">
        <v>0</v>
      </c>
      <c r="K98" t="s">
        <v>211</v>
      </c>
      <c r="L98">
        <v>33.405209999999997</v>
      </c>
      <c r="M98">
        <v>-112.05937</v>
      </c>
    </row>
    <row r="99" spans="1:13" x14ac:dyDescent="0.25">
      <c r="A99" t="s">
        <v>212</v>
      </c>
      <c r="B99" t="s">
        <v>18</v>
      </c>
      <c r="C99">
        <v>2020</v>
      </c>
      <c r="D99">
        <v>0</v>
      </c>
      <c r="E99" t="s">
        <v>25</v>
      </c>
      <c r="F99">
        <v>19883</v>
      </c>
      <c r="G99">
        <v>28</v>
      </c>
      <c r="H99">
        <v>0</v>
      </c>
      <c r="I99">
        <v>0</v>
      </c>
      <c r="J99">
        <v>0</v>
      </c>
      <c r="K99" t="s">
        <v>213</v>
      </c>
      <c r="L99">
        <v>33.357210000000002</v>
      </c>
      <c r="M99">
        <v>-112.08417</v>
      </c>
    </row>
    <row r="100" spans="1:13" x14ac:dyDescent="0.25">
      <c r="A100" t="s">
        <v>214</v>
      </c>
      <c r="B100" t="s">
        <v>18</v>
      </c>
      <c r="C100">
        <v>2020</v>
      </c>
      <c r="D100">
        <v>0</v>
      </c>
      <c r="E100" t="s">
        <v>15</v>
      </c>
      <c r="F100">
        <v>19977</v>
      </c>
      <c r="G100">
        <v>0</v>
      </c>
      <c r="H100">
        <v>2654</v>
      </c>
      <c r="I100">
        <v>651</v>
      </c>
      <c r="J100">
        <v>48.17</v>
      </c>
      <c r="K100" t="s">
        <v>215</v>
      </c>
      <c r="L100">
        <v>33.599539999999998</v>
      </c>
      <c r="M100">
        <v>-112.01282</v>
      </c>
    </row>
    <row r="101" spans="1:13" x14ac:dyDescent="0.25">
      <c r="A101" t="s">
        <v>216</v>
      </c>
      <c r="B101" t="s">
        <v>79</v>
      </c>
      <c r="C101">
        <v>2020</v>
      </c>
      <c r="D101">
        <v>0</v>
      </c>
      <c r="E101" t="s">
        <v>15</v>
      </c>
      <c r="F101">
        <v>20508</v>
      </c>
      <c r="G101">
        <v>0</v>
      </c>
      <c r="H101">
        <v>55798</v>
      </c>
      <c r="I101">
        <v>0</v>
      </c>
      <c r="J101">
        <v>1.1499999999999999</v>
      </c>
      <c r="K101" t="s">
        <v>217</v>
      </c>
      <c r="L101">
        <v>33.563360000000003</v>
      </c>
      <c r="M101">
        <v>-112.06982000000001</v>
      </c>
    </row>
    <row r="102" spans="1:13" x14ac:dyDescent="0.25">
      <c r="A102" t="s">
        <v>218</v>
      </c>
      <c r="B102" t="s">
        <v>18</v>
      </c>
      <c r="C102">
        <v>2020</v>
      </c>
      <c r="D102">
        <v>0</v>
      </c>
      <c r="E102" t="s">
        <v>15</v>
      </c>
      <c r="F102">
        <v>21008</v>
      </c>
      <c r="G102">
        <v>0</v>
      </c>
      <c r="H102">
        <v>0</v>
      </c>
      <c r="I102">
        <v>0</v>
      </c>
      <c r="J102">
        <v>0</v>
      </c>
      <c r="K102" t="s">
        <v>219</v>
      </c>
      <c r="L102">
        <v>33.440359999999998</v>
      </c>
      <c r="M102">
        <v>-112.10374</v>
      </c>
    </row>
    <row r="103" spans="1:13" x14ac:dyDescent="0.25">
      <c r="A103" t="s">
        <v>220</v>
      </c>
      <c r="B103" t="s">
        <v>18</v>
      </c>
      <c r="C103">
        <v>2020</v>
      </c>
      <c r="D103">
        <v>0</v>
      </c>
      <c r="E103" t="s">
        <v>15</v>
      </c>
      <c r="F103">
        <v>21076</v>
      </c>
      <c r="G103">
        <v>0</v>
      </c>
      <c r="H103">
        <v>0</v>
      </c>
      <c r="I103">
        <v>0</v>
      </c>
      <c r="J103">
        <v>0</v>
      </c>
      <c r="K103" t="s">
        <v>221</v>
      </c>
      <c r="L103">
        <v>33.633690000000001</v>
      </c>
      <c r="M103">
        <v>-111.94968</v>
      </c>
    </row>
    <row r="104" spans="1:13" x14ac:dyDescent="0.25">
      <c r="A104" t="s">
        <v>222</v>
      </c>
      <c r="B104" t="s">
        <v>14</v>
      </c>
      <c r="C104">
        <v>2020</v>
      </c>
      <c r="D104">
        <v>0</v>
      </c>
      <c r="E104" t="s">
        <v>15</v>
      </c>
      <c r="F104">
        <v>21251</v>
      </c>
      <c r="G104">
        <v>0</v>
      </c>
      <c r="H104">
        <v>0</v>
      </c>
      <c r="I104">
        <v>0</v>
      </c>
      <c r="J104">
        <v>0</v>
      </c>
      <c r="K104" t="s">
        <v>223</v>
      </c>
      <c r="L104">
        <v>33.44773</v>
      </c>
      <c r="M104">
        <v>-112.01764</v>
      </c>
    </row>
    <row r="105" spans="1:13" x14ac:dyDescent="0.25">
      <c r="A105" t="s">
        <v>224</v>
      </c>
      <c r="B105" t="s">
        <v>18</v>
      </c>
      <c r="C105">
        <v>2020</v>
      </c>
      <c r="D105">
        <v>0</v>
      </c>
      <c r="E105" t="s">
        <v>15</v>
      </c>
      <c r="F105">
        <v>21561</v>
      </c>
      <c r="G105">
        <v>0</v>
      </c>
      <c r="H105">
        <v>800</v>
      </c>
      <c r="I105">
        <v>0</v>
      </c>
      <c r="J105">
        <v>84.66</v>
      </c>
      <c r="K105" t="s">
        <v>91</v>
      </c>
      <c r="L105">
        <v>33.471530000000001</v>
      </c>
      <c r="M105">
        <v>-112.08987999999999</v>
      </c>
    </row>
    <row r="106" spans="1:13" x14ac:dyDescent="0.25">
      <c r="A106" t="s">
        <v>225</v>
      </c>
      <c r="B106" t="s">
        <v>18</v>
      </c>
      <c r="C106">
        <v>2020</v>
      </c>
      <c r="D106">
        <v>0</v>
      </c>
      <c r="E106" t="s">
        <v>15</v>
      </c>
      <c r="F106">
        <v>21625</v>
      </c>
      <c r="G106">
        <v>0</v>
      </c>
      <c r="H106">
        <v>0</v>
      </c>
      <c r="I106">
        <v>0</v>
      </c>
      <c r="J106">
        <v>0</v>
      </c>
      <c r="K106" t="s">
        <v>226</v>
      </c>
      <c r="L106">
        <v>33.765039999999999</v>
      </c>
      <c r="M106">
        <v>-111.99383</v>
      </c>
    </row>
    <row r="107" spans="1:13" x14ac:dyDescent="0.25">
      <c r="A107" t="s">
        <v>227</v>
      </c>
      <c r="B107" t="s">
        <v>18</v>
      </c>
      <c r="C107">
        <v>2020</v>
      </c>
      <c r="D107">
        <v>0</v>
      </c>
      <c r="E107" t="s">
        <v>25</v>
      </c>
      <c r="F107">
        <v>21680</v>
      </c>
      <c r="G107">
        <v>23</v>
      </c>
      <c r="H107">
        <v>0</v>
      </c>
      <c r="I107">
        <v>0</v>
      </c>
      <c r="J107">
        <v>0</v>
      </c>
      <c r="K107" t="s">
        <v>228</v>
      </c>
      <c r="L107">
        <v>33.299349999999997</v>
      </c>
      <c r="M107">
        <v>-112.02032</v>
      </c>
    </row>
    <row r="108" spans="1:13" x14ac:dyDescent="0.25">
      <c r="A108" t="s">
        <v>229</v>
      </c>
      <c r="B108" t="s">
        <v>18</v>
      </c>
      <c r="C108">
        <v>2020</v>
      </c>
      <c r="D108">
        <v>0</v>
      </c>
      <c r="E108" t="s">
        <v>15</v>
      </c>
      <c r="F108">
        <v>22601</v>
      </c>
      <c r="G108">
        <v>0</v>
      </c>
      <c r="H108">
        <v>2550</v>
      </c>
      <c r="I108">
        <v>0</v>
      </c>
      <c r="J108">
        <v>27.84</v>
      </c>
      <c r="K108" t="s">
        <v>66</v>
      </c>
      <c r="L108">
        <v>33.447389999999999</v>
      </c>
      <c r="M108">
        <v>-111.98421999999999</v>
      </c>
    </row>
    <row r="109" spans="1:13" x14ac:dyDescent="0.25">
      <c r="A109" t="s">
        <v>230</v>
      </c>
      <c r="B109" t="s">
        <v>18</v>
      </c>
      <c r="C109">
        <v>2020</v>
      </c>
      <c r="D109">
        <v>0</v>
      </c>
      <c r="E109" t="s">
        <v>15</v>
      </c>
      <c r="F109">
        <v>23022</v>
      </c>
      <c r="G109">
        <v>0</v>
      </c>
      <c r="H109">
        <v>0</v>
      </c>
      <c r="I109">
        <v>0</v>
      </c>
      <c r="J109">
        <v>0</v>
      </c>
      <c r="K109" t="s">
        <v>231</v>
      </c>
      <c r="L109">
        <v>33.671030000000002</v>
      </c>
      <c r="M109">
        <v>-112.02516</v>
      </c>
    </row>
    <row r="110" spans="1:13" x14ac:dyDescent="0.25">
      <c r="A110" t="s">
        <v>232</v>
      </c>
      <c r="B110" t="s">
        <v>18</v>
      </c>
      <c r="C110">
        <v>2020</v>
      </c>
      <c r="D110">
        <v>0</v>
      </c>
      <c r="E110" t="s">
        <v>25</v>
      </c>
      <c r="F110">
        <v>23035</v>
      </c>
      <c r="G110">
        <v>17</v>
      </c>
      <c r="H110">
        <v>0</v>
      </c>
      <c r="I110">
        <v>0</v>
      </c>
      <c r="J110">
        <v>0</v>
      </c>
      <c r="K110" t="s">
        <v>233</v>
      </c>
      <c r="L110">
        <v>33.457720000000002</v>
      </c>
      <c r="M110">
        <v>-112.19421</v>
      </c>
    </row>
    <row r="111" spans="1:13" x14ac:dyDescent="0.25">
      <c r="A111" t="s">
        <v>234</v>
      </c>
      <c r="B111" t="s">
        <v>208</v>
      </c>
      <c r="C111">
        <v>2020</v>
      </c>
      <c r="D111">
        <v>0</v>
      </c>
      <c r="E111" t="s">
        <v>15</v>
      </c>
      <c r="F111">
        <v>23193</v>
      </c>
      <c r="G111">
        <v>0</v>
      </c>
      <c r="H111">
        <v>8000</v>
      </c>
      <c r="I111">
        <v>0</v>
      </c>
      <c r="J111">
        <v>9.11</v>
      </c>
      <c r="K111" t="s">
        <v>235</v>
      </c>
      <c r="L111">
        <v>33.418959999999998</v>
      </c>
      <c r="M111">
        <v>-112.11099</v>
      </c>
    </row>
    <row r="112" spans="1:13" x14ac:dyDescent="0.25">
      <c r="A112" t="s">
        <v>236</v>
      </c>
      <c r="B112" t="s">
        <v>119</v>
      </c>
      <c r="C112">
        <v>2020</v>
      </c>
      <c r="D112">
        <v>30</v>
      </c>
      <c r="E112" t="s">
        <v>15</v>
      </c>
      <c r="F112">
        <v>23223</v>
      </c>
      <c r="G112">
        <v>0</v>
      </c>
      <c r="H112">
        <v>0</v>
      </c>
      <c r="I112">
        <v>0</v>
      </c>
      <c r="J112">
        <v>0</v>
      </c>
      <c r="K112" t="s">
        <v>237</v>
      </c>
      <c r="L112">
        <v>33.710299999999997</v>
      </c>
      <c r="M112">
        <v>-112.12054999999999</v>
      </c>
    </row>
    <row r="113" spans="1:13" x14ac:dyDescent="0.25">
      <c r="A113" t="s">
        <v>238</v>
      </c>
      <c r="B113" t="s">
        <v>18</v>
      </c>
      <c r="C113">
        <v>2020</v>
      </c>
      <c r="D113">
        <v>0</v>
      </c>
      <c r="E113" t="s">
        <v>15</v>
      </c>
      <c r="F113">
        <v>23908</v>
      </c>
      <c r="G113">
        <v>0</v>
      </c>
      <c r="H113">
        <v>0</v>
      </c>
      <c r="I113">
        <v>0</v>
      </c>
      <c r="J113">
        <v>0</v>
      </c>
      <c r="K113" t="s">
        <v>239</v>
      </c>
      <c r="L113">
        <v>33.433599999999998</v>
      </c>
      <c r="M113">
        <v>-112.06169</v>
      </c>
    </row>
    <row r="114" spans="1:13" x14ac:dyDescent="0.25">
      <c r="A114" t="s">
        <v>240</v>
      </c>
      <c r="B114" t="s">
        <v>18</v>
      </c>
      <c r="C114">
        <v>2020</v>
      </c>
      <c r="D114">
        <v>0</v>
      </c>
      <c r="E114" t="s">
        <v>15</v>
      </c>
      <c r="F114">
        <v>24358</v>
      </c>
      <c r="G114">
        <v>0</v>
      </c>
      <c r="H114">
        <v>0</v>
      </c>
      <c r="I114">
        <v>0</v>
      </c>
      <c r="J114">
        <v>0</v>
      </c>
      <c r="K114" t="s">
        <v>241</v>
      </c>
      <c r="L114">
        <v>33.606610000000003</v>
      </c>
      <c r="M114">
        <v>-112.14161</v>
      </c>
    </row>
    <row r="115" spans="1:13" x14ac:dyDescent="0.25">
      <c r="A115" t="s">
        <v>242</v>
      </c>
      <c r="B115" t="s">
        <v>18</v>
      </c>
      <c r="C115">
        <v>2020</v>
      </c>
      <c r="D115">
        <v>0</v>
      </c>
      <c r="E115" t="s">
        <v>15</v>
      </c>
      <c r="F115">
        <v>24663</v>
      </c>
      <c r="G115">
        <v>76</v>
      </c>
      <c r="H115">
        <v>0</v>
      </c>
      <c r="I115">
        <v>0</v>
      </c>
      <c r="J115">
        <v>0</v>
      </c>
      <c r="K115" t="s">
        <v>243</v>
      </c>
      <c r="L115">
        <v>33.566809999999997</v>
      </c>
      <c r="M115">
        <v>-112.05752</v>
      </c>
    </row>
    <row r="116" spans="1:13" x14ac:dyDescent="0.25">
      <c r="A116" t="s">
        <v>244</v>
      </c>
      <c r="B116" t="s">
        <v>18</v>
      </c>
      <c r="C116">
        <v>2020</v>
      </c>
      <c r="D116">
        <v>0</v>
      </c>
      <c r="E116" t="s">
        <v>15</v>
      </c>
      <c r="F116">
        <v>24929</v>
      </c>
      <c r="G116">
        <v>0</v>
      </c>
      <c r="H116">
        <v>0</v>
      </c>
      <c r="I116">
        <v>0</v>
      </c>
      <c r="J116">
        <v>0</v>
      </c>
      <c r="K116" t="s">
        <v>245</v>
      </c>
      <c r="L116">
        <v>33.806080000000001</v>
      </c>
      <c r="M116">
        <v>-112.12845</v>
      </c>
    </row>
    <row r="117" spans="1:13" x14ac:dyDescent="0.25">
      <c r="A117" t="s">
        <v>246</v>
      </c>
      <c r="B117" t="s">
        <v>18</v>
      </c>
      <c r="C117">
        <v>2020</v>
      </c>
      <c r="D117">
        <v>0</v>
      </c>
      <c r="E117" t="s">
        <v>15</v>
      </c>
      <c r="F117">
        <v>25073</v>
      </c>
      <c r="G117">
        <v>0</v>
      </c>
      <c r="H117">
        <v>0</v>
      </c>
      <c r="I117">
        <v>0</v>
      </c>
      <c r="J117">
        <v>0</v>
      </c>
      <c r="K117" t="s">
        <v>247</v>
      </c>
      <c r="L117">
        <v>33.593069999999997</v>
      </c>
      <c r="M117">
        <v>-112.11400999999999</v>
      </c>
    </row>
    <row r="118" spans="1:13" x14ac:dyDescent="0.25">
      <c r="A118" t="s">
        <v>248</v>
      </c>
      <c r="B118" t="s">
        <v>18</v>
      </c>
      <c r="C118">
        <v>2020</v>
      </c>
      <c r="D118">
        <v>0</v>
      </c>
      <c r="E118" t="s">
        <v>15</v>
      </c>
      <c r="F118">
        <v>25597</v>
      </c>
      <c r="G118">
        <v>28</v>
      </c>
      <c r="H118">
        <v>4524</v>
      </c>
      <c r="I118">
        <v>98</v>
      </c>
      <c r="J118">
        <v>19.940000000000001</v>
      </c>
      <c r="K118" t="s">
        <v>249</v>
      </c>
      <c r="L118">
        <v>33.567079999999997</v>
      </c>
      <c r="M118">
        <v>-112.07876</v>
      </c>
    </row>
    <row r="119" spans="1:13" x14ac:dyDescent="0.25">
      <c r="A119" t="s">
        <v>250</v>
      </c>
      <c r="B119" t="s">
        <v>18</v>
      </c>
      <c r="C119">
        <v>2020</v>
      </c>
      <c r="D119">
        <v>0</v>
      </c>
      <c r="E119" t="s">
        <v>15</v>
      </c>
      <c r="F119">
        <v>26043</v>
      </c>
      <c r="G119">
        <v>0</v>
      </c>
      <c r="H119">
        <v>0</v>
      </c>
      <c r="I119">
        <v>0</v>
      </c>
      <c r="J119">
        <v>0</v>
      </c>
      <c r="K119" t="s">
        <v>251</v>
      </c>
      <c r="L119">
        <v>33.458179999999999</v>
      </c>
      <c r="M119">
        <v>-112.04035</v>
      </c>
    </row>
    <row r="120" spans="1:13" x14ac:dyDescent="0.25">
      <c r="A120" t="s">
        <v>252</v>
      </c>
      <c r="B120" t="s">
        <v>18</v>
      </c>
      <c r="C120">
        <v>2020</v>
      </c>
      <c r="D120">
        <v>0</v>
      </c>
      <c r="E120" t="s">
        <v>25</v>
      </c>
      <c r="F120">
        <v>26358</v>
      </c>
      <c r="G120">
        <v>50</v>
      </c>
      <c r="H120">
        <v>0</v>
      </c>
      <c r="I120">
        <v>0</v>
      </c>
      <c r="J120">
        <v>0</v>
      </c>
      <c r="K120" t="s">
        <v>253</v>
      </c>
      <c r="L120">
        <v>33.558900000000001</v>
      </c>
      <c r="M120">
        <v>-112.08975</v>
      </c>
    </row>
    <row r="121" spans="1:13" x14ac:dyDescent="0.25">
      <c r="A121" t="s">
        <v>254</v>
      </c>
      <c r="B121" t="s">
        <v>18</v>
      </c>
      <c r="C121">
        <v>2020</v>
      </c>
      <c r="D121">
        <v>0</v>
      </c>
      <c r="E121" t="s">
        <v>25</v>
      </c>
      <c r="F121">
        <v>26360</v>
      </c>
      <c r="G121">
        <v>37</v>
      </c>
      <c r="H121">
        <v>0</v>
      </c>
      <c r="I121">
        <v>0</v>
      </c>
      <c r="J121">
        <v>0</v>
      </c>
      <c r="K121" t="s">
        <v>255</v>
      </c>
      <c r="L121">
        <v>33.353659999999998</v>
      </c>
      <c r="M121">
        <v>-111.98689</v>
      </c>
    </row>
    <row r="122" spans="1:13" x14ac:dyDescent="0.25">
      <c r="A122" t="s">
        <v>256</v>
      </c>
      <c r="B122" t="s">
        <v>14</v>
      </c>
      <c r="C122">
        <v>2020</v>
      </c>
      <c r="D122">
        <v>0</v>
      </c>
      <c r="E122" t="s">
        <v>15</v>
      </c>
      <c r="F122">
        <v>26494</v>
      </c>
      <c r="G122">
        <v>0</v>
      </c>
      <c r="H122">
        <v>0</v>
      </c>
      <c r="I122">
        <v>0</v>
      </c>
      <c r="J122">
        <v>0</v>
      </c>
      <c r="K122" t="s">
        <v>257</v>
      </c>
      <c r="L122">
        <v>33.445549999999997</v>
      </c>
      <c r="M122">
        <v>-112.00888999999999</v>
      </c>
    </row>
    <row r="123" spans="1:13" x14ac:dyDescent="0.25">
      <c r="A123" t="s">
        <v>258</v>
      </c>
      <c r="B123" t="s">
        <v>18</v>
      </c>
      <c r="C123">
        <v>2020</v>
      </c>
      <c r="D123">
        <v>0</v>
      </c>
      <c r="E123" t="s">
        <v>15</v>
      </c>
      <c r="F123">
        <v>26698</v>
      </c>
      <c r="G123">
        <v>0</v>
      </c>
      <c r="H123">
        <v>2684</v>
      </c>
      <c r="I123">
        <v>0</v>
      </c>
      <c r="J123">
        <v>31.24</v>
      </c>
      <c r="K123" t="s">
        <v>259</v>
      </c>
      <c r="L123">
        <v>33.446620000000003</v>
      </c>
      <c r="M123">
        <v>-112.09043</v>
      </c>
    </row>
    <row r="124" spans="1:13" x14ac:dyDescent="0.25">
      <c r="A124" t="s">
        <v>260</v>
      </c>
      <c r="B124" t="s">
        <v>18</v>
      </c>
      <c r="C124">
        <v>2020</v>
      </c>
      <c r="D124">
        <v>0</v>
      </c>
      <c r="E124" t="s">
        <v>25</v>
      </c>
      <c r="F124">
        <v>27599</v>
      </c>
      <c r="G124">
        <v>11</v>
      </c>
      <c r="H124">
        <v>16652</v>
      </c>
      <c r="I124">
        <v>210</v>
      </c>
      <c r="J124">
        <v>6.47</v>
      </c>
      <c r="K124" t="s">
        <v>261</v>
      </c>
      <c r="L124">
        <v>33.538049999999998</v>
      </c>
      <c r="M124">
        <v>-112.14322</v>
      </c>
    </row>
    <row r="125" spans="1:13" x14ac:dyDescent="0.25">
      <c r="A125" t="s">
        <v>262</v>
      </c>
      <c r="B125" t="s">
        <v>18</v>
      </c>
      <c r="C125">
        <v>2020</v>
      </c>
      <c r="D125">
        <v>0</v>
      </c>
      <c r="E125" t="s">
        <v>15</v>
      </c>
      <c r="F125">
        <v>28187</v>
      </c>
      <c r="G125">
        <v>0</v>
      </c>
      <c r="H125">
        <v>0</v>
      </c>
      <c r="I125">
        <v>0</v>
      </c>
      <c r="J125">
        <v>0</v>
      </c>
      <c r="K125" t="s">
        <v>263</v>
      </c>
      <c r="L125">
        <v>33.617800000000003</v>
      </c>
      <c r="M125">
        <v>-112.04276</v>
      </c>
    </row>
    <row r="126" spans="1:13" x14ac:dyDescent="0.25">
      <c r="A126" t="s">
        <v>264</v>
      </c>
      <c r="B126" t="s">
        <v>18</v>
      </c>
      <c r="C126">
        <v>2020</v>
      </c>
      <c r="D126">
        <v>0</v>
      </c>
      <c r="E126" t="s">
        <v>25</v>
      </c>
      <c r="F126">
        <v>28249</v>
      </c>
      <c r="G126">
        <v>44</v>
      </c>
      <c r="H126">
        <v>0</v>
      </c>
      <c r="I126">
        <v>0</v>
      </c>
      <c r="J126">
        <v>0</v>
      </c>
      <c r="K126" t="s">
        <v>265</v>
      </c>
      <c r="L126">
        <v>33.54853</v>
      </c>
      <c r="M126">
        <v>-112.12773</v>
      </c>
    </row>
    <row r="127" spans="1:13" x14ac:dyDescent="0.25">
      <c r="A127" t="s">
        <v>266</v>
      </c>
      <c r="B127" t="s">
        <v>18</v>
      </c>
      <c r="C127">
        <v>2020</v>
      </c>
      <c r="D127">
        <v>0</v>
      </c>
      <c r="E127" t="s">
        <v>15</v>
      </c>
      <c r="F127">
        <v>29580</v>
      </c>
      <c r="G127">
        <v>0</v>
      </c>
      <c r="H127">
        <v>0</v>
      </c>
      <c r="I127">
        <v>0</v>
      </c>
      <c r="J127">
        <v>0</v>
      </c>
      <c r="K127" t="s">
        <v>267</v>
      </c>
      <c r="L127">
        <v>33.577080000000002</v>
      </c>
      <c r="M127">
        <v>-112.08150999999999</v>
      </c>
    </row>
    <row r="128" spans="1:13" x14ac:dyDescent="0.25">
      <c r="A128" t="s">
        <v>268</v>
      </c>
      <c r="B128" t="s">
        <v>14</v>
      </c>
      <c r="C128">
        <v>2020</v>
      </c>
      <c r="D128">
        <v>0</v>
      </c>
      <c r="E128" t="s">
        <v>15</v>
      </c>
      <c r="F128">
        <v>29788</v>
      </c>
      <c r="G128">
        <v>0</v>
      </c>
      <c r="H128">
        <v>4700</v>
      </c>
      <c r="I128">
        <v>0</v>
      </c>
      <c r="J128">
        <v>19.91</v>
      </c>
      <c r="K128" t="s">
        <v>269</v>
      </c>
      <c r="L128">
        <v>33.443629999999999</v>
      </c>
      <c r="M128">
        <v>-112.02372</v>
      </c>
    </row>
    <row r="129" spans="1:13" x14ac:dyDescent="0.25">
      <c r="A129" t="s">
        <v>270</v>
      </c>
      <c r="B129" t="s">
        <v>271</v>
      </c>
      <c r="C129">
        <v>2020</v>
      </c>
      <c r="D129">
        <v>0</v>
      </c>
      <c r="E129" t="s">
        <v>15</v>
      </c>
      <c r="F129">
        <v>30714</v>
      </c>
      <c r="G129">
        <v>0</v>
      </c>
      <c r="H129">
        <v>0</v>
      </c>
      <c r="I129">
        <v>0</v>
      </c>
      <c r="J129">
        <v>0</v>
      </c>
      <c r="K129" t="s">
        <v>272</v>
      </c>
      <c r="L129">
        <v>33.43824</v>
      </c>
      <c r="M129">
        <v>-112.0585</v>
      </c>
    </row>
    <row r="130" spans="1:13" x14ac:dyDescent="0.25">
      <c r="A130" t="s">
        <v>273</v>
      </c>
      <c r="B130" t="s">
        <v>18</v>
      </c>
      <c r="C130">
        <v>2020</v>
      </c>
      <c r="D130">
        <v>0</v>
      </c>
      <c r="E130" t="s">
        <v>15</v>
      </c>
      <c r="F130">
        <v>30869</v>
      </c>
      <c r="G130">
        <v>0</v>
      </c>
      <c r="H130">
        <v>0</v>
      </c>
      <c r="I130">
        <v>0</v>
      </c>
      <c r="J130">
        <v>0</v>
      </c>
      <c r="K130" t="s">
        <v>274</v>
      </c>
      <c r="L130">
        <v>33.644840000000002</v>
      </c>
      <c r="M130">
        <v>-112.05907999999999</v>
      </c>
    </row>
    <row r="131" spans="1:13" x14ac:dyDescent="0.25">
      <c r="A131" t="s">
        <v>275</v>
      </c>
      <c r="B131" t="s">
        <v>14</v>
      </c>
      <c r="C131">
        <v>2020</v>
      </c>
      <c r="D131">
        <v>0</v>
      </c>
      <c r="E131" t="s">
        <v>15</v>
      </c>
      <c r="F131">
        <v>30904</v>
      </c>
      <c r="G131">
        <v>0</v>
      </c>
      <c r="H131">
        <v>0</v>
      </c>
      <c r="I131">
        <v>0</v>
      </c>
      <c r="J131">
        <v>0</v>
      </c>
      <c r="K131" t="s">
        <v>188</v>
      </c>
      <c r="L131" t="s">
        <v>189</v>
      </c>
      <c r="M131" t="s">
        <v>189</v>
      </c>
    </row>
    <row r="132" spans="1:13" x14ac:dyDescent="0.25">
      <c r="A132" t="s">
        <v>276</v>
      </c>
      <c r="B132" t="s">
        <v>18</v>
      </c>
      <c r="C132">
        <v>2020</v>
      </c>
      <c r="D132">
        <v>0</v>
      </c>
      <c r="E132" t="s">
        <v>25</v>
      </c>
      <c r="F132">
        <v>31010</v>
      </c>
      <c r="G132">
        <v>29</v>
      </c>
      <c r="H132">
        <v>0</v>
      </c>
      <c r="I132">
        <v>0</v>
      </c>
      <c r="J132">
        <v>0</v>
      </c>
      <c r="K132" t="s">
        <v>277</v>
      </c>
      <c r="L132">
        <v>33.371220000000001</v>
      </c>
      <c r="M132">
        <v>-112.02404</v>
      </c>
    </row>
    <row r="133" spans="1:13" x14ac:dyDescent="0.25">
      <c r="A133" t="s">
        <v>278</v>
      </c>
      <c r="B133" t="s">
        <v>18</v>
      </c>
      <c r="C133">
        <v>2020</v>
      </c>
      <c r="D133">
        <v>0</v>
      </c>
      <c r="E133" t="s">
        <v>15</v>
      </c>
      <c r="F133">
        <v>31231</v>
      </c>
      <c r="G133">
        <v>0</v>
      </c>
      <c r="H133">
        <v>0</v>
      </c>
      <c r="I133">
        <v>0</v>
      </c>
      <c r="J133">
        <v>0</v>
      </c>
      <c r="K133" t="s">
        <v>279</v>
      </c>
      <c r="L133">
        <v>33.647460000000002</v>
      </c>
      <c r="M133">
        <v>-112.03596</v>
      </c>
    </row>
    <row r="134" spans="1:13" x14ac:dyDescent="0.25">
      <c r="A134" t="s">
        <v>280</v>
      </c>
      <c r="B134" t="s">
        <v>18</v>
      </c>
      <c r="C134">
        <v>2020</v>
      </c>
      <c r="D134">
        <v>0</v>
      </c>
      <c r="E134" t="s">
        <v>25</v>
      </c>
      <c r="F134">
        <v>31232</v>
      </c>
      <c r="G134">
        <v>40</v>
      </c>
      <c r="H134">
        <v>0</v>
      </c>
      <c r="I134">
        <v>0</v>
      </c>
      <c r="J134">
        <v>0</v>
      </c>
      <c r="K134" t="s">
        <v>281</v>
      </c>
      <c r="L134">
        <v>33.385159999999999</v>
      </c>
      <c r="M134">
        <v>-112.21259000000001</v>
      </c>
    </row>
    <row r="135" spans="1:13" x14ac:dyDescent="0.25">
      <c r="A135" t="s">
        <v>282</v>
      </c>
      <c r="B135" t="s">
        <v>18</v>
      </c>
      <c r="C135">
        <v>2020</v>
      </c>
      <c r="D135">
        <v>0</v>
      </c>
      <c r="E135" t="s">
        <v>25</v>
      </c>
      <c r="F135">
        <v>31542</v>
      </c>
      <c r="G135">
        <v>19</v>
      </c>
      <c r="H135">
        <v>0</v>
      </c>
      <c r="I135">
        <v>0</v>
      </c>
      <c r="J135">
        <v>0</v>
      </c>
      <c r="K135" t="s">
        <v>283</v>
      </c>
      <c r="L135">
        <v>33.539560000000002</v>
      </c>
      <c r="M135">
        <v>-112.11462</v>
      </c>
    </row>
    <row r="136" spans="1:13" x14ac:dyDescent="0.25">
      <c r="A136" t="s">
        <v>284</v>
      </c>
      <c r="B136" t="s">
        <v>14</v>
      </c>
      <c r="C136">
        <v>2020</v>
      </c>
      <c r="D136">
        <v>0</v>
      </c>
      <c r="E136" t="s">
        <v>15</v>
      </c>
      <c r="F136">
        <v>31699</v>
      </c>
      <c r="G136">
        <v>0</v>
      </c>
      <c r="H136">
        <v>3600</v>
      </c>
      <c r="I136">
        <v>0</v>
      </c>
      <c r="J136">
        <v>27.66</v>
      </c>
      <c r="K136" t="s">
        <v>53</v>
      </c>
      <c r="L136">
        <v>33.442999999999998</v>
      </c>
      <c r="M136">
        <v>-112.02836000000001</v>
      </c>
    </row>
    <row r="137" spans="1:13" x14ac:dyDescent="0.25">
      <c r="A137" t="s">
        <v>285</v>
      </c>
      <c r="B137" t="s">
        <v>18</v>
      </c>
      <c r="C137">
        <v>2020</v>
      </c>
      <c r="D137">
        <v>0</v>
      </c>
      <c r="E137" t="s">
        <v>25</v>
      </c>
      <c r="F137">
        <v>31806</v>
      </c>
      <c r="G137">
        <v>245</v>
      </c>
      <c r="H137">
        <v>0</v>
      </c>
      <c r="I137">
        <v>0</v>
      </c>
      <c r="J137">
        <v>0</v>
      </c>
      <c r="K137" t="s">
        <v>286</v>
      </c>
      <c r="L137">
        <v>33.488210000000002</v>
      </c>
      <c r="M137">
        <v>-111.96214999999999</v>
      </c>
    </row>
    <row r="138" spans="1:13" x14ac:dyDescent="0.25">
      <c r="A138" t="s">
        <v>287</v>
      </c>
      <c r="B138" t="s">
        <v>18</v>
      </c>
      <c r="C138">
        <v>2020</v>
      </c>
      <c r="D138">
        <v>0</v>
      </c>
      <c r="E138" t="s">
        <v>15</v>
      </c>
      <c r="F138">
        <v>32167</v>
      </c>
      <c r="G138">
        <v>0</v>
      </c>
      <c r="H138">
        <v>7636</v>
      </c>
      <c r="I138">
        <v>0</v>
      </c>
      <c r="J138">
        <v>13.23</v>
      </c>
      <c r="K138" t="s">
        <v>288</v>
      </c>
      <c r="L138">
        <v>33.584980000000002</v>
      </c>
      <c r="M138">
        <v>-112.04743999999999</v>
      </c>
    </row>
    <row r="139" spans="1:13" x14ac:dyDescent="0.25">
      <c r="A139" t="s">
        <v>289</v>
      </c>
      <c r="B139" t="s">
        <v>18</v>
      </c>
      <c r="C139">
        <v>2020</v>
      </c>
      <c r="D139">
        <v>0</v>
      </c>
      <c r="E139" t="s">
        <v>15</v>
      </c>
      <c r="F139">
        <v>32663</v>
      </c>
      <c r="G139">
        <v>0</v>
      </c>
      <c r="H139">
        <v>9206</v>
      </c>
      <c r="I139">
        <v>50</v>
      </c>
      <c r="J139">
        <v>11.69</v>
      </c>
      <c r="K139" t="s">
        <v>290</v>
      </c>
      <c r="L139">
        <v>33.446429999999999</v>
      </c>
      <c r="M139">
        <v>-112.04836</v>
      </c>
    </row>
    <row r="140" spans="1:13" x14ac:dyDescent="0.25">
      <c r="A140" t="s">
        <v>291</v>
      </c>
      <c r="B140" t="s">
        <v>18</v>
      </c>
      <c r="C140">
        <v>2020</v>
      </c>
      <c r="D140">
        <v>0</v>
      </c>
      <c r="E140" t="s">
        <v>25</v>
      </c>
      <c r="F140">
        <v>32706</v>
      </c>
      <c r="G140">
        <v>10</v>
      </c>
      <c r="H140">
        <v>0</v>
      </c>
      <c r="I140">
        <v>0</v>
      </c>
      <c r="J140">
        <v>0</v>
      </c>
      <c r="K140" t="s">
        <v>292</v>
      </c>
      <c r="L140">
        <v>33.386099999999999</v>
      </c>
      <c r="M140">
        <v>-111.9838</v>
      </c>
    </row>
    <row r="141" spans="1:13" x14ac:dyDescent="0.25">
      <c r="A141" t="s">
        <v>293</v>
      </c>
      <c r="B141" t="s">
        <v>18</v>
      </c>
      <c r="C141">
        <v>2020</v>
      </c>
      <c r="D141">
        <v>0</v>
      </c>
      <c r="E141" t="s">
        <v>15</v>
      </c>
      <c r="F141">
        <v>32743</v>
      </c>
      <c r="G141">
        <v>0</v>
      </c>
      <c r="H141">
        <v>0</v>
      </c>
      <c r="I141">
        <v>0</v>
      </c>
      <c r="J141">
        <v>0</v>
      </c>
      <c r="K141" t="s">
        <v>294</v>
      </c>
      <c r="L141">
        <v>33.449950000000001</v>
      </c>
      <c r="M141">
        <v>-112.06653</v>
      </c>
    </row>
    <row r="142" spans="1:13" x14ac:dyDescent="0.25">
      <c r="A142" t="s">
        <v>295</v>
      </c>
      <c r="B142" t="s">
        <v>18</v>
      </c>
      <c r="C142">
        <v>2020</v>
      </c>
      <c r="D142">
        <v>0</v>
      </c>
      <c r="E142" t="s">
        <v>15</v>
      </c>
      <c r="F142">
        <v>32966</v>
      </c>
      <c r="G142">
        <v>0</v>
      </c>
      <c r="H142">
        <v>3500</v>
      </c>
      <c r="I142">
        <v>0</v>
      </c>
      <c r="J142">
        <v>29.58</v>
      </c>
      <c r="K142" t="s">
        <v>73</v>
      </c>
      <c r="L142">
        <v>33.624989999999997</v>
      </c>
      <c r="M142">
        <v>-112.10751</v>
      </c>
    </row>
    <row r="143" spans="1:13" x14ac:dyDescent="0.25">
      <c r="A143" t="s">
        <v>296</v>
      </c>
      <c r="B143" t="s">
        <v>18</v>
      </c>
      <c r="C143">
        <v>2020</v>
      </c>
      <c r="D143">
        <v>0</v>
      </c>
      <c r="E143" t="s">
        <v>15</v>
      </c>
      <c r="F143">
        <v>33028</v>
      </c>
      <c r="G143">
        <v>0</v>
      </c>
      <c r="H143">
        <v>0</v>
      </c>
      <c r="I143">
        <v>0</v>
      </c>
      <c r="J143">
        <v>0</v>
      </c>
      <c r="K143" t="s">
        <v>297</v>
      </c>
      <c r="L143">
        <v>33.449590000000001</v>
      </c>
      <c r="M143">
        <v>-112.06583999999999</v>
      </c>
    </row>
    <row r="144" spans="1:13" x14ac:dyDescent="0.25">
      <c r="A144" t="s">
        <v>298</v>
      </c>
      <c r="B144" t="s">
        <v>18</v>
      </c>
      <c r="C144">
        <v>2020</v>
      </c>
      <c r="D144">
        <v>0</v>
      </c>
      <c r="E144" t="s">
        <v>25</v>
      </c>
      <c r="F144">
        <v>33500</v>
      </c>
      <c r="G144">
        <v>34</v>
      </c>
      <c r="H144">
        <v>5425</v>
      </c>
      <c r="I144">
        <v>932</v>
      </c>
      <c r="J144">
        <v>36.58</v>
      </c>
      <c r="K144" t="s">
        <v>299</v>
      </c>
      <c r="L144">
        <v>33.505020000000002</v>
      </c>
      <c r="M144">
        <v>-111.97213000000001</v>
      </c>
    </row>
    <row r="145" spans="1:13" x14ac:dyDescent="0.25">
      <c r="A145" t="s">
        <v>300</v>
      </c>
      <c r="B145" t="s">
        <v>18</v>
      </c>
      <c r="C145">
        <v>2020</v>
      </c>
      <c r="D145">
        <v>0</v>
      </c>
      <c r="E145" t="s">
        <v>15</v>
      </c>
      <c r="F145">
        <v>33557</v>
      </c>
      <c r="G145">
        <v>0</v>
      </c>
      <c r="H145">
        <v>0</v>
      </c>
      <c r="I145">
        <v>0</v>
      </c>
      <c r="J145">
        <v>0</v>
      </c>
      <c r="K145" t="s">
        <v>301</v>
      </c>
      <c r="L145">
        <v>33.565519999999999</v>
      </c>
      <c r="M145">
        <v>-112.05983000000001</v>
      </c>
    </row>
    <row r="146" spans="1:13" x14ac:dyDescent="0.25">
      <c r="A146" t="s">
        <v>302</v>
      </c>
      <c r="B146" t="s">
        <v>18</v>
      </c>
      <c r="C146">
        <v>2020</v>
      </c>
      <c r="D146">
        <v>0</v>
      </c>
      <c r="E146" t="s">
        <v>25</v>
      </c>
      <c r="F146">
        <v>33763</v>
      </c>
      <c r="G146">
        <v>96</v>
      </c>
      <c r="H146">
        <v>0</v>
      </c>
      <c r="I146">
        <v>0</v>
      </c>
      <c r="J146">
        <v>0</v>
      </c>
      <c r="K146" t="s">
        <v>303</v>
      </c>
      <c r="L146">
        <v>33.51887</v>
      </c>
      <c r="M146">
        <v>-112.09423</v>
      </c>
    </row>
    <row r="147" spans="1:13" x14ac:dyDescent="0.25">
      <c r="A147" t="s">
        <v>304</v>
      </c>
      <c r="B147" t="s">
        <v>208</v>
      </c>
      <c r="C147">
        <v>2020</v>
      </c>
      <c r="D147">
        <v>0</v>
      </c>
      <c r="E147" t="s">
        <v>15</v>
      </c>
      <c r="F147">
        <v>33943</v>
      </c>
      <c r="G147">
        <v>24</v>
      </c>
      <c r="H147">
        <v>4636</v>
      </c>
      <c r="I147">
        <v>660</v>
      </c>
      <c r="J147">
        <v>37.229999999999997</v>
      </c>
      <c r="K147" t="s">
        <v>305</v>
      </c>
      <c r="L147">
        <v>33.436219999999999</v>
      </c>
      <c r="M147">
        <v>-112.11767</v>
      </c>
    </row>
    <row r="148" spans="1:13" x14ac:dyDescent="0.25">
      <c r="A148" t="s">
        <v>306</v>
      </c>
      <c r="B148" t="s">
        <v>18</v>
      </c>
      <c r="C148">
        <v>2020</v>
      </c>
      <c r="D148">
        <v>0</v>
      </c>
      <c r="E148" t="s">
        <v>25</v>
      </c>
      <c r="F148">
        <v>33975</v>
      </c>
      <c r="G148">
        <v>27</v>
      </c>
      <c r="H148">
        <v>0</v>
      </c>
      <c r="I148">
        <v>0</v>
      </c>
      <c r="J148">
        <v>0</v>
      </c>
      <c r="K148" t="s">
        <v>307</v>
      </c>
      <c r="L148">
        <v>33.513710000000003</v>
      </c>
      <c r="M148">
        <v>-112.04558</v>
      </c>
    </row>
    <row r="149" spans="1:13" x14ac:dyDescent="0.25">
      <c r="A149" t="s">
        <v>308</v>
      </c>
      <c r="B149" t="s">
        <v>18</v>
      </c>
      <c r="C149">
        <v>2020</v>
      </c>
      <c r="D149">
        <v>0</v>
      </c>
      <c r="E149" t="s">
        <v>15</v>
      </c>
      <c r="F149">
        <v>34203</v>
      </c>
      <c r="G149">
        <v>0</v>
      </c>
      <c r="H149">
        <v>0</v>
      </c>
      <c r="I149">
        <v>0</v>
      </c>
      <c r="J149">
        <v>0</v>
      </c>
      <c r="K149" t="s">
        <v>309</v>
      </c>
      <c r="L149">
        <v>33.450200000000002</v>
      </c>
      <c r="M149">
        <v>-112.06591</v>
      </c>
    </row>
    <row r="150" spans="1:13" x14ac:dyDescent="0.25">
      <c r="A150" t="s">
        <v>310</v>
      </c>
      <c r="B150" t="s">
        <v>18</v>
      </c>
      <c r="C150">
        <v>2020</v>
      </c>
      <c r="D150">
        <v>0</v>
      </c>
      <c r="E150" t="s">
        <v>25</v>
      </c>
      <c r="F150">
        <v>34839</v>
      </c>
      <c r="G150">
        <v>101</v>
      </c>
      <c r="H150">
        <v>0</v>
      </c>
      <c r="I150">
        <v>0</v>
      </c>
      <c r="J150">
        <v>0</v>
      </c>
      <c r="K150" t="s">
        <v>311</v>
      </c>
      <c r="L150">
        <v>33.399000000000001</v>
      </c>
      <c r="M150">
        <v>-112.1362</v>
      </c>
    </row>
    <row r="151" spans="1:13" x14ac:dyDescent="0.25">
      <c r="A151" t="s">
        <v>312</v>
      </c>
      <c r="B151" t="s">
        <v>18</v>
      </c>
      <c r="C151">
        <v>2020</v>
      </c>
      <c r="D151">
        <v>0</v>
      </c>
      <c r="E151" t="s">
        <v>15</v>
      </c>
      <c r="F151">
        <v>34912</v>
      </c>
      <c r="G151">
        <v>0</v>
      </c>
      <c r="H151">
        <v>0</v>
      </c>
      <c r="I151">
        <v>58</v>
      </c>
      <c r="J151">
        <v>0</v>
      </c>
      <c r="K151" t="s">
        <v>313</v>
      </c>
      <c r="L151">
        <v>33.433660000000003</v>
      </c>
      <c r="M151">
        <v>-112.09504</v>
      </c>
    </row>
    <row r="152" spans="1:13" x14ac:dyDescent="0.25">
      <c r="A152" t="s">
        <v>314</v>
      </c>
      <c r="B152" t="s">
        <v>18</v>
      </c>
      <c r="C152">
        <v>2020</v>
      </c>
      <c r="D152">
        <v>0</v>
      </c>
      <c r="E152" t="s">
        <v>25</v>
      </c>
      <c r="F152">
        <v>35967</v>
      </c>
      <c r="G152">
        <v>42</v>
      </c>
      <c r="H152">
        <v>0</v>
      </c>
      <c r="I152">
        <v>0</v>
      </c>
      <c r="J152">
        <v>0</v>
      </c>
      <c r="K152" t="s">
        <v>315</v>
      </c>
      <c r="L152">
        <v>33.38447</v>
      </c>
      <c r="M152">
        <v>-112.12682</v>
      </c>
    </row>
    <row r="153" spans="1:13" x14ac:dyDescent="0.25">
      <c r="A153" t="s">
        <v>316</v>
      </c>
      <c r="B153" t="s">
        <v>18</v>
      </c>
      <c r="C153">
        <v>2020</v>
      </c>
      <c r="D153">
        <v>0</v>
      </c>
      <c r="E153" t="s">
        <v>15</v>
      </c>
      <c r="F153">
        <v>36867</v>
      </c>
      <c r="G153">
        <v>0</v>
      </c>
      <c r="H153">
        <v>4800</v>
      </c>
      <c r="I153">
        <v>0</v>
      </c>
      <c r="J153">
        <v>24.12</v>
      </c>
      <c r="K153" t="s">
        <v>317</v>
      </c>
      <c r="L153">
        <v>33.473439999999997</v>
      </c>
      <c r="M153">
        <v>-112.09679</v>
      </c>
    </row>
    <row r="154" spans="1:13" x14ac:dyDescent="0.25">
      <c r="A154" t="s">
        <v>318</v>
      </c>
      <c r="B154" t="s">
        <v>18</v>
      </c>
      <c r="C154">
        <v>2020</v>
      </c>
      <c r="D154">
        <v>0</v>
      </c>
      <c r="E154" t="s">
        <v>15</v>
      </c>
      <c r="F154">
        <v>36966</v>
      </c>
      <c r="G154">
        <v>0</v>
      </c>
      <c r="H154">
        <v>5400</v>
      </c>
      <c r="I154">
        <v>0</v>
      </c>
      <c r="J154">
        <v>21.5</v>
      </c>
      <c r="K154" t="s">
        <v>319</v>
      </c>
      <c r="L154">
        <v>33.4482</v>
      </c>
      <c r="M154">
        <v>-111.97172</v>
      </c>
    </row>
    <row r="155" spans="1:13" x14ac:dyDescent="0.25">
      <c r="A155" t="s">
        <v>320</v>
      </c>
      <c r="B155" t="s">
        <v>18</v>
      </c>
      <c r="C155">
        <v>2020</v>
      </c>
      <c r="D155">
        <v>0</v>
      </c>
      <c r="E155" t="s">
        <v>15</v>
      </c>
      <c r="F155">
        <v>36981</v>
      </c>
      <c r="G155">
        <v>0</v>
      </c>
      <c r="H155">
        <v>0</v>
      </c>
      <c r="I155">
        <v>0</v>
      </c>
      <c r="J155">
        <v>0</v>
      </c>
      <c r="K155" t="s">
        <v>321</v>
      </c>
      <c r="L155">
        <v>33.439720000000001</v>
      </c>
      <c r="M155">
        <v>-112.12940999999999</v>
      </c>
    </row>
    <row r="156" spans="1:13" x14ac:dyDescent="0.25">
      <c r="A156" t="s">
        <v>322</v>
      </c>
      <c r="B156" t="s">
        <v>18</v>
      </c>
      <c r="C156">
        <v>2020</v>
      </c>
      <c r="D156">
        <v>0</v>
      </c>
      <c r="E156" t="s">
        <v>25</v>
      </c>
      <c r="F156">
        <v>37340</v>
      </c>
      <c r="G156">
        <v>54</v>
      </c>
      <c r="H156">
        <v>0</v>
      </c>
      <c r="I156">
        <v>0</v>
      </c>
      <c r="J156">
        <v>0</v>
      </c>
      <c r="K156" t="s">
        <v>323</v>
      </c>
      <c r="L156">
        <v>33.490929999999999</v>
      </c>
      <c r="M156">
        <v>-111.95666</v>
      </c>
    </row>
    <row r="157" spans="1:13" x14ac:dyDescent="0.25">
      <c r="A157" t="s">
        <v>324</v>
      </c>
      <c r="B157" t="s">
        <v>18</v>
      </c>
      <c r="C157">
        <v>2020</v>
      </c>
      <c r="D157">
        <v>0</v>
      </c>
      <c r="E157" t="s">
        <v>15</v>
      </c>
      <c r="F157">
        <v>37714</v>
      </c>
      <c r="G157">
        <v>0</v>
      </c>
      <c r="H157">
        <v>0</v>
      </c>
      <c r="I157">
        <v>0</v>
      </c>
      <c r="J157">
        <v>0</v>
      </c>
      <c r="K157" t="s">
        <v>325</v>
      </c>
      <c r="L157">
        <v>33.460270000000001</v>
      </c>
      <c r="M157">
        <v>-112.07718</v>
      </c>
    </row>
    <row r="158" spans="1:13" x14ac:dyDescent="0.25">
      <c r="A158" t="s">
        <v>326</v>
      </c>
      <c r="B158" t="s">
        <v>327</v>
      </c>
      <c r="C158">
        <v>2020</v>
      </c>
      <c r="D158">
        <v>0</v>
      </c>
      <c r="E158" t="s">
        <v>15</v>
      </c>
      <c r="F158">
        <v>37915</v>
      </c>
      <c r="G158">
        <v>0</v>
      </c>
      <c r="H158">
        <v>3475</v>
      </c>
      <c r="I158">
        <v>489</v>
      </c>
      <c r="J158">
        <v>48.34</v>
      </c>
      <c r="K158" t="s">
        <v>328</v>
      </c>
      <c r="L158">
        <v>33.473930000000003</v>
      </c>
      <c r="M158">
        <v>-112.09625</v>
      </c>
    </row>
    <row r="159" spans="1:13" x14ac:dyDescent="0.25">
      <c r="A159" t="s">
        <v>329</v>
      </c>
      <c r="B159" t="s">
        <v>18</v>
      </c>
      <c r="C159">
        <v>2020</v>
      </c>
      <c r="D159">
        <v>0</v>
      </c>
      <c r="E159" t="s">
        <v>25</v>
      </c>
      <c r="F159">
        <v>37978</v>
      </c>
      <c r="G159">
        <v>50</v>
      </c>
      <c r="H159">
        <v>0</v>
      </c>
      <c r="I159">
        <v>0</v>
      </c>
      <c r="J159">
        <v>0</v>
      </c>
      <c r="K159" t="s">
        <v>330</v>
      </c>
      <c r="L159">
        <v>33.398989999999998</v>
      </c>
      <c r="M159">
        <v>-112.10557</v>
      </c>
    </row>
    <row r="160" spans="1:13" x14ac:dyDescent="0.25">
      <c r="A160" t="s">
        <v>331</v>
      </c>
      <c r="B160" t="s">
        <v>119</v>
      </c>
      <c r="C160">
        <v>2020</v>
      </c>
      <c r="D160">
        <v>0</v>
      </c>
      <c r="E160" t="s">
        <v>15</v>
      </c>
      <c r="F160">
        <v>40153</v>
      </c>
      <c r="G160">
        <v>0</v>
      </c>
      <c r="H160">
        <v>153</v>
      </c>
      <c r="I160">
        <v>0</v>
      </c>
      <c r="J160">
        <v>824.31</v>
      </c>
      <c r="K160" t="s">
        <v>332</v>
      </c>
      <c r="L160">
        <v>33.604779999999998</v>
      </c>
      <c r="M160">
        <v>-111.9791</v>
      </c>
    </row>
    <row r="161" spans="1:13" x14ac:dyDescent="0.25">
      <c r="A161" t="s">
        <v>333</v>
      </c>
      <c r="B161" t="s">
        <v>14</v>
      </c>
      <c r="C161">
        <v>2020</v>
      </c>
      <c r="D161">
        <v>0</v>
      </c>
      <c r="E161" t="s">
        <v>15</v>
      </c>
      <c r="F161">
        <v>40172</v>
      </c>
      <c r="G161">
        <v>0</v>
      </c>
      <c r="H161">
        <v>4900</v>
      </c>
      <c r="I161">
        <v>0</v>
      </c>
      <c r="J161">
        <v>25.75</v>
      </c>
      <c r="K161" t="s">
        <v>334</v>
      </c>
      <c r="L161">
        <v>33.443150000000003</v>
      </c>
      <c r="M161">
        <v>-112.02373</v>
      </c>
    </row>
    <row r="162" spans="1:13" x14ac:dyDescent="0.25">
      <c r="A162" t="s">
        <v>335</v>
      </c>
      <c r="B162" t="s">
        <v>18</v>
      </c>
      <c r="C162">
        <v>2020</v>
      </c>
      <c r="D162">
        <v>0</v>
      </c>
      <c r="E162" t="s">
        <v>15</v>
      </c>
      <c r="F162">
        <v>40201</v>
      </c>
      <c r="G162">
        <v>0</v>
      </c>
      <c r="H162">
        <v>0</v>
      </c>
      <c r="I162">
        <v>0</v>
      </c>
      <c r="J162">
        <v>0</v>
      </c>
      <c r="K162" t="s">
        <v>336</v>
      </c>
      <c r="L162">
        <v>33.449179999999998</v>
      </c>
      <c r="M162">
        <v>-112.06586</v>
      </c>
    </row>
    <row r="163" spans="1:13" x14ac:dyDescent="0.25">
      <c r="A163" t="s">
        <v>337</v>
      </c>
      <c r="B163" t="s">
        <v>18</v>
      </c>
      <c r="C163">
        <v>2020</v>
      </c>
      <c r="D163">
        <v>0</v>
      </c>
      <c r="E163" t="s">
        <v>15</v>
      </c>
      <c r="F163">
        <v>40264</v>
      </c>
      <c r="G163">
        <v>0</v>
      </c>
      <c r="H163">
        <v>0</v>
      </c>
      <c r="I163">
        <v>0</v>
      </c>
      <c r="J163">
        <v>0</v>
      </c>
      <c r="K163" t="s">
        <v>115</v>
      </c>
      <c r="L163">
        <v>33.477200000000003</v>
      </c>
      <c r="M163">
        <v>-112.09199</v>
      </c>
    </row>
    <row r="164" spans="1:13" x14ac:dyDescent="0.25">
      <c r="A164" t="s">
        <v>338</v>
      </c>
      <c r="B164" t="s">
        <v>14</v>
      </c>
      <c r="C164">
        <v>2020</v>
      </c>
      <c r="D164">
        <v>0</v>
      </c>
      <c r="E164" t="s">
        <v>15</v>
      </c>
      <c r="F164">
        <v>41060</v>
      </c>
      <c r="G164">
        <v>0</v>
      </c>
      <c r="H164">
        <v>0</v>
      </c>
      <c r="I164">
        <v>0</v>
      </c>
      <c r="J164">
        <v>0</v>
      </c>
      <c r="K164" t="s">
        <v>339</v>
      </c>
      <c r="L164">
        <v>33.435589999999998</v>
      </c>
      <c r="M164">
        <v>-112.02942</v>
      </c>
    </row>
    <row r="165" spans="1:13" x14ac:dyDescent="0.25">
      <c r="A165" t="s">
        <v>340</v>
      </c>
      <c r="B165" t="s">
        <v>208</v>
      </c>
      <c r="C165">
        <v>2020</v>
      </c>
      <c r="D165">
        <v>0</v>
      </c>
      <c r="E165" t="s">
        <v>25</v>
      </c>
      <c r="F165">
        <v>41139</v>
      </c>
      <c r="G165">
        <v>16</v>
      </c>
      <c r="H165">
        <v>4632</v>
      </c>
      <c r="I165">
        <v>183</v>
      </c>
      <c r="J165">
        <v>31.85</v>
      </c>
      <c r="K165" t="s">
        <v>341</v>
      </c>
      <c r="L165">
        <v>33.493850000000002</v>
      </c>
      <c r="M165">
        <v>-112.18680999999999</v>
      </c>
    </row>
    <row r="166" spans="1:13" x14ac:dyDescent="0.25">
      <c r="A166" t="s">
        <v>342</v>
      </c>
      <c r="B166" t="s">
        <v>327</v>
      </c>
      <c r="C166">
        <v>2020</v>
      </c>
      <c r="D166">
        <v>0</v>
      </c>
      <c r="E166" t="s">
        <v>25</v>
      </c>
      <c r="F166">
        <v>42159</v>
      </c>
      <c r="G166">
        <v>13</v>
      </c>
      <c r="H166">
        <v>3036</v>
      </c>
      <c r="I166">
        <v>0</v>
      </c>
      <c r="J166">
        <v>43.62</v>
      </c>
      <c r="K166" t="s">
        <v>343</v>
      </c>
      <c r="L166">
        <v>33.528060000000004</v>
      </c>
      <c r="M166">
        <v>-112.09071</v>
      </c>
    </row>
    <row r="167" spans="1:13" x14ac:dyDescent="0.25">
      <c r="A167" t="s">
        <v>344</v>
      </c>
      <c r="B167" t="s">
        <v>18</v>
      </c>
      <c r="C167">
        <v>2020</v>
      </c>
      <c r="D167">
        <v>0</v>
      </c>
      <c r="E167" t="s">
        <v>25</v>
      </c>
      <c r="F167">
        <v>42373</v>
      </c>
      <c r="G167">
        <v>64</v>
      </c>
      <c r="H167">
        <v>0</v>
      </c>
      <c r="I167">
        <v>29</v>
      </c>
      <c r="J167">
        <v>0</v>
      </c>
      <c r="K167" t="s">
        <v>345</v>
      </c>
      <c r="L167">
        <v>33.503720000000001</v>
      </c>
      <c r="M167">
        <v>-112.20428</v>
      </c>
    </row>
    <row r="168" spans="1:13" x14ac:dyDescent="0.25">
      <c r="A168" t="s">
        <v>346</v>
      </c>
      <c r="B168" t="s">
        <v>18</v>
      </c>
      <c r="C168">
        <v>2020</v>
      </c>
      <c r="D168">
        <v>0</v>
      </c>
      <c r="E168" t="s">
        <v>15</v>
      </c>
      <c r="F168">
        <v>42951</v>
      </c>
      <c r="G168">
        <v>0</v>
      </c>
      <c r="H168">
        <v>0</v>
      </c>
      <c r="I168">
        <v>0</v>
      </c>
      <c r="J168">
        <v>0</v>
      </c>
      <c r="K168" t="s">
        <v>347</v>
      </c>
      <c r="L168">
        <v>33.426380000000002</v>
      </c>
      <c r="M168">
        <v>-112.05123</v>
      </c>
    </row>
    <row r="169" spans="1:13" x14ac:dyDescent="0.25">
      <c r="A169" t="s">
        <v>348</v>
      </c>
      <c r="B169" t="s">
        <v>18</v>
      </c>
      <c r="C169">
        <v>2020</v>
      </c>
      <c r="D169">
        <v>0</v>
      </c>
      <c r="E169" t="s">
        <v>25</v>
      </c>
      <c r="F169">
        <v>43058</v>
      </c>
      <c r="G169">
        <v>276</v>
      </c>
      <c r="H169">
        <v>0</v>
      </c>
      <c r="I169">
        <v>0</v>
      </c>
      <c r="J169">
        <v>0</v>
      </c>
      <c r="K169" t="s">
        <v>349</v>
      </c>
      <c r="L169">
        <v>33.515819999999998</v>
      </c>
      <c r="M169">
        <v>-112.1284</v>
      </c>
    </row>
    <row r="170" spans="1:13" x14ac:dyDescent="0.25">
      <c r="A170" t="s">
        <v>350</v>
      </c>
      <c r="B170" t="s">
        <v>18</v>
      </c>
      <c r="C170">
        <v>2020</v>
      </c>
      <c r="D170">
        <v>0</v>
      </c>
      <c r="E170" t="s">
        <v>15</v>
      </c>
      <c r="F170">
        <v>43500</v>
      </c>
      <c r="G170">
        <v>22</v>
      </c>
      <c r="H170">
        <v>0</v>
      </c>
      <c r="I170">
        <v>0</v>
      </c>
      <c r="J170">
        <v>0</v>
      </c>
      <c r="K170" t="s">
        <v>351</v>
      </c>
      <c r="L170">
        <v>33.465710000000001</v>
      </c>
      <c r="M170">
        <v>-112.13493</v>
      </c>
    </row>
    <row r="171" spans="1:13" x14ac:dyDescent="0.25">
      <c r="A171" t="s">
        <v>352</v>
      </c>
      <c r="B171" t="s">
        <v>18</v>
      </c>
      <c r="C171">
        <v>2020</v>
      </c>
      <c r="D171">
        <v>0</v>
      </c>
      <c r="E171" t="s">
        <v>15</v>
      </c>
      <c r="F171">
        <v>43978</v>
      </c>
      <c r="G171">
        <v>28</v>
      </c>
      <c r="H171">
        <v>0</v>
      </c>
      <c r="I171">
        <v>0</v>
      </c>
      <c r="J171">
        <v>0</v>
      </c>
      <c r="K171" t="s">
        <v>353</v>
      </c>
      <c r="L171">
        <v>33.438679999999998</v>
      </c>
      <c r="M171">
        <v>-112.0719</v>
      </c>
    </row>
    <row r="172" spans="1:13" x14ac:dyDescent="0.25">
      <c r="A172" t="s">
        <v>354</v>
      </c>
      <c r="B172" t="s">
        <v>18</v>
      </c>
      <c r="C172">
        <v>2020</v>
      </c>
      <c r="D172">
        <v>7</v>
      </c>
      <c r="E172" t="s">
        <v>25</v>
      </c>
      <c r="F172">
        <v>44239</v>
      </c>
      <c r="G172">
        <v>71</v>
      </c>
      <c r="H172">
        <v>0</v>
      </c>
      <c r="I172">
        <v>0</v>
      </c>
      <c r="J172">
        <v>0</v>
      </c>
      <c r="K172" t="s">
        <v>355</v>
      </c>
      <c r="L172">
        <v>33.507280000000002</v>
      </c>
      <c r="M172">
        <v>-112.28885</v>
      </c>
    </row>
    <row r="173" spans="1:13" x14ac:dyDescent="0.25">
      <c r="A173" t="s">
        <v>356</v>
      </c>
      <c r="B173" t="s">
        <v>18</v>
      </c>
      <c r="C173">
        <v>2020</v>
      </c>
      <c r="D173">
        <v>0</v>
      </c>
      <c r="E173" t="s">
        <v>15</v>
      </c>
      <c r="F173">
        <v>44400</v>
      </c>
      <c r="G173">
        <v>30</v>
      </c>
      <c r="H173">
        <v>0</v>
      </c>
      <c r="I173">
        <v>0</v>
      </c>
      <c r="J173">
        <v>0</v>
      </c>
      <c r="K173" t="s">
        <v>206</v>
      </c>
      <c r="L173">
        <v>33.44961</v>
      </c>
      <c r="M173">
        <v>-112.06565999999999</v>
      </c>
    </row>
    <row r="174" spans="1:13" x14ac:dyDescent="0.25">
      <c r="A174" t="s">
        <v>357</v>
      </c>
      <c r="B174" t="s">
        <v>119</v>
      </c>
      <c r="C174">
        <v>2020</v>
      </c>
      <c r="D174">
        <v>24</v>
      </c>
      <c r="E174" t="s">
        <v>25</v>
      </c>
      <c r="F174">
        <v>45988</v>
      </c>
      <c r="G174">
        <v>11</v>
      </c>
      <c r="H174">
        <v>0</v>
      </c>
      <c r="I174">
        <v>0</v>
      </c>
      <c r="J174">
        <v>0</v>
      </c>
      <c r="K174" t="s">
        <v>358</v>
      </c>
      <c r="L174">
        <v>33.379489999999997</v>
      </c>
      <c r="M174">
        <v>-112.02952000000001</v>
      </c>
    </row>
    <row r="175" spans="1:13" x14ac:dyDescent="0.25">
      <c r="A175" t="s">
        <v>359</v>
      </c>
      <c r="B175" t="s">
        <v>18</v>
      </c>
      <c r="C175">
        <v>2020</v>
      </c>
      <c r="D175">
        <v>0</v>
      </c>
      <c r="E175" t="s">
        <v>25</v>
      </c>
      <c r="F175">
        <v>47150</v>
      </c>
      <c r="G175">
        <v>21</v>
      </c>
      <c r="H175">
        <v>0</v>
      </c>
      <c r="I175">
        <v>0</v>
      </c>
      <c r="J175">
        <v>0</v>
      </c>
      <c r="K175" t="s">
        <v>360</v>
      </c>
      <c r="L175">
        <v>33.454839999999997</v>
      </c>
      <c r="M175">
        <v>-111.9473</v>
      </c>
    </row>
    <row r="176" spans="1:13" x14ac:dyDescent="0.25">
      <c r="A176" t="s">
        <v>361</v>
      </c>
      <c r="B176" t="s">
        <v>18</v>
      </c>
      <c r="C176">
        <v>2020</v>
      </c>
      <c r="D176">
        <v>0</v>
      </c>
      <c r="E176" t="s">
        <v>15</v>
      </c>
      <c r="F176">
        <v>47491</v>
      </c>
      <c r="G176">
        <v>46</v>
      </c>
      <c r="H176">
        <v>0</v>
      </c>
      <c r="I176">
        <v>604</v>
      </c>
      <c r="J176">
        <v>0</v>
      </c>
      <c r="K176" t="s">
        <v>362</v>
      </c>
      <c r="L176">
        <v>33.468220000000002</v>
      </c>
      <c r="M176">
        <v>-112.09108999999999</v>
      </c>
    </row>
    <row r="177" spans="1:13" x14ac:dyDescent="0.25">
      <c r="A177" t="s">
        <v>363</v>
      </c>
      <c r="B177" t="s">
        <v>79</v>
      </c>
      <c r="C177">
        <v>2020</v>
      </c>
      <c r="D177">
        <v>0</v>
      </c>
      <c r="E177" t="s">
        <v>15</v>
      </c>
      <c r="F177">
        <v>47520</v>
      </c>
      <c r="G177">
        <v>58</v>
      </c>
      <c r="H177">
        <v>0</v>
      </c>
      <c r="I177">
        <v>0</v>
      </c>
      <c r="J177">
        <v>0</v>
      </c>
      <c r="K177" t="s">
        <v>364</v>
      </c>
      <c r="L177">
        <v>33.631900000000002</v>
      </c>
      <c r="M177">
        <v>-112.02746</v>
      </c>
    </row>
    <row r="178" spans="1:13" x14ac:dyDescent="0.25">
      <c r="A178" t="s">
        <v>365</v>
      </c>
      <c r="B178" t="s">
        <v>18</v>
      </c>
      <c r="C178">
        <v>2020</v>
      </c>
      <c r="D178">
        <v>0</v>
      </c>
      <c r="E178" t="s">
        <v>15</v>
      </c>
      <c r="F178">
        <v>48213</v>
      </c>
      <c r="G178">
        <v>0</v>
      </c>
      <c r="H178">
        <v>0</v>
      </c>
      <c r="I178">
        <v>0</v>
      </c>
      <c r="J178">
        <v>0</v>
      </c>
      <c r="K178" t="s">
        <v>366</v>
      </c>
      <c r="L178">
        <v>33.630049999999997</v>
      </c>
      <c r="M178">
        <v>-112.01667</v>
      </c>
    </row>
    <row r="179" spans="1:13" x14ac:dyDescent="0.25">
      <c r="A179" t="s">
        <v>367</v>
      </c>
      <c r="B179" t="s">
        <v>18</v>
      </c>
      <c r="C179">
        <v>2020</v>
      </c>
      <c r="D179">
        <v>0</v>
      </c>
      <c r="E179" t="s">
        <v>15</v>
      </c>
      <c r="F179">
        <v>48521</v>
      </c>
      <c r="G179">
        <v>19</v>
      </c>
      <c r="H179">
        <v>5000</v>
      </c>
      <c r="I179">
        <v>0</v>
      </c>
      <c r="J179">
        <v>30.48</v>
      </c>
      <c r="K179" t="s">
        <v>368</v>
      </c>
      <c r="L179">
        <v>33.647869999999998</v>
      </c>
      <c r="M179">
        <v>-112.05906</v>
      </c>
    </row>
    <row r="180" spans="1:13" x14ac:dyDescent="0.25">
      <c r="A180" t="s">
        <v>369</v>
      </c>
      <c r="B180" t="s">
        <v>18</v>
      </c>
      <c r="C180">
        <v>2020</v>
      </c>
      <c r="D180">
        <v>0</v>
      </c>
      <c r="E180" t="s">
        <v>15</v>
      </c>
      <c r="F180">
        <v>48830</v>
      </c>
      <c r="G180">
        <v>111</v>
      </c>
      <c r="H180">
        <v>0</v>
      </c>
      <c r="I180">
        <v>0</v>
      </c>
      <c r="J180">
        <v>0</v>
      </c>
      <c r="K180" t="s">
        <v>370</v>
      </c>
      <c r="L180">
        <v>33.605719999999998</v>
      </c>
      <c r="M180">
        <v>-111.98705</v>
      </c>
    </row>
    <row r="181" spans="1:13" x14ac:dyDescent="0.25">
      <c r="A181" t="s">
        <v>371</v>
      </c>
      <c r="B181" t="s">
        <v>119</v>
      </c>
      <c r="C181">
        <v>2020</v>
      </c>
      <c r="D181">
        <v>0</v>
      </c>
      <c r="E181" t="s">
        <v>25</v>
      </c>
      <c r="F181">
        <v>48870</v>
      </c>
      <c r="G181">
        <v>31</v>
      </c>
      <c r="H181">
        <v>433</v>
      </c>
      <c r="I181">
        <v>0</v>
      </c>
      <c r="J181">
        <v>354.5</v>
      </c>
      <c r="K181" t="s">
        <v>372</v>
      </c>
      <c r="L181">
        <v>33.465029999999999</v>
      </c>
      <c r="M181">
        <v>-112.22855</v>
      </c>
    </row>
    <row r="182" spans="1:13" x14ac:dyDescent="0.25">
      <c r="A182" t="s">
        <v>373</v>
      </c>
      <c r="B182" t="s">
        <v>119</v>
      </c>
      <c r="C182">
        <v>2020</v>
      </c>
      <c r="D182">
        <v>0</v>
      </c>
      <c r="E182" t="s">
        <v>15</v>
      </c>
      <c r="F182">
        <v>49266</v>
      </c>
      <c r="G182">
        <v>0</v>
      </c>
      <c r="H182">
        <v>226</v>
      </c>
      <c r="I182">
        <v>0</v>
      </c>
      <c r="J182">
        <v>684.71</v>
      </c>
      <c r="K182" t="s">
        <v>374</v>
      </c>
      <c r="L182">
        <v>33.567079999999997</v>
      </c>
      <c r="M182">
        <v>-112.06929</v>
      </c>
    </row>
    <row r="183" spans="1:13" x14ac:dyDescent="0.25">
      <c r="A183" t="s">
        <v>375</v>
      </c>
      <c r="B183" t="s">
        <v>208</v>
      </c>
      <c r="C183">
        <v>2020</v>
      </c>
      <c r="D183">
        <v>0</v>
      </c>
      <c r="E183" t="s">
        <v>25</v>
      </c>
      <c r="F183">
        <v>49810</v>
      </c>
      <c r="G183">
        <v>20</v>
      </c>
      <c r="H183">
        <v>4632</v>
      </c>
      <c r="I183">
        <v>201</v>
      </c>
      <c r="J183">
        <v>38.119999999999997</v>
      </c>
      <c r="K183" t="s">
        <v>376</v>
      </c>
      <c r="L183">
        <v>33.549930000000003</v>
      </c>
      <c r="M183">
        <v>-112.11660999999999</v>
      </c>
    </row>
    <row r="184" spans="1:13" x14ac:dyDescent="0.25">
      <c r="A184" t="s">
        <v>377</v>
      </c>
      <c r="B184" t="s">
        <v>18</v>
      </c>
      <c r="C184">
        <v>2020</v>
      </c>
      <c r="D184">
        <v>0</v>
      </c>
      <c r="E184" t="s">
        <v>25</v>
      </c>
      <c r="F184">
        <v>49902</v>
      </c>
      <c r="G184">
        <v>31</v>
      </c>
      <c r="H184">
        <v>5400</v>
      </c>
      <c r="I184">
        <v>0</v>
      </c>
      <c r="J184">
        <v>29.03</v>
      </c>
      <c r="K184" t="s">
        <v>378</v>
      </c>
      <c r="L184">
        <v>33.537570000000002</v>
      </c>
      <c r="M184">
        <v>-112.14326</v>
      </c>
    </row>
    <row r="185" spans="1:13" x14ac:dyDescent="0.25">
      <c r="A185" t="s">
        <v>379</v>
      </c>
      <c r="B185" t="s">
        <v>208</v>
      </c>
      <c r="C185">
        <v>2020</v>
      </c>
      <c r="D185">
        <v>10</v>
      </c>
      <c r="E185" t="s">
        <v>15</v>
      </c>
      <c r="F185">
        <v>50580</v>
      </c>
      <c r="G185">
        <v>0</v>
      </c>
      <c r="H185">
        <v>9216</v>
      </c>
      <c r="I185">
        <v>0</v>
      </c>
      <c r="J185">
        <v>17.239999999999998</v>
      </c>
      <c r="K185" t="s">
        <v>235</v>
      </c>
      <c r="L185">
        <v>33.421709999999997</v>
      </c>
      <c r="M185">
        <v>-112.11038000000001</v>
      </c>
    </row>
    <row r="186" spans="1:13" x14ac:dyDescent="0.25">
      <c r="A186" t="s">
        <v>380</v>
      </c>
      <c r="B186" t="s">
        <v>18</v>
      </c>
      <c r="C186">
        <v>2020</v>
      </c>
      <c r="D186">
        <v>0</v>
      </c>
      <c r="E186" t="s">
        <v>15</v>
      </c>
      <c r="F186">
        <v>50637</v>
      </c>
      <c r="G186">
        <v>34</v>
      </c>
      <c r="H186">
        <v>0</v>
      </c>
      <c r="I186">
        <v>0</v>
      </c>
      <c r="J186">
        <v>0</v>
      </c>
      <c r="K186" t="s">
        <v>381</v>
      </c>
      <c r="L186">
        <v>33.734720000000003</v>
      </c>
      <c r="M186">
        <v>-112.13661999999999</v>
      </c>
    </row>
    <row r="187" spans="1:13" x14ac:dyDescent="0.25">
      <c r="A187" t="s">
        <v>382</v>
      </c>
      <c r="B187" t="s">
        <v>18</v>
      </c>
      <c r="C187">
        <v>2020</v>
      </c>
      <c r="D187">
        <v>0</v>
      </c>
      <c r="E187" t="s">
        <v>15</v>
      </c>
      <c r="F187">
        <v>51420</v>
      </c>
      <c r="G187">
        <v>49</v>
      </c>
      <c r="H187">
        <v>6433</v>
      </c>
      <c r="I187">
        <v>0</v>
      </c>
      <c r="J187">
        <v>25.11</v>
      </c>
      <c r="K187" t="s">
        <v>383</v>
      </c>
      <c r="L187">
        <v>33.582569999999997</v>
      </c>
      <c r="M187">
        <v>-112.09531</v>
      </c>
    </row>
    <row r="188" spans="1:13" x14ac:dyDescent="0.25">
      <c r="A188" t="s">
        <v>384</v>
      </c>
      <c r="B188" t="s">
        <v>18</v>
      </c>
      <c r="C188">
        <v>2020</v>
      </c>
      <c r="D188">
        <v>0</v>
      </c>
      <c r="E188" t="s">
        <v>25</v>
      </c>
      <c r="F188">
        <v>51565</v>
      </c>
      <c r="G188">
        <v>184</v>
      </c>
      <c r="H188">
        <v>0</v>
      </c>
      <c r="I188">
        <v>0</v>
      </c>
      <c r="J188">
        <v>0</v>
      </c>
      <c r="K188" t="s">
        <v>385</v>
      </c>
      <c r="L188">
        <v>33.471409999999999</v>
      </c>
      <c r="M188">
        <v>-112.15385000000001</v>
      </c>
    </row>
    <row r="189" spans="1:13" x14ac:dyDescent="0.25">
      <c r="A189" t="s">
        <v>386</v>
      </c>
      <c r="B189" t="s">
        <v>327</v>
      </c>
      <c r="C189">
        <v>2020</v>
      </c>
      <c r="D189">
        <v>0</v>
      </c>
      <c r="E189" t="s">
        <v>15</v>
      </c>
      <c r="F189">
        <v>51726</v>
      </c>
      <c r="G189">
        <v>38</v>
      </c>
      <c r="H189">
        <v>6783</v>
      </c>
      <c r="I189">
        <v>1180</v>
      </c>
      <c r="J189">
        <v>41.35</v>
      </c>
      <c r="K189" t="s">
        <v>91</v>
      </c>
      <c r="L189">
        <v>33.47607</v>
      </c>
      <c r="M189">
        <v>-112.08794</v>
      </c>
    </row>
    <row r="190" spans="1:13" x14ac:dyDescent="0.25">
      <c r="A190" t="s">
        <v>387</v>
      </c>
      <c r="B190" t="s">
        <v>18</v>
      </c>
      <c r="C190">
        <v>2020</v>
      </c>
      <c r="D190">
        <v>0</v>
      </c>
      <c r="E190" t="s">
        <v>25</v>
      </c>
      <c r="F190">
        <v>52245</v>
      </c>
      <c r="G190">
        <v>41</v>
      </c>
      <c r="H190">
        <v>0</v>
      </c>
      <c r="I190">
        <v>0</v>
      </c>
      <c r="J190">
        <v>0</v>
      </c>
      <c r="K190" t="s">
        <v>388</v>
      </c>
      <c r="L190">
        <v>33.4176</v>
      </c>
      <c r="M190">
        <v>-112.21138999999999</v>
      </c>
    </row>
    <row r="191" spans="1:13" x14ac:dyDescent="0.25">
      <c r="A191" t="s">
        <v>389</v>
      </c>
      <c r="B191" t="s">
        <v>119</v>
      </c>
      <c r="C191">
        <v>2020</v>
      </c>
      <c r="D191">
        <v>0</v>
      </c>
      <c r="E191" t="s">
        <v>15</v>
      </c>
      <c r="F191">
        <v>52341</v>
      </c>
      <c r="G191">
        <v>0</v>
      </c>
      <c r="H191">
        <v>80</v>
      </c>
      <c r="I191">
        <v>0</v>
      </c>
      <c r="J191">
        <v>2055.0300000000002</v>
      </c>
      <c r="K191" t="s">
        <v>390</v>
      </c>
      <c r="L191">
        <v>33.572870000000002</v>
      </c>
      <c r="M191">
        <v>-112.12342</v>
      </c>
    </row>
    <row r="192" spans="1:13" x14ac:dyDescent="0.25">
      <c r="A192" t="s">
        <v>391</v>
      </c>
      <c r="B192" t="s">
        <v>14</v>
      </c>
      <c r="C192">
        <v>2020</v>
      </c>
      <c r="D192">
        <v>0</v>
      </c>
      <c r="E192" t="s">
        <v>15</v>
      </c>
      <c r="F192">
        <v>53266</v>
      </c>
      <c r="G192">
        <v>38</v>
      </c>
      <c r="H192">
        <v>4752</v>
      </c>
      <c r="I192">
        <v>0</v>
      </c>
      <c r="J192">
        <v>35.21</v>
      </c>
      <c r="K192" t="s">
        <v>392</v>
      </c>
      <c r="L192">
        <v>33.684080000000002</v>
      </c>
      <c r="M192">
        <v>-112.0921</v>
      </c>
    </row>
    <row r="193" spans="1:13" x14ac:dyDescent="0.25">
      <c r="A193" t="s">
        <v>393</v>
      </c>
      <c r="B193" t="s">
        <v>18</v>
      </c>
      <c r="C193">
        <v>2020</v>
      </c>
      <c r="D193">
        <v>3</v>
      </c>
      <c r="E193" t="s">
        <v>15</v>
      </c>
      <c r="F193">
        <v>53488</v>
      </c>
      <c r="G193">
        <v>55</v>
      </c>
      <c r="H193">
        <v>10000</v>
      </c>
      <c r="I193">
        <v>0</v>
      </c>
      <c r="J193">
        <v>16.8</v>
      </c>
      <c r="K193" t="s">
        <v>394</v>
      </c>
      <c r="L193">
        <v>33.598550000000003</v>
      </c>
      <c r="M193">
        <v>-112.06681</v>
      </c>
    </row>
    <row r="194" spans="1:13" x14ac:dyDescent="0.25">
      <c r="A194" t="s">
        <v>395</v>
      </c>
      <c r="B194" t="s">
        <v>14</v>
      </c>
      <c r="C194">
        <v>2020</v>
      </c>
      <c r="D194">
        <v>0</v>
      </c>
      <c r="E194" t="s">
        <v>15</v>
      </c>
      <c r="F194">
        <v>54773</v>
      </c>
      <c r="G194">
        <v>30</v>
      </c>
      <c r="H194">
        <v>16947</v>
      </c>
      <c r="I194">
        <v>0</v>
      </c>
      <c r="J194">
        <v>10.15</v>
      </c>
      <c r="K194" t="s">
        <v>396</v>
      </c>
      <c r="L194">
        <v>33.443640000000002</v>
      </c>
      <c r="M194">
        <v>-112.02734</v>
      </c>
    </row>
    <row r="195" spans="1:13" x14ac:dyDescent="0.25">
      <c r="A195" t="s">
        <v>397</v>
      </c>
      <c r="B195" t="s">
        <v>14</v>
      </c>
      <c r="C195">
        <v>2020</v>
      </c>
      <c r="D195">
        <v>0</v>
      </c>
      <c r="E195" t="s">
        <v>15</v>
      </c>
      <c r="F195">
        <v>57143</v>
      </c>
      <c r="G195">
        <v>0</v>
      </c>
      <c r="H195">
        <v>0</v>
      </c>
      <c r="I195">
        <v>0</v>
      </c>
      <c r="J195">
        <v>0</v>
      </c>
      <c r="K195" t="s">
        <v>398</v>
      </c>
      <c r="L195">
        <v>33.684550000000002</v>
      </c>
      <c r="M195">
        <v>-112.08645</v>
      </c>
    </row>
    <row r="196" spans="1:13" x14ac:dyDescent="0.25">
      <c r="A196" t="s">
        <v>399</v>
      </c>
      <c r="B196" t="s">
        <v>18</v>
      </c>
      <c r="C196">
        <v>2020</v>
      </c>
      <c r="D196">
        <v>0</v>
      </c>
      <c r="E196" t="s">
        <v>15</v>
      </c>
      <c r="F196">
        <v>58179</v>
      </c>
      <c r="G196">
        <v>18</v>
      </c>
      <c r="H196">
        <v>0</v>
      </c>
      <c r="I196">
        <v>0</v>
      </c>
      <c r="J196">
        <v>0</v>
      </c>
      <c r="K196" t="s">
        <v>400</v>
      </c>
      <c r="L196">
        <v>33.449210000000001</v>
      </c>
      <c r="M196">
        <v>-112.06564</v>
      </c>
    </row>
    <row r="197" spans="1:13" x14ac:dyDescent="0.25">
      <c r="A197" t="s">
        <v>401</v>
      </c>
      <c r="B197" t="s">
        <v>18</v>
      </c>
      <c r="C197">
        <v>2020</v>
      </c>
      <c r="D197">
        <v>0</v>
      </c>
      <c r="E197" t="s">
        <v>15</v>
      </c>
      <c r="F197">
        <v>58323</v>
      </c>
      <c r="G197">
        <v>31</v>
      </c>
      <c r="H197">
        <v>0</v>
      </c>
      <c r="I197">
        <v>0</v>
      </c>
      <c r="J197">
        <v>0</v>
      </c>
      <c r="K197" t="s">
        <v>402</v>
      </c>
      <c r="L197">
        <v>33.626519999999999</v>
      </c>
      <c r="M197">
        <v>-112.0814</v>
      </c>
    </row>
    <row r="198" spans="1:13" x14ac:dyDescent="0.25">
      <c r="A198" t="s">
        <v>403</v>
      </c>
      <c r="B198" t="s">
        <v>14</v>
      </c>
      <c r="C198">
        <v>2020</v>
      </c>
      <c r="D198">
        <v>0</v>
      </c>
      <c r="E198" t="s">
        <v>15</v>
      </c>
      <c r="F198">
        <v>59572</v>
      </c>
      <c r="G198">
        <v>0</v>
      </c>
      <c r="H198">
        <v>0</v>
      </c>
      <c r="I198">
        <v>81</v>
      </c>
      <c r="J198">
        <v>0</v>
      </c>
      <c r="K198" t="s">
        <v>404</v>
      </c>
      <c r="L198">
        <v>33.428629999999998</v>
      </c>
      <c r="M198">
        <v>-112.03167999999999</v>
      </c>
    </row>
    <row r="199" spans="1:13" x14ac:dyDescent="0.25">
      <c r="A199" t="s">
        <v>405</v>
      </c>
      <c r="B199" t="s">
        <v>14</v>
      </c>
      <c r="C199">
        <v>2020</v>
      </c>
      <c r="D199">
        <v>0</v>
      </c>
      <c r="E199" t="s">
        <v>15</v>
      </c>
      <c r="F199">
        <v>60094</v>
      </c>
      <c r="G199">
        <v>40</v>
      </c>
      <c r="H199">
        <v>3600</v>
      </c>
      <c r="I199">
        <v>0</v>
      </c>
      <c r="J199">
        <v>52.43</v>
      </c>
      <c r="K199" t="s">
        <v>53</v>
      </c>
      <c r="L199">
        <v>33.442999999999998</v>
      </c>
      <c r="M199">
        <v>-112.02808</v>
      </c>
    </row>
    <row r="200" spans="1:13" x14ac:dyDescent="0.25">
      <c r="A200" t="s">
        <v>406</v>
      </c>
      <c r="B200" t="s">
        <v>327</v>
      </c>
      <c r="C200">
        <v>2020</v>
      </c>
      <c r="D200">
        <v>0</v>
      </c>
      <c r="E200" t="s">
        <v>25</v>
      </c>
      <c r="F200">
        <v>60180</v>
      </c>
      <c r="G200">
        <v>18</v>
      </c>
      <c r="H200">
        <v>6000</v>
      </c>
      <c r="I200">
        <v>0</v>
      </c>
      <c r="J200">
        <v>31.5</v>
      </c>
      <c r="K200" t="s">
        <v>407</v>
      </c>
      <c r="L200">
        <v>33.369970000000002</v>
      </c>
      <c r="M200">
        <v>-112.13985</v>
      </c>
    </row>
    <row r="201" spans="1:13" x14ac:dyDescent="0.25">
      <c r="A201" t="s">
        <v>408</v>
      </c>
      <c r="B201" t="s">
        <v>18</v>
      </c>
      <c r="C201">
        <v>2020</v>
      </c>
      <c r="D201">
        <v>0</v>
      </c>
      <c r="E201" t="s">
        <v>15</v>
      </c>
      <c r="F201">
        <v>60303</v>
      </c>
      <c r="G201">
        <v>0</v>
      </c>
      <c r="H201">
        <v>0</v>
      </c>
      <c r="I201">
        <v>0</v>
      </c>
      <c r="J201">
        <v>0</v>
      </c>
      <c r="K201" t="s">
        <v>409</v>
      </c>
      <c r="L201">
        <v>33.606050000000003</v>
      </c>
      <c r="M201">
        <v>-111.95786</v>
      </c>
    </row>
    <row r="202" spans="1:13" x14ac:dyDescent="0.25">
      <c r="A202" t="s">
        <v>410</v>
      </c>
      <c r="B202" t="s">
        <v>208</v>
      </c>
      <c r="C202">
        <v>2020</v>
      </c>
      <c r="D202">
        <v>0</v>
      </c>
      <c r="E202" t="s">
        <v>25</v>
      </c>
      <c r="F202">
        <v>60649</v>
      </c>
      <c r="G202">
        <v>17</v>
      </c>
      <c r="H202">
        <v>5809</v>
      </c>
      <c r="I202">
        <v>153</v>
      </c>
      <c r="J202">
        <v>35.43</v>
      </c>
      <c r="K202" t="s">
        <v>411</v>
      </c>
      <c r="L202">
        <v>33.44894</v>
      </c>
      <c r="M202">
        <v>-112.16952000000001</v>
      </c>
    </row>
    <row r="203" spans="1:13" x14ac:dyDescent="0.25">
      <c r="A203" t="s">
        <v>412</v>
      </c>
      <c r="B203" t="s">
        <v>413</v>
      </c>
      <c r="C203">
        <v>2020</v>
      </c>
      <c r="D203">
        <v>0</v>
      </c>
      <c r="E203" t="s">
        <v>15</v>
      </c>
      <c r="F203">
        <v>62086</v>
      </c>
      <c r="G203">
        <v>30</v>
      </c>
      <c r="H203">
        <v>0</v>
      </c>
      <c r="I203">
        <v>0</v>
      </c>
      <c r="J203">
        <v>0</v>
      </c>
      <c r="K203" t="s">
        <v>414</v>
      </c>
      <c r="L203">
        <v>33.420250000000003</v>
      </c>
      <c r="M203">
        <v>-112.12488999999999</v>
      </c>
    </row>
    <row r="204" spans="1:13" x14ac:dyDescent="0.25">
      <c r="A204" t="s">
        <v>412</v>
      </c>
      <c r="B204" t="s">
        <v>413</v>
      </c>
      <c r="C204">
        <v>2020</v>
      </c>
      <c r="D204">
        <v>0</v>
      </c>
      <c r="E204" t="s">
        <v>15</v>
      </c>
      <c r="F204">
        <v>62086</v>
      </c>
      <c r="G204">
        <v>30</v>
      </c>
      <c r="H204">
        <v>0</v>
      </c>
      <c r="I204">
        <v>0</v>
      </c>
      <c r="J204">
        <v>0</v>
      </c>
      <c r="K204" t="s">
        <v>414</v>
      </c>
      <c r="L204">
        <v>33.420250000000003</v>
      </c>
      <c r="M204">
        <v>-112.12488999999999</v>
      </c>
    </row>
    <row r="205" spans="1:13" x14ac:dyDescent="0.25">
      <c r="A205" t="s">
        <v>415</v>
      </c>
      <c r="B205" t="s">
        <v>14</v>
      </c>
      <c r="C205">
        <v>2020</v>
      </c>
      <c r="D205">
        <v>0</v>
      </c>
      <c r="E205" t="s">
        <v>15</v>
      </c>
      <c r="F205">
        <v>62810</v>
      </c>
      <c r="G205">
        <v>25</v>
      </c>
      <c r="H205">
        <v>0</v>
      </c>
      <c r="I205">
        <v>0</v>
      </c>
      <c r="J205">
        <v>0</v>
      </c>
      <c r="K205" t="s">
        <v>416</v>
      </c>
      <c r="L205">
        <v>33.445529999999998</v>
      </c>
      <c r="M205">
        <v>-112.00896</v>
      </c>
    </row>
    <row r="206" spans="1:13" x14ac:dyDescent="0.25">
      <c r="A206" t="s">
        <v>417</v>
      </c>
      <c r="B206" t="s">
        <v>18</v>
      </c>
      <c r="C206">
        <v>2020</v>
      </c>
      <c r="D206">
        <v>0</v>
      </c>
      <c r="E206" t="s">
        <v>25</v>
      </c>
      <c r="F206">
        <v>64060</v>
      </c>
      <c r="G206">
        <v>286</v>
      </c>
      <c r="H206">
        <v>0</v>
      </c>
      <c r="I206">
        <v>0</v>
      </c>
      <c r="J206">
        <v>0</v>
      </c>
      <c r="K206" t="s">
        <v>378</v>
      </c>
      <c r="L206">
        <v>33.537010000000002</v>
      </c>
      <c r="M206">
        <v>-112.14502</v>
      </c>
    </row>
    <row r="207" spans="1:13" x14ac:dyDescent="0.25">
      <c r="A207" t="s">
        <v>418</v>
      </c>
      <c r="B207" t="s">
        <v>208</v>
      </c>
      <c r="C207">
        <v>2020</v>
      </c>
      <c r="D207">
        <v>0</v>
      </c>
      <c r="E207" t="s">
        <v>15</v>
      </c>
      <c r="F207">
        <v>64329</v>
      </c>
      <c r="G207">
        <v>0</v>
      </c>
      <c r="H207">
        <v>3540</v>
      </c>
      <c r="I207">
        <v>693</v>
      </c>
      <c r="J207">
        <v>76.650000000000006</v>
      </c>
      <c r="K207" t="s">
        <v>419</v>
      </c>
      <c r="L207">
        <v>33.46396</v>
      </c>
      <c r="M207">
        <v>-112.12756</v>
      </c>
    </row>
    <row r="208" spans="1:13" x14ac:dyDescent="0.25">
      <c r="A208" t="s">
        <v>420</v>
      </c>
      <c r="B208" t="s">
        <v>14</v>
      </c>
      <c r="C208">
        <v>2020</v>
      </c>
      <c r="D208">
        <v>0</v>
      </c>
      <c r="E208" t="s">
        <v>15</v>
      </c>
      <c r="F208">
        <v>65651</v>
      </c>
      <c r="G208">
        <v>0</v>
      </c>
      <c r="H208">
        <v>0</v>
      </c>
      <c r="I208">
        <v>0</v>
      </c>
      <c r="J208">
        <v>0</v>
      </c>
      <c r="K208" t="s">
        <v>392</v>
      </c>
      <c r="L208">
        <v>33.684730000000002</v>
      </c>
      <c r="M208">
        <v>-112.07958000000001</v>
      </c>
    </row>
    <row r="209" spans="1:13" x14ac:dyDescent="0.25">
      <c r="A209" t="s">
        <v>421</v>
      </c>
      <c r="B209" t="s">
        <v>208</v>
      </c>
      <c r="C209">
        <v>2020</v>
      </c>
      <c r="D209">
        <v>0</v>
      </c>
      <c r="E209" t="s">
        <v>15</v>
      </c>
      <c r="F209">
        <v>65883</v>
      </c>
      <c r="G209">
        <v>0</v>
      </c>
      <c r="H209">
        <v>4636</v>
      </c>
      <c r="I209">
        <v>568</v>
      </c>
      <c r="J209">
        <v>56.89</v>
      </c>
      <c r="K209" t="s">
        <v>422</v>
      </c>
      <c r="L209">
        <v>33.430410000000002</v>
      </c>
      <c r="M209">
        <v>-112.08008</v>
      </c>
    </row>
    <row r="210" spans="1:13" x14ac:dyDescent="0.25">
      <c r="A210" t="s">
        <v>423</v>
      </c>
      <c r="B210" t="s">
        <v>18</v>
      </c>
      <c r="C210">
        <v>2020</v>
      </c>
      <c r="D210">
        <v>0</v>
      </c>
      <c r="E210" t="s">
        <v>25</v>
      </c>
      <c r="F210">
        <v>67472</v>
      </c>
      <c r="G210">
        <v>119</v>
      </c>
      <c r="H210">
        <v>0</v>
      </c>
      <c r="I210">
        <v>0</v>
      </c>
      <c r="J210">
        <v>0</v>
      </c>
      <c r="K210" t="s">
        <v>424</v>
      </c>
      <c r="L210">
        <v>33.532389999999999</v>
      </c>
      <c r="M210">
        <v>-112.0365</v>
      </c>
    </row>
    <row r="211" spans="1:13" x14ac:dyDescent="0.25">
      <c r="A211" t="s">
        <v>425</v>
      </c>
      <c r="B211" t="s">
        <v>208</v>
      </c>
      <c r="C211">
        <v>2020</v>
      </c>
      <c r="D211">
        <v>0</v>
      </c>
      <c r="E211" t="s">
        <v>25</v>
      </c>
      <c r="F211">
        <v>67641</v>
      </c>
      <c r="G211">
        <v>20</v>
      </c>
      <c r="H211">
        <v>3340</v>
      </c>
      <c r="I211">
        <v>488</v>
      </c>
      <c r="J211">
        <v>78.22</v>
      </c>
      <c r="K211" t="s">
        <v>426</v>
      </c>
      <c r="L211">
        <v>33.478839999999998</v>
      </c>
      <c r="M211">
        <v>-111.97863</v>
      </c>
    </row>
    <row r="212" spans="1:13" x14ac:dyDescent="0.25">
      <c r="A212" t="s">
        <v>427</v>
      </c>
      <c r="B212" t="s">
        <v>18</v>
      </c>
      <c r="C212">
        <v>2020</v>
      </c>
      <c r="D212">
        <v>0</v>
      </c>
      <c r="E212" t="s">
        <v>15</v>
      </c>
      <c r="F212">
        <v>67953</v>
      </c>
      <c r="G212">
        <v>50</v>
      </c>
      <c r="H212">
        <v>0</v>
      </c>
      <c r="I212">
        <v>0</v>
      </c>
      <c r="J212">
        <v>0</v>
      </c>
      <c r="K212" t="s">
        <v>428</v>
      </c>
      <c r="L212">
        <v>33.440849999999998</v>
      </c>
      <c r="M212">
        <v>-112.07665</v>
      </c>
    </row>
    <row r="213" spans="1:13" x14ac:dyDescent="0.25">
      <c r="A213" t="s">
        <v>429</v>
      </c>
      <c r="B213" t="s">
        <v>93</v>
      </c>
      <c r="C213">
        <v>2020</v>
      </c>
      <c r="D213">
        <v>0</v>
      </c>
      <c r="E213" t="s">
        <v>15</v>
      </c>
      <c r="F213">
        <v>68009</v>
      </c>
      <c r="G213">
        <v>0</v>
      </c>
      <c r="H213">
        <v>0</v>
      </c>
      <c r="I213">
        <v>0</v>
      </c>
      <c r="J213">
        <v>0</v>
      </c>
      <c r="K213" t="s">
        <v>392</v>
      </c>
      <c r="L213">
        <v>33.686399999999999</v>
      </c>
      <c r="M213">
        <v>-112.07341</v>
      </c>
    </row>
    <row r="214" spans="1:13" x14ac:dyDescent="0.25">
      <c r="A214" t="s">
        <v>430</v>
      </c>
      <c r="B214" t="s">
        <v>18</v>
      </c>
      <c r="C214">
        <v>2020</v>
      </c>
      <c r="D214">
        <v>0</v>
      </c>
      <c r="E214" t="s">
        <v>15</v>
      </c>
      <c r="F214">
        <v>68154</v>
      </c>
      <c r="G214">
        <v>70</v>
      </c>
      <c r="H214">
        <v>0</v>
      </c>
      <c r="I214">
        <v>0</v>
      </c>
      <c r="J214">
        <v>0</v>
      </c>
      <c r="K214" t="s">
        <v>431</v>
      </c>
      <c r="L214">
        <v>33.659829999999999</v>
      </c>
      <c r="M214">
        <v>-112.04640000000001</v>
      </c>
    </row>
    <row r="215" spans="1:13" x14ac:dyDescent="0.25">
      <c r="A215" t="s">
        <v>432</v>
      </c>
      <c r="B215" t="s">
        <v>18</v>
      </c>
      <c r="C215">
        <v>2020</v>
      </c>
      <c r="D215">
        <v>0</v>
      </c>
      <c r="E215" t="s">
        <v>15</v>
      </c>
      <c r="F215">
        <v>68725</v>
      </c>
      <c r="G215">
        <v>112</v>
      </c>
      <c r="H215">
        <v>0</v>
      </c>
      <c r="I215">
        <v>0</v>
      </c>
      <c r="J215">
        <v>0</v>
      </c>
      <c r="K215" t="s">
        <v>433</v>
      </c>
      <c r="L215">
        <v>33.752049999999997</v>
      </c>
      <c r="M215">
        <v>-111.99397</v>
      </c>
    </row>
    <row r="216" spans="1:13" x14ac:dyDescent="0.25">
      <c r="A216" t="s">
        <v>434</v>
      </c>
      <c r="B216" t="s">
        <v>18</v>
      </c>
      <c r="C216">
        <v>2020</v>
      </c>
      <c r="D216">
        <v>0</v>
      </c>
      <c r="E216" t="s">
        <v>15</v>
      </c>
      <c r="F216">
        <v>69684</v>
      </c>
      <c r="G216">
        <v>0</v>
      </c>
      <c r="H216">
        <v>0</v>
      </c>
      <c r="I216">
        <v>0</v>
      </c>
      <c r="J216">
        <v>0</v>
      </c>
      <c r="K216" t="s">
        <v>435</v>
      </c>
      <c r="L216">
        <v>33.473930000000003</v>
      </c>
      <c r="M216">
        <v>-112.06748</v>
      </c>
    </row>
    <row r="217" spans="1:13" x14ac:dyDescent="0.25">
      <c r="A217" t="s">
        <v>436</v>
      </c>
      <c r="B217" t="s">
        <v>18</v>
      </c>
      <c r="C217">
        <v>2020</v>
      </c>
      <c r="D217">
        <v>0</v>
      </c>
      <c r="E217" t="s">
        <v>25</v>
      </c>
      <c r="F217">
        <v>69836</v>
      </c>
      <c r="G217">
        <v>263</v>
      </c>
      <c r="H217">
        <v>0</v>
      </c>
      <c r="I217">
        <v>0</v>
      </c>
      <c r="J217">
        <v>0</v>
      </c>
      <c r="K217" t="s">
        <v>437</v>
      </c>
      <c r="L217">
        <v>33.319040000000001</v>
      </c>
      <c r="M217">
        <v>-111.99806</v>
      </c>
    </row>
    <row r="218" spans="1:13" x14ac:dyDescent="0.25">
      <c r="A218" t="s">
        <v>438</v>
      </c>
      <c r="B218" t="s">
        <v>18</v>
      </c>
      <c r="C218">
        <v>2020</v>
      </c>
      <c r="D218">
        <v>0</v>
      </c>
      <c r="E218" t="s">
        <v>15</v>
      </c>
      <c r="F218">
        <v>70134</v>
      </c>
      <c r="G218">
        <v>0</v>
      </c>
      <c r="H218">
        <v>0</v>
      </c>
      <c r="I218">
        <v>0</v>
      </c>
      <c r="J218">
        <v>0</v>
      </c>
      <c r="K218" t="s">
        <v>439</v>
      </c>
      <c r="L218">
        <v>33.631860000000003</v>
      </c>
      <c r="M218">
        <v>-111.96249</v>
      </c>
    </row>
    <row r="219" spans="1:13" x14ac:dyDescent="0.25">
      <c r="A219" t="s">
        <v>440</v>
      </c>
      <c r="B219" t="s">
        <v>413</v>
      </c>
      <c r="C219">
        <v>2020</v>
      </c>
      <c r="D219">
        <v>0</v>
      </c>
      <c r="E219" t="s">
        <v>441</v>
      </c>
      <c r="F219">
        <v>70493</v>
      </c>
      <c r="G219">
        <v>47</v>
      </c>
      <c r="H219">
        <v>0</v>
      </c>
      <c r="I219">
        <v>0</v>
      </c>
      <c r="J219">
        <v>0</v>
      </c>
      <c r="K219" t="s">
        <v>442</v>
      </c>
      <c r="L219">
        <v>33.419229999999999</v>
      </c>
      <c r="M219">
        <v>-112.09676</v>
      </c>
    </row>
    <row r="220" spans="1:13" x14ac:dyDescent="0.25">
      <c r="A220" t="s">
        <v>440</v>
      </c>
      <c r="B220" t="s">
        <v>413</v>
      </c>
      <c r="C220">
        <v>2020</v>
      </c>
      <c r="D220">
        <v>0</v>
      </c>
      <c r="E220" t="s">
        <v>441</v>
      </c>
      <c r="F220">
        <v>70493</v>
      </c>
      <c r="G220">
        <v>47</v>
      </c>
      <c r="H220">
        <v>0</v>
      </c>
      <c r="I220">
        <v>0</v>
      </c>
      <c r="J220">
        <v>0</v>
      </c>
      <c r="K220" t="s">
        <v>442</v>
      </c>
      <c r="L220">
        <v>33.419229999999999</v>
      </c>
      <c r="M220">
        <v>-112.09676</v>
      </c>
    </row>
    <row r="221" spans="1:13" x14ac:dyDescent="0.25">
      <c r="A221" t="s">
        <v>443</v>
      </c>
      <c r="B221" t="s">
        <v>413</v>
      </c>
      <c r="C221">
        <v>2020</v>
      </c>
      <c r="D221">
        <v>0</v>
      </c>
      <c r="E221" t="s">
        <v>15</v>
      </c>
      <c r="F221">
        <v>71093</v>
      </c>
      <c r="G221">
        <v>0</v>
      </c>
      <c r="H221">
        <v>7000</v>
      </c>
      <c r="I221">
        <v>0</v>
      </c>
      <c r="J221">
        <v>31.9</v>
      </c>
      <c r="K221" t="s">
        <v>444</v>
      </c>
      <c r="L221">
        <v>33.421930000000003</v>
      </c>
      <c r="M221">
        <v>-112.10736</v>
      </c>
    </row>
    <row r="222" spans="1:13" x14ac:dyDescent="0.25">
      <c r="A222" t="s">
        <v>445</v>
      </c>
      <c r="B222" t="s">
        <v>42</v>
      </c>
      <c r="C222">
        <v>2020</v>
      </c>
      <c r="D222">
        <v>0</v>
      </c>
      <c r="E222" t="s">
        <v>15</v>
      </c>
      <c r="F222">
        <v>71400</v>
      </c>
      <c r="G222">
        <v>35</v>
      </c>
      <c r="H222">
        <v>8000</v>
      </c>
      <c r="I222">
        <v>1167</v>
      </c>
      <c r="J222">
        <v>42.62</v>
      </c>
      <c r="K222" t="s">
        <v>446</v>
      </c>
      <c r="L222">
        <v>33.43591</v>
      </c>
      <c r="M222">
        <v>-112.08266999999999</v>
      </c>
    </row>
    <row r="223" spans="1:13" x14ac:dyDescent="0.25">
      <c r="A223" t="s">
        <v>447</v>
      </c>
      <c r="B223" t="s">
        <v>14</v>
      </c>
      <c r="C223">
        <v>2020</v>
      </c>
      <c r="D223">
        <v>0</v>
      </c>
      <c r="E223" t="s">
        <v>15</v>
      </c>
      <c r="F223">
        <v>71832</v>
      </c>
      <c r="G223">
        <v>21</v>
      </c>
      <c r="H223">
        <v>0</v>
      </c>
      <c r="I223">
        <v>0</v>
      </c>
      <c r="J223">
        <v>0</v>
      </c>
      <c r="K223" t="s">
        <v>188</v>
      </c>
      <c r="L223" t="s">
        <v>189</v>
      </c>
      <c r="M223" t="s">
        <v>189</v>
      </c>
    </row>
    <row r="224" spans="1:13" x14ac:dyDescent="0.25">
      <c r="A224" t="s">
        <v>448</v>
      </c>
      <c r="B224" t="s">
        <v>18</v>
      </c>
      <c r="C224">
        <v>2020</v>
      </c>
      <c r="D224">
        <v>0</v>
      </c>
      <c r="E224" t="s">
        <v>25</v>
      </c>
      <c r="F224">
        <v>71950</v>
      </c>
      <c r="G224">
        <v>32</v>
      </c>
      <c r="H224">
        <v>6976</v>
      </c>
      <c r="I224">
        <v>537</v>
      </c>
      <c r="J224">
        <v>40.090000000000003</v>
      </c>
      <c r="K224" t="s">
        <v>449</v>
      </c>
      <c r="L224">
        <v>33.397910000000003</v>
      </c>
      <c r="M224">
        <v>-112.06428</v>
      </c>
    </row>
    <row r="225" spans="1:13" x14ac:dyDescent="0.25">
      <c r="A225" t="s">
        <v>450</v>
      </c>
      <c r="B225" t="s">
        <v>18</v>
      </c>
      <c r="C225">
        <v>2020</v>
      </c>
      <c r="D225">
        <v>0</v>
      </c>
      <c r="E225" t="s">
        <v>15</v>
      </c>
      <c r="F225">
        <v>72781</v>
      </c>
      <c r="G225">
        <v>0</v>
      </c>
      <c r="H225">
        <v>0</v>
      </c>
      <c r="I225">
        <v>0</v>
      </c>
      <c r="J225">
        <v>0</v>
      </c>
      <c r="K225" t="s">
        <v>451</v>
      </c>
      <c r="L225">
        <v>33.617080000000001</v>
      </c>
      <c r="M225">
        <v>-112.01147</v>
      </c>
    </row>
    <row r="226" spans="1:13" x14ac:dyDescent="0.25">
      <c r="A226" t="s">
        <v>452</v>
      </c>
      <c r="B226" t="s">
        <v>18</v>
      </c>
      <c r="C226">
        <v>2020</v>
      </c>
      <c r="D226">
        <v>0</v>
      </c>
      <c r="E226" t="s">
        <v>15</v>
      </c>
      <c r="F226">
        <v>73729</v>
      </c>
      <c r="G226">
        <v>34</v>
      </c>
      <c r="H226">
        <v>14724</v>
      </c>
      <c r="I226">
        <v>0</v>
      </c>
      <c r="J226">
        <v>15.73</v>
      </c>
      <c r="K226" t="s">
        <v>453</v>
      </c>
      <c r="L226">
        <v>33.47242</v>
      </c>
      <c r="M226">
        <v>-112.08985</v>
      </c>
    </row>
    <row r="227" spans="1:13" x14ac:dyDescent="0.25">
      <c r="A227" t="s">
        <v>454</v>
      </c>
      <c r="B227" t="s">
        <v>18</v>
      </c>
      <c r="C227">
        <v>2020</v>
      </c>
      <c r="D227">
        <v>0</v>
      </c>
      <c r="E227" t="s">
        <v>25</v>
      </c>
      <c r="F227">
        <v>73754</v>
      </c>
      <c r="G227">
        <v>342</v>
      </c>
      <c r="H227">
        <v>0</v>
      </c>
      <c r="I227">
        <v>0</v>
      </c>
      <c r="J227">
        <v>0</v>
      </c>
      <c r="K227" t="s">
        <v>455</v>
      </c>
      <c r="L227">
        <v>33.397840000000002</v>
      </c>
      <c r="M227">
        <v>-112.12716</v>
      </c>
    </row>
    <row r="228" spans="1:13" x14ac:dyDescent="0.25">
      <c r="A228" t="s">
        <v>456</v>
      </c>
      <c r="B228" t="s">
        <v>18</v>
      </c>
      <c r="C228">
        <v>2020</v>
      </c>
      <c r="D228">
        <v>0</v>
      </c>
      <c r="E228" t="s">
        <v>15</v>
      </c>
      <c r="F228">
        <v>74357</v>
      </c>
      <c r="G228">
        <v>60</v>
      </c>
      <c r="H228">
        <v>13028</v>
      </c>
      <c r="I228">
        <v>0</v>
      </c>
      <c r="J228">
        <v>17.93</v>
      </c>
      <c r="K228" t="s">
        <v>457</v>
      </c>
      <c r="L228">
        <v>33.648049999999998</v>
      </c>
      <c r="M228">
        <v>-112.05979000000001</v>
      </c>
    </row>
    <row r="229" spans="1:13" x14ac:dyDescent="0.25">
      <c r="A229" t="s">
        <v>458</v>
      </c>
      <c r="B229" t="s">
        <v>18</v>
      </c>
      <c r="C229">
        <v>2020</v>
      </c>
      <c r="D229">
        <v>0</v>
      </c>
      <c r="E229" t="s">
        <v>15</v>
      </c>
      <c r="F229">
        <v>74498</v>
      </c>
      <c r="G229">
        <v>31</v>
      </c>
      <c r="H229">
        <v>7324</v>
      </c>
      <c r="I229">
        <v>0</v>
      </c>
      <c r="J229">
        <v>31.95</v>
      </c>
      <c r="K229" t="s">
        <v>459</v>
      </c>
      <c r="L229">
        <v>33.438870000000001</v>
      </c>
      <c r="M229">
        <v>-112.08396999999999</v>
      </c>
    </row>
    <row r="230" spans="1:13" x14ac:dyDescent="0.25">
      <c r="A230" t="s">
        <v>460</v>
      </c>
      <c r="B230" t="s">
        <v>119</v>
      </c>
      <c r="C230">
        <v>2020</v>
      </c>
      <c r="D230">
        <v>0</v>
      </c>
      <c r="E230" t="s">
        <v>15</v>
      </c>
      <c r="F230">
        <v>74795</v>
      </c>
      <c r="G230">
        <v>0</v>
      </c>
      <c r="H230">
        <v>0</v>
      </c>
      <c r="I230">
        <v>0</v>
      </c>
      <c r="J230">
        <v>0</v>
      </c>
      <c r="K230" t="s">
        <v>461</v>
      </c>
      <c r="L230">
        <v>33.639830000000003</v>
      </c>
      <c r="M230">
        <v>-112.00543999999999</v>
      </c>
    </row>
    <row r="231" spans="1:13" x14ac:dyDescent="0.25">
      <c r="A231" t="s">
        <v>462</v>
      </c>
      <c r="B231" t="s">
        <v>18</v>
      </c>
      <c r="C231">
        <v>2020</v>
      </c>
      <c r="D231">
        <v>0</v>
      </c>
      <c r="E231" t="s">
        <v>15</v>
      </c>
      <c r="F231">
        <v>75974</v>
      </c>
      <c r="G231">
        <v>22</v>
      </c>
      <c r="H231">
        <v>3450</v>
      </c>
      <c r="I231">
        <v>0</v>
      </c>
      <c r="J231">
        <v>69.17</v>
      </c>
      <c r="K231" t="s">
        <v>66</v>
      </c>
      <c r="L231">
        <v>33.446770000000001</v>
      </c>
      <c r="M231">
        <v>-111.98578999999999</v>
      </c>
    </row>
    <row r="232" spans="1:13" x14ac:dyDescent="0.25">
      <c r="A232" t="s">
        <v>463</v>
      </c>
      <c r="B232" t="s">
        <v>18</v>
      </c>
      <c r="C232">
        <v>2020</v>
      </c>
      <c r="D232">
        <v>0</v>
      </c>
      <c r="E232" t="s">
        <v>25</v>
      </c>
      <c r="F232">
        <v>76237</v>
      </c>
      <c r="G232">
        <v>377</v>
      </c>
      <c r="H232">
        <v>0</v>
      </c>
      <c r="I232">
        <v>0</v>
      </c>
      <c r="J232">
        <v>0</v>
      </c>
      <c r="K232" t="s">
        <v>464</v>
      </c>
      <c r="L232">
        <v>33.305729999999997</v>
      </c>
      <c r="M232">
        <v>-112.05969</v>
      </c>
    </row>
    <row r="233" spans="1:13" x14ac:dyDescent="0.25">
      <c r="A233" t="s">
        <v>465</v>
      </c>
      <c r="B233" t="s">
        <v>413</v>
      </c>
      <c r="C233">
        <v>2020</v>
      </c>
      <c r="D233">
        <v>444</v>
      </c>
      <c r="E233" t="s">
        <v>15</v>
      </c>
      <c r="F233">
        <v>76264</v>
      </c>
      <c r="G233">
        <v>238</v>
      </c>
      <c r="H233">
        <v>32526</v>
      </c>
      <c r="I233">
        <v>0</v>
      </c>
      <c r="J233">
        <v>7.36</v>
      </c>
      <c r="K233" t="s">
        <v>466</v>
      </c>
      <c r="L233">
        <v>33.447710000000001</v>
      </c>
      <c r="M233">
        <v>-112.07841000000001</v>
      </c>
    </row>
    <row r="234" spans="1:13" x14ac:dyDescent="0.25">
      <c r="A234" t="s">
        <v>467</v>
      </c>
      <c r="B234" t="s">
        <v>79</v>
      </c>
      <c r="C234">
        <v>2020</v>
      </c>
      <c r="D234">
        <v>0</v>
      </c>
      <c r="E234" t="s">
        <v>15</v>
      </c>
      <c r="F234">
        <v>76297</v>
      </c>
      <c r="G234">
        <v>0</v>
      </c>
      <c r="H234">
        <v>41613</v>
      </c>
      <c r="I234">
        <v>0</v>
      </c>
      <c r="J234">
        <v>5.76</v>
      </c>
      <c r="K234" t="s">
        <v>468</v>
      </c>
      <c r="L234">
        <v>33.582529999999998</v>
      </c>
      <c r="M234">
        <v>-112.09383</v>
      </c>
    </row>
    <row r="235" spans="1:13" x14ac:dyDescent="0.25">
      <c r="A235" t="s">
        <v>469</v>
      </c>
      <c r="B235" t="s">
        <v>93</v>
      </c>
      <c r="C235">
        <v>2020</v>
      </c>
      <c r="D235">
        <v>0</v>
      </c>
      <c r="E235" t="s">
        <v>25</v>
      </c>
      <c r="F235">
        <v>76301</v>
      </c>
      <c r="G235">
        <v>32</v>
      </c>
      <c r="H235">
        <v>2600</v>
      </c>
      <c r="I235">
        <v>0</v>
      </c>
      <c r="J235">
        <v>92.18</v>
      </c>
      <c r="K235" t="s">
        <v>470</v>
      </c>
      <c r="L235">
        <v>33.402459999999998</v>
      </c>
      <c r="M235">
        <v>-112.24456000000001</v>
      </c>
    </row>
    <row r="236" spans="1:13" x14ac:dyDescent="0.25">
      <c r="A236" t="s">
        <v>471</v>
      </c>
      <c r="B236" t="s">
        <v>119</v>
      </c>
      <c r="C236">
        <v>2020</v>
      </c>
      <c r="D236">
        <v>21</v>
      </c>
      <c r="E236" t="s">
        <v>25</v>
      </c>
      <c r="F236">
        <v>76822</v>
      </c>
      <c r="G236">
        <v>52</v>
      </c>
      <c r="H236">
        <v>0</v>
      </c>
      <c r="I236">
        <v>0</v>
      </c>
      <c r="J236">
        <v>0</v>
      </c>
      <c r="K236" t="s">
        <v>472</v>
      </c>
      <c r="L236">
        <v>33.479129999999998</v>
      </c>
      <c r="M236">
        <v>-112.22875000000001</v>
      </c>
    </row>
    <row r="237" spans="1:13" x14ac:dyDescent="0.25">
      <c r="A237" t="s">
        <v>473</v>
      </c>
      <c r="B237" t="s">
        <v>79</v>
      </c>
      <c r="C237">
        <v>2020</v>
      </c>
      <c r="D237">
        <v>0</v>
      </c>
      <c r="E237" t="s">
        <v>15</v>
      </c>
      <c r="F237">
        <v>76960</v>
      </c>
      <c r="G237">
        <v>31</v>
      </c>
      <c r="H237">
        <v>55798</v>
      </c>
      <c r="I237">
        <v>0</v>
      </c>
      <c r="J237">
        <v>4.33</v>
      </c>
      <c r="K237" t="s">
        <v>474</v>
      </c>
      <c r="L237">
        <v>33.562719999999999</v>
      </c>
      <c r="M237">
        <v>-112.07026999999999</v>
      </c>
    </row>
    <row r="238" spans="1:13" x14ac:dyDescent="0.25">
      <c r="A238" t="s">
        <v>475</v>
      </c>
      <c r="B238" t="s">
        <v>18</v>
      </c>
      <c r="C238">
        <v>2020</v>
      </c>
      <c r="D238">
        <v>0</v>
      </c>
      <c r="E238" t="s">
        <v>15</v>
      </c>
      <c r="F238">
        <v>76964</v>
      </c>
      <c r="G238">
        <v>162</v>
      </c>
      <c r="H238">
        <v>0</v>
      </c>
      <c r="I238">
        <v>0</v>
      </c>
      <c r="J238">
        <v>0</v>
      </c>
      <c r="K238" t="s">
        <v>476</v>
      </c>
      <c r="L238">
        <v>33.59619</v>
      </c>
      <c r="M238">
        <v>-112.12551999999999</v>
      </c>
    </row>
    <row r="239" spans="1:13" x14ac:dyDescent="0.25">
      <c r="A239" t="s">
        <v>477</v>
      </c>
      <c r="B239" t="s">
        <v>208</v>
      </c>
      <c r="C239">
        <v>2020</v>
      </c>
      <c r="D239">
        <v>14</v>
      </c>
      <c r="E239" t="s">
        <v>15</v>
      </c>
      <c r="F239">
        <v>77100</v>
      </c>
      <c r="G239">
        <v>30</v>
      </c>
      <c r="H239">
        <v>11000</v>
      </c>
      <c r="I239">
        <v>2925</v>
      </c>
      <c r="J239">
        <v>48.61</v>
      </c>
      <c r="K239" t="s">
        <v>478</v>
      </c>
      <c r="L239">
        <v>33.78501</v>
      </c>
      <c r="M239">
        <v>-111.97150999999999</v>
      </c>
    </row>
    <row r="240" spans="1:13" x14ac:dyDescent="0.25">
      <c r="A240" t="s">
        <v>479</v>
      </c>
      <c r="B240" t="s">
        <v>79</v>
      </c>
      <c r="C240">
        <v>2020</v>
      </c>
      <c r="D240">
        <v>0</v>
      </c>
      <c r="E240" t="s">
        <v>15</v>
      </c>
      <c r="F240">
        <v>77328</v>
      </c>
      <c r="G240">
        <v>84</v>
      </c>
      <c r="H240">
        <v>863850</v>
      </c>
      <c r="I240">
        <v>0</v>
      </c>
      <c r="J240">
        <v>0.28000000000000003</v>
      </c>
      <c r="K240" t="s">
        <v>480</v>
      </c>
      <c r="L240">
        <v>33.582610000000003</v>
      </c>
      <c r="M240">
        <v>-112.09186</v>
      </c>
    </row>
    <row r="241" spans="1:13" x14ac:dyDescent="0.25">
      <c r="A241" t="s">
        <v>481</v>
      </c>
      <c r="B241" t="s">
        <v>119</v>
      </c>
      <c r="C241">
        <v>2020</v>
      </c>
      <c r="D241">
        <v>0</v>
      </c>
      <c r="E241" t="s">
        <v>15</v>
      </c>
      <c r="F241">
        <v>77358</v>
      </c>
      <c r="G241">
        <v>0</v>
      </c>
      <c r="H241">
        <v>0</v>
      </c>
      <c r="I241">
        <v>0</v>
      </c>
      <c r="J241">
        <v>0</v>
      </c>
      <c r="K241" t="s">
        <v>482</v>
      </c>
      <c r="L241">
        <v>33.580559999999998</v>
      </c>
      <c r="M241">
        <v>-112.01112000000001</v>
      </c>
    </row>
    <row r="242" spans="1:13" x14ac:dyDescent="0.25">
      <c r="A242" t="s">
        <v>483</v>
      </c>
      <c r="B242" t="s">
        <v>208</v>
      </c>
      <c r="C242">
        <v>2020</v>
      </c>
      <c r="D242">
        <v>0</v>
      </c>
      <c r="E242" t="s">
        <v>15</v>
      </c>
      <c r="F242">
        <v>78261</v>
      </c>
      <c r="G242">
        <v>21</v>
      </c>
      <c r="H242">
        <v>4636</v>
      </c>
      <c r="I242">
        <v>681</v>
      </c>
      <c r="J242">
        <v>67.709999999999994</v>
      </c>
      <c r="K242" t="s">
        <v>484</v>
      </c>
      <c r="L242">
        <v>33.571240000000003</v>
      </c>
      <c r="M242">
        <v>-112.06814</v>
      </c>
    </row>
    <row r="243" spans="1:13" x14ac:dyDescent="0.25">
      <c r="A243" t="s">
        <v>485</v>
      </c>
      <c r="B243" t="s">
        <v>208</v>
      </c>
      <c r="C243">
        <v>2020</v>
      </c>
      <c r="D243">
        <v>0</v>
      </c>
      <c r="E243" t="s">
        <v>15</v>
      </c>
      <c r="F243">
        <v>79657</v>
      </c>
      <c r="G243">
        <v>24</v>
      </c>
      <c r="H243">
        <v>4636</v>
      </c>
      <c r="I243">
        <v>500</v>
      </c>
      <c r="J243">
        <v>64.75</v>
      </c>
      <c r="K243" t="s">
        <v>486</v>
      </c>
      <c r="L243">
        <v>33.516159999999999</v>
      </c>
      <c r="M243">
        <v>-112.04834</v>
      </c>
    </row>
    <row r="244" spans="1:13" x14ac:dyDescent="0.25">
      <c r="A244" t="s">
        <v>487</v>
      </c>
      <c r="B244" t="s">
        <v>119</v>
      </c>
      <c r="C244">
        <v>2020</v>
      </c>
      <c r="D244">
        <v>24</v>
      </c>
      <c r="E244" t="s">
        <v>15</v>
      </c>
      <c r="F244">
        <v>80489</v>
      </c>
      <c r="G244">
        <v>23</v>
      </c>
      <c r="H244">
        <v>4000</v>
      </c>
      <c r="I244">
        <v>0</v>
      </c>
      <c r="J244">
        <v>63.2</v>
      </c>
      <c r="K244" t="s">
        <v>488</v>
      </c>
      <c r="L244">
        <v>33.452129999999997</v>
      </c>
      <c r="M244">
        <v>-112.07429999999999</v>
      </c>
    </row>
    <row r="245" spans="1:13" x14ac:dyDescent="0.25">
      <c r="A245" t="s">
        <v>489</v>
      </c>
      <c r="B245" t="s">
        <v>18</v>
      </c>
      <c r="C245">
        <v>2020</v>
      </c>
      <c r="D245">
        <v>0</v>
      </c>
      <c r="E245" t="s">
        <v>15</v>
      </c>
      <c r="F245">
        <v>81236</v>
      </c>
      <c r="G245">
        <v>76</v>
      </c>
      <c r="H245">
        <v>0</v>
      </c>
      <c r="I245">
        <v>0</v>
      </c>
      <c r="J245">
        <v>0</v>
      </c>
      <c r="K245" t="s">
        <v>490</v>
      </c>
      <c r="L245">
        <v>33.441459999999999</v>
      </c>
      <c r="M245">
        <v>-112.14643</v>
      </c>
    </row>
    <row r="246" spans="1:13" x14ac:dyDescent="0.25">
      <c r="A246" t="s">
        <v>491</v>
      </c>
      <c r="B246" t="s">
        <v>18</v>
      </c>
      <c r="C246">
        <v>2020</v>
      </c>
      <c r="D246">
        <v>0</v>
      </c>
      <c r="E246" t="s">
        <v>25</v>
      </c>
      <c r="F246">
        <v>82364</v>
      </c>
      <c r="G246">
        <v>69</v>
      </c>
      <c r="H246">
        <v>3715</v>
      </c>
      <c r="I246">
        <v>0</v>
      </c>
      <c r="J246">
        <v>69.64</v>
      </c>
      <c r="K246" t="s">
        <v>492</v>
      </c>
      <c r="L246">
        <v>33.503639999999997</v>
      </c>
      <c r="M246">
        <v>-112.10791</v>
      </c>
    </row>
    <row r="247" spans="1:13" x14ac:dyDescent="0.25">
      <c r="A247" t="s">
        <v>493</v>
      </c>
      <c r="B247" t="s">
        <v>18</v>
      </c>
      <c r="C247">
        <v>2020</v>
      </c>
      <c r="D247">
        <v>0</v>
      </c>
      <c r="E247" t="s">
        <v>15</v>
      </c>
      <c r="F247">
        <v>82413</v>
      </c>
      <c r="G247">
        <v>46</v>
      </c>
      <c r="H247">
        <v>7500</v>
      </c>
      <c r="I247">
        <v>0</v>
      </c>
      <c r="J247">
        <v>34.51</v>
      </c>
      <c r="K247" t="s">
        <v>494</v>
      </c>
      <c r="L247">
        <v>33.64866</v>
      </c>
      <c r="M247">
        <v>-112.05969</v>
      </c>
    </row>
    <row r="248" spans="1:13" x14ac:dyDescent="0.25">
      <c r="A248" t="s">
        <v>495</v>
      </c>
      <c r="B248" t="s">
        <v>208</v>
      </c>
      <c r="C248">
        <v>2020</v>
      </c>
      <c r="D248">
        <v>0</v>
      </c>
      <c r="E248" t="s">
        <v>25</v>
      </c>
      <c r="F248">
        <v>84151</v>
      </c>
      <c r="G248">
        <v>21</v>
      </c>
      <c r="H248">
        <v>4200</v>
      </c>
      <c r="I248">
        <v>533</v>
      </c>
      <c r="J248">
        <v>75.62</v>
      </c>
      <c r="K248" t="s">
        <v>496</v>
      </c>
      <c r="L248">
        <v>33.392620000000001</v>
      </c>
      <c r="M248">
        <v>-112.10755</v>
      </c>
    </row>
    <row r="249" spans="1:13" x14ac:dyDescent="0.25">
      <c r="A249" t="s">
        <v>497</v>
      </c>
      <c r="B249" t="s">
        <v>208</v>
      </c>
      <c r="C249">
        <v>2020</v>
      </c>
      <c r="D249">
        <v>0</v>
      </c>
      <c r="E249" t="s">
        <v>25</v>
      </c>
      <c r="F249">
        <v>87439</v>
      </c>
      <c r="G249">
        <v>31</v>
      </c>
      <c r="H249">
        <v>7084</v>
      </c>
      <c r="I249">
        <v>0</v>
      </c>
      <c r="J249">
        <v>38.770000000000003</v>
      </c>
      <c r="K249" t="s">
        <v>498</v>
      </c>
      <c r="L249">
        <v>33.400149999999996</v>
      </c>
      <c r="M249">
        <v>-112.07042</v>
      </c>
    </row>
    <row r="250" spans="1:13" x14ac:dyDescent="0.25">
      <c r="A250" t="s">
        <v>499</v>
      </c>
      <c r="B250" t="s">
        <v>208</v>
      </c>
      <c r="C250">
        <v>2020</v>
      </c>
      <c r="D250">
        <v>0</v>
      </c>
      <c r="E250" t="s">
        <v>25</v>
      </c>
      <c r="F250">
        <v>88797</v>
      </c>
      <c r="G250">
        <v>24</v>
      </c>
      <c r="H250">
        <v>5908</v>
      </c>
      <c r="I250">
        <v>706</v>
      </c>
      <c r="J250">
        <v>59.16</v>
      </c>
      <c r="K250" t="s">
        <v>500</v>
      </c>
      <c r="L250">
        <v>33.379280000000001</v>
      </c>
      <c r="M250">
        <v>-112.04683</v>
      </c>
    </row>
    <row r="251" spans="1:13" x14ac:dyDescent="0.25">
      <c r="A251" t="s">
        <v>501</v>
      </c>
      <c r="B251" t="s">
        <v>208</v>
      </c>
      <c r="C251">
        <v>2020</v>
      </c>
      <c r="D251">
        <v>0</v>
      </c>
      <c r="E251" t="s">
        <v>15</v>
      </c>
      <c r="F251">
        <v>89315</v>
      </c>
      <c r="G251">
        <v>25</v>
      </c>
      <c r="H251">
        <v>5908</v>
      </c>
      <c r="I251">
        <v>813</v>
      </c>
      <c r="J251">
        <v>61.25</v>
      </c>
      <c r="K251" t="s">
        <v>502</v>
      </c>
      <c r="L251">
        <v>33.60042</v>
      </c>
      <c r="M251">
        <v>-112.0128</v>
      </c>
    </row>
    <row r="252" spans="1:13" x14ac:dyDescent="0.25">
      <c r="A252" t="s">
        <v>503</v>
      </c>
      <c r="B252" t="s">
        <v>208</v>
      </c>
      <c r="C252">
        <v>2020</v>
      </c>
      <c r="D252">
        <v>0</v>
      </c>
      <c r="E252" t="s">
        <v>15</v>
      </c>
      <c r="F252">
        <v>89409</v>
      </c>
      <c r="G252">
        <v>24</v>
      </c>
      <c r="H252">
        <v>4200</v>
      </c>
      <c r="I252">
        <v>771</v>
      </c>
      <c r="J252">
        <v>85.22</v>
      </c>
      <c r="K252" t="s">
        <v>504</v>
      </c>
      <c r="L252">
        <v>33.668610000000001</v>
      </c>
      <c r="M252">
        <v>-112.02674</v>
      </c>
    </row>
    <row r="253" spans="1:13" x14ac:dyDescent="0.25">
      <c r="A253" t="s">
        <v>505</v>
      </c>
      <c r="B253" t="s">
        <v>18</v>
      </c>
      <c r="C253">
        <v>2020</v>
      </c>
      <c r="D253">
        <v>0</v>
      </c>
      <c r="E253" t="s">
        <v>25</v>
      </c>
      <c r="F253">
        <v>90640</v>
      </c>
      <c r="G253">
        <v>56</v>
      </c>
      <c r="H253">
        <v>10000</v>
      </c>
      <c r="I253">
        <v>0</v>
      </c>
      <c r="J253">
        <v>28.47</v>
      </c>
      <c r="K253" t="s">
        <v>506</v>
      </c>
      <c r="L253">
        <v>33.350810000000003</v>
      </c>
      <c r="M253">
        <v>-112.0761</v>
      </c>
    </row>
    <row r="254" spans="1:13" x14ac:dyDescent="0.25">
      <c r="A254" t="s">
        <v>507</v>
      </c>
      <c r="B254" t="s">
        <v>42</v>
      </c>
      <c r="C254">
        <v>2020</v>
      </c>
      <c r="D254">
        <v>0</v>
      </c>
      <c r="E254" t="s">
        <v>15</v>
      </c>
      <c r="F254">
        <v>91440</v>
      </c>
      <c r="G254">
        <v>39</v>
      </c>
      <c r="H254">
        <v>10732</v>
      </c>
      <c r="I254">
        <v>516</v>
      </c>
      <c r="J254">
        <v>31.57</v>
      </c>
      <c r="K254" t="s">
        <v>508</v>
      </c>
      <c r="L254">
        <v>33.442659999999997</v>
      </c>
      <c r="M254">
        <v>-112.08271000000001</v>
      </c>
    </row>
    <row r="255" spans="1:13" x14ac:dyDescent="0.25">
      <c r="A255" t="s">
        <v>509</v>
      </c>
      <c r="B255" t="s">
        <v>14</v>
      </c>
      <c r="C255">
        <v>2020</v>
      </c>
      <c r="D255">
        <v>0</v>
      </c>
      <c r="E255" t="s">
        <v>15</v>
      </c>
      <c r="F255">
        <v>92627</v>
      </c>
      <c r="G255">
        <v>21</v>
      </c>
      <c r="H255">
        <v>6888</v>
      </c>
      <c r="I255">
        <v>0</v>
      </c>
      <c r="J255">
        <v>42.24</v>
      </c>
      <c r="K255" t="s">
        <v>392</v>
      </c>
      <c r="L255">
        <v>33.684899999999999</v>
      </c>
      <c r="M255">
        <v>-112.09206</v>
      </c>
    </row>
    <row r="256" spans="1:13" x14ac:dyDescent="0.25">
      <c r="A256" t="s">
        <v>510</v>
      </c>
      <c r="B256" t="s">
        <v>208</v>
      </c>
      <c r="C256">
        <v>2020</v>
      </c>
      <c r="D256">
        <v>0</v>
      </c>
      <c r="E256" t="s">
        <v>15</v>
      </c>
      <c r="F256">
        <v>93135</v>
      </c>
      <c r="G256">
        <v>32</v>
      </c>
      <c r="H256">
        <v>4597</v>
      </c>
      <c r="I256">
        <v>0</v>
      </c>
      <c r="J256">
        <v>63.64</v>
      </c>
      <c r="K256" t="s">
        <v>511</v>
      </c>
      <c r="L256">
        <v>33.625639999999997</v>
      </c>
      <c r="M256">
        <v>-112.12924</v>
      </c>
    </row>
    <row r="257" spans="1:13" x14ac:dyDescent="0.25">
      <c r="A257" t="s">
        <v>512</v>
      </c>
      <c r="B257" t="s">
        <v>18</v>
      </c>
      <c r="C257">
        <v>2020</v>
      </c>
      <c r="D257">
        <v>0</v>
      </c>
      <c r="E257" t="s">
        <v>15</v>
      </c>
      <c r="F257">
        <v>93848</v>
      </c>
      <c r="G257">
        <v>55</v>
      </c>
      <c r="H257">
        <v>0</v>
      </c>
      <c r="I257">
        <v>0</v>
      </c>
      <c r="J257">
        <v>0</v>
      </c>
      <c r="K257" t="s">
        <v>19</v>
      </c>
      <c r="L257">
        <v>33.451900000000002</v>
      </c>
      <c r="M257">
        <v>-112.06135</v>
      </c>
    </row>
    <row r="258" spans="1:13" x14ac:dyDescent="0.25">
      <c r="A258" t="s">
        <v>513</v>
      </c>
      <c r="B258" t="s">
        <v>18</v>
      </c>
      <c r="C258">
        <v>2020</v>
      </c>
      <c r="D258">
        <v>0</v>
      </c>
      <c r="E258" t="s">
        <v>15</v>
      </c>
      <c r="F258">
        <v>94058</v>
      </c>
      <c r="G258">
        <v>61</v>
      </c>
      <c r="H258">
        <v>11560</v>
      </c>
      <c r="I258">
        <v>0</v>
      </c>
      <c r="J258">
        <v>25.56</v>
      </c>
      <c r="K258" t="s">
        <v>514</v>
      </c>
      <c r="L258">
        <v>33.461559999999999</v>
      </c>
      <c r="M258">
        <v>-112.07041</v>
      </c>
    </row>
    <row r="259" spans="1:13" x14ac:dyDescent="0.25">
      <c r="A259" t="s">
        <v>515</v>
      </c>
      <c r="B259" t="s">
        <v>208</v>
      </c>
      <c r="C259">
        <v>2020</v>
      </c>
      <c r="D259">
        <v>0</v>
      </c>
      <c r="E259" t="s">
        <v>15</v>
      </c>
      <c r="F259">
        <v>95434</v>
      </c>
      <c r="G259">
        <v>29</v>
      </c>
      <c r="H259">
        <v>7300</v>
      </c>
      <c r="I259">
        <v>0</v>
      </c>
      <c r="J259">
        <v>41.06</v>
      </c>
      <c r="K259" t="s">
        <v>516</v>
      </c>
      <c r="L259">
        <v>33.711010000000002</v>
      </c>
      <c r="M259">
        <v>-112.21177</v>
      </c>
    </row>
    <row r="260" spans="1:13" x14ac:dyDescent="0.25">
      <c r="A260" t="s">
        <v>517</v>
      </c>
      <c r="B260" t="s">
        <v>79</v>
      </c>
      <c r="C260">
        <v>2020</v>
      </c>
      <c r="D260">
        <v>0</v>
      </c>
      <c r="E260" t="s">
        <v>15</v>
      </c>
      <c r="F260">
        <v>95860</v>
      </c>
      <c r="G260">
        <v>23</v>
      </c>
      <c r="H260">
        <v>0</v>
      </c>
      <c r="I260">
        <v>0</v>
      </c>
      <c r="J260">
        <v>0</v>
      </c>
      <c r="K260" t="s">
        <v>518</v>
      </c>
      <c r="L260">
        <v>33.577460000000002</v>
      </c>
      <c r="M260">
        <v>-112.04935999999999</v>
      </c>
    </row>
    <row r="261" spans="1:13" x14ac:dyDescent="0.25">
      <c r="A261" t="s">
        <v>519</v>
      </c>
      <c r="B261" t="s">
        <v>14</v>
      </c>
      <c r="C261">
        <v>2020</v>
      </c>
      <c r="D261">
        <v>0</v>
      </c>
      <c r="E261" t="s">
        <v>15</v>
      </c>
      <c r="F261">
        <v>97255</v>
      </c>
      <c r="G261">
        <v>24</v>
      </c>
      <c r="H261">
        <v>15028</v>
      </c>
      <c r="I261">
        <v>0</v>
      </c>
      <c r="J261">
        <v>20.329999999999998</v>
      </c>
      <c r="K261" t="s">
        <v>520</v>
      </c>
      <c r="L261">
        <v>33.684840000000001</v>
      </c>
      <c r="M261">
        <v>-112.07617999999999</v>
      </c>
    </row>
    <row r="262" spans="1:13" x14ac:dyDescent="0.25">
      <c r="A262" t="s">
        <v>521</v>
      </c>
      <c r="B262" t="s">
        <v>18</v>
      </c>
      <c r="C262">
        <v>2020</v>
      </c>
      <c r="D262">
        <v>0</v>
      </c>
      <c r="E262" t="s">
        <v>15</v>
      </c>
      <c r="F262">
        <v>97519</v>
      </c>
      <c r="G262">
        <v>398</v>
      </c>
      <c r="H262">
        <v>8170</v>
      </c>
      <c r="I262">
        <v>0</v>
      </c>
      <c r="J262">
        <v>37.49</v>
      </c>
      <c r="K262" t="s">
        <v>457</v>
      </c>
      <c r="L262">
        <v>33.648220000000002</v>
      </c>
      <c r="M262">
        <v>-112.05983000000001</v>
      </c>
    </row>
    <row r="263" spans="1:13" x14ac:dyDescent="0.25">
      <c r="A263" t="s">
        <v>522</v>
      </c>
      <c r="B263" t="s">
        <v>208</v>
      </c>
      <c r="C263">
        <v>2020</v>
      </c>
      <c r="D263">
        <v>0</v>
      </c>
      <c r="E263" t="s">
        <v>25</v>
      </c>
      <c r="F263">
        <v>97693</v>
      </c>
      <c r="G263">
        <v>37</v>
      </c>
      <c r="H263">
        <v>7200</v>
      </c>
      <c r="I263">
        <v>937</v>
      </c>
      <c r="J263">
        <v>55.63</v>
      </c>
      <c r="K263" t="s">
        <v>523</v>
      </c>
      <c r="L263">
        <v>33.363390000000003</v>
      </c>
      <c r="M263">
        <v>-112.16121</v>
      </c>
    </row>
    <row r="264" spans="1:13" x14ac:dyDescent="0.25">
      <c r="A264" t="s">
        <v>524</v>
      </c>
      <c r="B264" t="s">
        <v>42</v>
      </c>
      <c r="C264">
        <v>2020</v>
      </c>
      <c r="D264">
        <v>0</v>
      </c>
      <c r="E264" t="s">
        <v>25</v>
      </c>
      <c r="F264">
        <v>98240</v>
      </c>
      <c r="G264">
        <v>54</v>
      </c>
      <c r="H264">
        <v>10300</v>
      </c>
      <c r="I264">
        <v>0</v>
      </c>
      <c r="J264">
        <v>29.96</v>
      </c>
      <c r="K264" t="s">
        <v>525</v>
      </c>
      <c r="L264">
        <v>33.480020000000003</v>
      </c>
      <c r="M264">
        <v>-112.148</v>
      </c>
    </row>
    <row r="265" spans="1:13" x14ac:dyDescent="0.25">
      <c r="A265" t="s">
        <v>526</v>
      </c>
      <c r="B265" t="s">
        <v>208</v>
      </c>
      <c r="C265">
        <v>2020</v>
      </c>
      <c r="D265">
        <v>0</v>
      </c>
      <c r="E265" t="s">
        <v>25</v>
      </c>
      <c r="F265">
        <v>98458</v>
      </c>
      <c r="G265">
        <v>28</v>
      </c>
      <c r="H265">
        <v>4597</v>
      </c>
      <c r="I265">
        <v>0</v>
      </c>
      <c r="J265">
        <v>67.27</v>
      </c>
      <c r="K265" t="s">
        <v>527</v>
      </c>
      <c r="L265">
        <v>33.506340000000002</v>
      </c>
      <c r="M265">
        <v>-112.15196</v>
      </c>
    </row>
    <row r="266" spans="1:13" x14ac:dyDescent="0.25">
      <c r="A266" t="s">
        <v>528</v>
      </c>
      <c r="B266" t="s">
        <v>208</v>
      </c>
      <c r="C266">
        <v>2020</v>
      </c>
      <c r="D266">
        <v>0</v>
      </c>
      <c r="E266" t="s">
        <v>25</v>
      </c>
      <c r="F266">
        <v>98585</v>
      </c>
      <c r="G266">
        <v>47</v>
      </c>
      <c r="H266">
        <v>4200</v>
      </c>
      <c r="I266">
        <v>0</v>
      </c>
      <c r="J266">
        <v>73.73</v>
      </c>
      <c r="K266" t="s">
        <v>529</v>
      </c>
      <c r="L266">
        <v>33.306800000000003</v>
      </c>
      <c r="M266">
        <v>-112.05216</v>
      </c>
    </row>
    <row r="267" spans="1:13" x14ac:dyDescent="0.25">
      <c r="A267" t="s">
        <v>530</v>
      </c>
      <c r="B267" t="s">
        <v>18</v>
      </c>
      <c r="C267">
        <v>2020</v>
      </c>
      <c r="D267">
        <v>0</v>
      </c>
      <c r="E267" t="s">
        <v>15</v>
      </c>
      <c r="F267">
        <v>98739</v>
      </c>
      <c r="G267">
        <v>50</v>
      </c>
      <c r="H267">
        <v>0</v>
      </c>
      <c r="I267">
        <v>0</v>
      </c>
      <c r="J267">
        <v>0</v>
      </c>
      <c r="K267" t="s">
        <v>531</v>
      </c>
      <c r="L267">
        <v>33.420720000000003</v>
      </c>
      <c r="M267">
        <v>-112.08086</v>
      </c>
    </row>
    <row r="268" spans="1:13" x14ac:dyDescent="0.25">
      <c r="A268" t="s">
        <v>532</v>
      </c>
      <c r="B268" t="s">
        <v>18</v>
      </c>
      <c r="C268">
        <v>2020</v>
      </c>
      <c r="D268">
        <v>0</v>
      </c>
      <c r="E268" t="s">
        <v>25</v>
      </c>
      <c r="F268">
        <v>98798</v>
      </c>
      <c r="G268">
        <v>60</v>
      </c>
      <c r="H268">
        <v>12142</v>
      </c>
      <c r="I268">
        <v>0</v>
      </c>
      <c r="J268">
        <v>25.56</v>
      </c>
      <c r="K268" t="s">
        <v>533</v>
      </c>
      <c r="L268">
        <v>33.386969999999998</v>
      </c>
      <c r="M268">
        <v>-112.10165000000001</v>
      </c>
    </row>
    <row r="269" spans="1:13" x14ac:dyDescent="0.25">
      <c r="A269" t="s">
        <v>534</v>
      </c>
      <c r="B269" t="s">
        <v>208</v>
      </c>
      <c r="C269">
        <v>2020</v>
      </c>
      <c r="D269">
        <v>0</v>
      </c>
      <c r="E269" t="s">
        <v>25</v>
      </c>
      <c r="F269">
        <v>99520</v>
      </c>
      <c r="G269">
        <v>28</v>
      </c>
      <c r="H269">
        <v>7091</v>
      </c>
      <c r="I269">
        <v>755</v>
      </c>
      <c r="J269">
        <v>54.73</v>
      </c>
      <c r="K269" t="s">
        <v>535</v>
      </c>
      <c r="L269">
        <v>33.405920000000002</v>
      </c>
      <c r="M269">
        <v>-112.01316</v>
      </c>
    </row>
    <row r="270" spans="1:13" x14ac:dyDescent="0.25">
      <c r="A270" t="s">
        <v>536</v>
      </c>
      <c r="B270" t="s">
        <v>208</v>
      </c>
      <c r="C270">
        <v>2020</v>
      </c>
      <c r="D270">
        <v>0</v>
      </c>
      <c r="E270" t="s">
        <v>15</v>
      </c>
      <c r="F270">
        <v>99837</v>
      </c>
      <c r="G270">
        <v>28</v>
      </c>
      <c r="H270">
        <v>4597</v>
      </c>
      <c r="I270">
        <v>0</v>
      </c>
      <c r="J270">
        <v>68.22</v>
      </c>
      <c r="K270" t="s">
        <v>537</v>
      </c>
      <c r="L270">
        <v>33.611890000000002</v>
      </c>
      <c r="M270">
        <v>-111.95749000000001</v>
      </c>
    </row>
    <row r="271" spans="1:13" x14ac:dyDescent="0.25">
      <c r="A271" t="s">
        <v>538</v>
      </c>
      <c r="B271" t="s">
        <v>79</v>
      </c>
      <c r="C271">
        <v>2020</v>
      </c>
      <c r="D271">
        <v>0</v>
      </c>
      <c r="E271" t="s">
        <v>15</v>
      </c>
      <c r="F271">
        <v>100709</v>
      </c>
      <c r="G271">
        <v>37</v>
      </c>
      <c r="H271">
        <v>0</v>
      </c>
      <c r="I271">
        <v>0</v>
      </c>
      <c r="J271">
        <v>0</v>
      </c>
      <c r="K271" t="s">
        <v>539</v>
      </c>
      <c r="L271">
        <v>33.637259999999998</v>
      </c>
      <c r="M271">
        <v>-112.14788</v>
      </c>
    </row>
    <row r="272" spans="1:13" x14ac:dyDescent="0.25">
      <c r="A272" t="s">
        <v>540</v>
      </c>
      <c r="B272" t="s">
        <v>18</v>
      </c>
      <c r="C272">
        <v>2020</v>
      </c>
      <c r="D272">
        <v>0</v>
      </c>
      <c r="E272" t="s">
        <v>15</v>
      </c>
      <c r="F272">
        <v>101383</v>
      </c>
      <c r="G272">
        <v>44</v>
      </c>
      <c r="H272">
        <v>2160</v>
      </c>
      <c r="I272">
        <v>0</v>
      </c>
      <c r="J272">
        <v>147.43</v>
      </c>
      <c r="K272" t="s">
        <v>541</v>
      </c>
      <c r="L272">
        <v>33.477020000000003</v>
      </c>
      <c r="M272">
        <v>-112.09021</v>
      </c>
    </row>
    <row r="273" spans="1:13" x14ac:dyDescent="0.25">
      <c r="A273" t="s">
        <v>542</v>
      </c>
      <c r="B273" t="s">
        <v>14</v>
      </c>
      <c r="C273">
        <v>2020</v>
      </c>
      <c r="D273">
        <v>0</v>
      </c>
      <c r="E273" t="s">
        <v>15</v>
      </c>
      <c r="F273">
        <v>101454</v>
      </c>
      <c r="G273">
        <v>49</v>
      </c>
      <c r="H273">
        <v>0</v>
      </c>
      <c r="I273">
        <v>0</v>
      </c>
      <c r="J273">
        <v>0</v>
      </c>
      <c r="K273" t="s">
        <v>543</v>
      </c>
      <c r="L273">
        <v>33.438009999999998</v>
      </c>
      <c r="M273">
        <v>-111.9866</v>
      </c>
    </row>
    <row r="274" spans="1:13" x14ac:dyDescent="0.25">
      <c r="A274" t="s">
        <v>544</v>
      </c>
      <c r="B274" t="s">
        <v>18</v>
      </c>
      <c r="C274">
        <v>2020</v>
      </c>
      <c r="D274">
        <v>0</v>
      </c>
      <c r="E274" t="s">
        <v>15</v>
      </c>
      <c r="F274">
        <v>103490</v>
      </c>
      <c r="G274">
        <v>0</v>
      </c>
      <c r="H274">
        <v>0</v>
      </c>
      <c r="I274">
        <v>0</v>
      </c>
      <c r="J274">
        <v>0</v>
      </c>
      <c r="K274" t="s">
        <v>545</v>
      </c>
      <c r="L274">
        <v>33.467579999999998</v>
      </c>
      <c r="M274">
        <v>-112.05589000000001</v>
      </c>
    </row>
    <row r="275" spans="1:13" x14ac:dyDescent="0.25">
      <c r="A275" t="s">
        <v>546</v>
      </c>
      <c r="B275" t="s">
        <v>14</v>
      </c>
      <c r="C275">
        <v>2020</v>
      </c>
      <c r="D275">
        <v>0</v>
      </c>
      <c r="E275" t="s">
        <v>15</v>
      </c>
      <c r="F275">
        <v>107726</v>
      </c>
      <c r="G275">
        <v>28</v>
      </c>
      <c r="H275">
        <v>15028</v>
      </c>
      <c r="I275">
        <v>0</v>
      </c>
      <c r="J275">
        <v>22.52</v>
      </c>
      <c r="K275" t="s">
        <v>392</v>
      </c>
      <c r="L275">
        <v>33.684869999999997</v>
      </c>
      <c r="M275">
        <v>-112.07599</v>
      </c>
    </row>
    <row r="276" spans="1:13" x14ac:dyDescent="0.25">
      <c r="A276" t="s">
        <v>547</v>
      </c>
      <c r="B276" t="s">
        <v>413</v>
      </c>
      <c r="C276">
        <v>2020</v>
      </c>
      <c r="D276">
        <v>0</v>
      </c>
      <c r="E276" t="s">
        <v>15</v>
      </c>
      <c r="F276">
        <v>108182</v>
      </c>
      <c r="G276">
        <v>41</v>
      </c>
      <c r="H276">
        <v>2300</v>
      </c>
      <c r="I276">
        <v>0</v>
      </c>
      <c r="J276">
        <v>147.74</v>
      </c>
      <c r="K276" t="s">
        <v>548</v>
      </c>
      <c r="L276">
        <v>33.419409999999999</v>
      </c>
      <c r="M276">
        <v>-112.10409</v>
      </c>
    </row>
    <row r="277" spans="1:13" x14ac:dyDescent="0.25">
      <c r="A277" t="s">
        <v>549</v>
      </c>
      <c r="B277" t="s">
        <v>18</v>
      </c>
      <c r="C277">
        <v>2020</v>
      </c>
      <c r="D277">
        <v>0</v>
      </c>
      <c r="E277" t="s">
        <v>25</v>
      </c>
      <c r="F277">
        <v>108374</v>
      </c>
      <c r="G277">
        <v>272</v>
      </c>
      <c r="H277">
        <v>0</v>
      </c>
      <c r="I277">
        <v>0</v>
      </c>
      <c r="J277">
        <v>0</v>
      </c>
      <c r="K277" t="s">
        <v>550</v>
      </c>
      <c r="L277">
        <v>33.404919999999997</v>
      </c>
      <c r="M277">
        <v>-112.07888</v>
      </c>
    </row>
    <row r="278" spans="1:13" x14ac:dyDescent="0.25">
      <c r="A278" t="s">
        <v>551</v>
      </c>
      <c r="B278" t="s">
        <v>208</v>
      </c>
      <c r="C278">
        <v>2020</v>
      </c>
      <c r="D278">
        <v>0</v>
      </c>
      <c r="E278" t="s">
        <v>25</v>
      </c>
      <c r="F278">
        <v>109184</v>
      </c>
      <c r="G278">
        <v>27</v>
      </c>
      <c r="H278">
        <v>7091</v>
      </c>
      <c r="I278">
        <v>1191</v>
      </c>
      <c r="J278">
        <v>65.16</v>
      </c>
      <c r="K278" t="s">
        <v>552</v>
      </c>
      <c r="L278">
        <v>33.491430000000001</v>
      </c>
      <c r="M278">
        <v>-112.23818</v>
      </c>
    </row>
    <row r="279" spans="1:13" x14ac:dyDescent="0.25">
      <c r="A279" t="s">
        <v>553</v>
      </c>
      <c r="B279" t="s">
        <v>18</v>
      </c>
      <c r="C279">
        <v>2020</v>
      </c>
      <c r="D279">
        <v>0</v>
      </c>
      <c r="E279" t="s">
        <v>15</v>
      </c>
      <c r="F279">
        <v>109493</v>
      </c>
      <c r="G279">
        <v>145</v>
      </c>
      <c r="H279">
        <v>0</v>
      </c>
      <c r="I279">
        <v>0</v>
      </c>
      <c r="J279">
        <v>0</v>
      </c>
      <c r="K279" t="s">
        <v>554</v>
      </c>
      <c r="L279">
        <v>33.589269999999999</v>
      </c>
      <c r="M279">
        <v>-112.11324</v>
      </c>
    </row>
    <row r="280" spans="1:13" x14ac:dyDescent="0.25">
      <c r="A280" t="s">
        <v>555</v>
      </c>
      <c r="B280" t="s">
        <v>208</v>
      </c>
      <c r="C280">
        <v>2020</v>
      </c>
      <c r="D280">
        <v>0</v>
      </c>
      <c r="E280" t="s">
        <v>15</v>
      </c>
      <c r="F280">
        <v>109697</v>
      </c>
      <c r="G280">
        <v>44</v>
      </c>
      <c r="H280">
        <v>7200</v>
      </c>
      <c r="I280">
        <v>0</v>
      </c>
      <c r="J280">
        <v>47.86</v>
      </c>
      <c r="K280" t="s">
        <v>556</v>
      </c>
      <c r="L280">
        <v>33.741459999999996</v>
      </c>
      <c r="M280">
        <v>-111.99608000000001</v>
      </c>
    </row>
    <row r="281" spans="1:13" x14ac:dyDescent="0.25">
      <c r="A281" t="s">
        <v>557</v>
      </c>
      <c r="B281" t="s">
        <v>14</v>
      </c>
      <c r="C281">
        <v>2020</v>
      </c>
      <c r="D281">
        <v>0</v>
      </c>
      <c r="E281" t="s">
        <v>15</v>
      </c>
      <c r="F281">
        <v>109719</v>
      </c>
      <c r="G281">
        <v>24</v>
      </c>
      <c r="H281">
        <v>14892</v>
      </c>
      <c r="I281">
        <v>0</v>
      </c>
      <c r="J281">
        <v>23.14</v>
      </c>
      <c r="K281" t="s">
        <v>392</v>
      </c>
      <c r="L281">
        <v>33.693100000000001</v>
      </c>
      <c r="M281">
        <v>-112.0808</v>
      </c>
    </row>
    <row r="282" spans="1:13" x14ac:dyDescent="0.25">
      <c r="A282" t="s">
        <v>558</v>
      </c>
      <c r="B282" t="s">
        <v>119</v>
      </c>
      <c r="C282">
        <v>2020</v>
      </c>
      <c r="D282">
        <v>0</v>
      </c>
      <c r="E282" t="s">
        <v>15</v>
      </c>
      <c r="F282">
        <v>110112</v>
      </c>
      <c r="G282">
        <v>21</v>
      </c>
      <c r="H282">
        <v>293</v>
      </c>
      <c r="I282">
        <v>0</v>
      </c>
      <c r="J282">
        <v>1180.4100000000001</v>
      </c>
      <c r="K282" t="s">
        <v>559</v>
      </c>
      <c r="L282">
        <v>33.63888</v>
      </c>
      <c r="M282">
        <v>-112.11787</v>
      </c>
    </row>
    <row r="283" spans="1:13" x14ac:dyDescent="0.25">
      <c r="A283" t="s">
        <v>560</v>
      </c>
      <c r="B283" t="s">
        <v>208</v>
      </c>
      <c r="C283">
        <v>2020</v>
      </c>
      <c r="D283">
        <v>0</v>
      </c>
      <c r="E283" t="s">
        <v>15</v>
      </c>
      <c r="F283">
        <v>110200</v>
      </c>
      <c r="G283">
        <v>27</v>
      </c>
      <c r="H283">
        <v>6466</v>
      </c>
      <c r="I283">
        <v>893</v>
      </c>
      <c r="J283">
        <v>67.34</v>
      </c>
      <c r="K283" t="s">
        <v>561</v>
      </c>
      <c r="L283">
        <v>33.47784</v>
      </c>
      <c r="M283">
        <v>-112.04170999999999</v>
      </c>
    </row>
    <row r="284" spans="1:13" x14ac:dyDescent="0.25">
      <c r="A284" t="s">
        <v>562</v>
      </c>
      <c r="B284" t="s">
        <v>208</v>
      </c>
      <c r="C284">
        <v>2020</v>
      </c>
      <c r="D284">
        <v>0</v>
      </c>
      <c r="E284" t="s">
        <v>15</v>
      </c>
      <c r="F284">
        <v>112428</v>
      </c>
      <c r="G284">
        <v>34</v>
      </c>
      <c r="H284">
        <v>3425</v>
      </c>
      <c r="I284">
        <v>327</v>
      </c>
      <c r="J284">
        <v>112.65</v>
      </c>
      <c r="K284" t="s">
        <v>563</v>
      </c>
      <c r="L284">
        <v>33.538809999999998</v>
      </c>
      <c r="M284">
        <v>-112.08345</v>
      </c>
    </row>
    <row r="285" spans="1:13" x14ac:dyDescent="0.25">
      <c r="A285" t="s">
        <v>564</v>
      </c>
      <c r="B285" t="s">
        <v>18</v>
      </c>
      <c r="C285">
        <v>2020</v>
      </c>
      <c r="D285">
        <v>0</v>
      </c>
      <c r="E285" t="s">
        <v>25</v>
      </c>
      <c r="F285">
        <v>113229</v>
      </c>
      <c r="G285">
        <v>631</v>
      </c>
      <c r="H285">
        <v>0</v>
      </c>
      <c r="I285">
        <v>0</v>
      </c>
      <c r="J285">
        <v>0</v>
      </c>
      <c r="K285" t="s">
        <v>565</v>
      </c>
      <c r="L285">
        <v>33.398069999999997</v>
      </c>
      <c r="M285">
        <v>-112.00995</v>
      </c>
    </row>
    <row r="286" spans="1:13" x14ac:dyDescent="0.25">
      <c r="A286" t="s">
        <v>566</v>
      </c>
      <c r="B286" t="s">
        <v>79</v>
      </c>
      <c r="C286">
        <v>2020</v>
      </c>
      <c r="D286">
        <v>0</v>
      </c>
      <c r="E286" t="s">
        <v>15</v>
      </c>
      <c r="F286">
        <v>114629</v>
      </c>
      <c r="G286">
        <v>21</v>
      </c>
      <c r="H286">
        <v>46480</v>
      </c>
      <c r="I286">
        <v>0</v>
      </c>
      <c r="J286">
        <v>7.75</v>
      </c>
      <c r="K286" t="s">
        <v>567</v>
      </c>
      <c r="L286">
        <v>33.461039999999997</v>
      </c>
      <c r="M286">
        <v>-112.06836</v>
      </c>
    </row>
    <row r="287" spans="1:13" x14ac:dyDescent="0.25">
      <c r="A287" t="s">
        <v>568</v>
      </c>
      <c r="B287" t="s">
        <v>569</v>
      </c>
      <c r="C287">
        <v>2020</v>
      </c>
      <c r="D287">
        <v>0</v>
      </c>
      <c r="E287" t="s">
        <v>15</v>
      </c>
      <c r="F287">
        <v>114779</v>
      </c>
      <c r="G287">
        <v>47</v>
      </c>
      <c r="H287">
        <v>6600</v>
      </c>
      <c r="I287">
        <v>0</v>
      </c>
      <c r="J287">
        <v>54.62</v>
      </c>
      <c r="K287" t="s">
        <v>570</v>
      </c>
      <c r="L287">
        <v>33.566099999999999</v>
      </c>
      <c r="M287">
        <v>-112.06435999999999</v>
      </c>
    </row>
    <row r="288" spans="1:13" x14ac:dyDescent="0.25">
      <c r="A288" t="s">
        <v>571</v>
      </c>
      <c r="B288" t="s">
        <v>79</v>
      </c>
      <c r="C288">
        <v>2020</v>
      </c>
      <c r="D288">
        <v>0</v>
      </c>
      <c r="E288" t="s">
        <v>15</v>
      </c>
      <c r="F288">
        <v>115054</v>
      </c>
      <c r="G288">
        <v>0</v>
      </c>
      <c r="H288">
        <v>0</v>
      </c>
      <c r="I288">
        <v>0</v>
      </c>
      <c r="J288">
        <v>0</v>
      </c>
      <c r="K288" t="s">
        <v>572</v>
      </c>
      <c r="L288">
        <v>33.653239999999997</v>
      </c>
      <c r="M288">
        <v>-112.11763999999999</v>
      </c>
    </row>
    <row r="289" spans="1:13" x14ac:dyDescent="0.25">
      <c r="A289" t="s">
        <v>573</v>
      </c>
      <c r="B289" t="s">
        <v>208</v>
      </c>
      <c r="C289">
        <v>2020</v>
      </c>
      <c r="D289">
        <v>0</v>
      </c>
      <c r="E289" t="s">
        <v>15</v>
      </c>
      <c r="F289">
        <v>115819</v>
      </c>
      <c r="G289">
        <v>39</v>
      </c>
      <c r="H289">
        <v>12291</v>
      </c>
      <c r="I289">
        <v>586</v>
      </c>
      <c r="J289">
        <v>34.369999999999997</v>
      </c>
      <c r="K289" t="s">
        <v>574</v>
      </c>
      <c r="L289">
        <v>33.431840000000001</v>
      </c>
      <c r="M289">
        <v>-112.05141</v>
      </c>
    </row>
    <row r="290" spans="1:13" x14ac:dyDescent="0.25">
      <c r="A290" t="s">
        <v>575</v>
      </c>
      <c r="B290" t="s">
        <v>208</v>
      </c>
      <c r="C290">
        <v>2020</v>
      </c>
      <c r="D290">
        <v>0</v>
      </c>
      <c r="E290" t="s">
        <v>15</v>
      </c>
      <c r="F290">
        <v>116427</v>
      </c>
      <c r="G290">
        <v>62</v>
      </c>
      <c r="H290">
        <v>12000</v>
      </c>
      <c r="I290">
        <v>0</v>
      </c>
      <c r="J290">
        <v>30.47</v>
      </c>
      <c r="K290" t="s">
        <v>576</v>
      </c>
      <c r="L290">
        <v>33.726219999999998</v>
      </c>
      <c r="M290">
        <v>-112.11739</v>
      </c>
    </row>
    <row r="291" spans="1:13" x14ac:dyDescent="0.25">
      <c r="A291" t="s">
        <v>577</v>
      </c>
      <c r="B291" t="s">
        <v>208</v>
      </c>
      <c r="C291">
        <v>2020</v>
      </c>
      <c r="D291">
        <v>0</v>
      </c>
      <c r="E291" t="s">
        <v>15</v>
      </c>
      <c r="F291">
        <v>116664</v>
      </c>
      <c r="G291">
        <v>35</v>
      </c>
      <c r="H291">
        <v>7162</v>
      </c>
      <c r="I291">
        <v>504</v>
      </c>
      <c r="J291">
        <v>58.2</v>
      </c>
      <c r="K291" t="s">
        <v>578</v>
      </c>
      <c r="L291">
        <v>33.633310000000002</v>
      </c>
      <c r="M291">
        <v>-112.06592000000001</v>
      </c>
    </row>
    <row r="292" spans="1:13" x14ac:dyDescent="0.25">
      <c r="A292" t="s">
        <v>579</v>
      </c>
      <c r="B292" t="s">
        <v>327</v>
      </c>
      <c r="C292">
        <v>2020</v>
      </c>
      <c r="D292">
        <v>0</v>
      </c>
      <c r="E292" t="s">
        <v>15</v>
      </c>
      <c r="F292">
        <v>116706</v>
      </c>
      <c r="G292">
        <v>30</v>
      </c>
      <c r="H292">
        <v>0</v>
      </c>
      <c r="I292">
        <v>0</v>
      </c>
      <c r="J292">
        <v>0</v>
      </c>
      <c r="K292" t="s">
        <v>580</v>
      </c>
      <c r="L292">
        <v>33.617190000000001</v>
      </c>
      <c r="M292">
        <v>-112.10638</v>
      </c>
    </row>
    <row r="293" spans="1:13" x14ac:dyDescent="0.25">
      <c r="A293" t="s">
        <v>581</v>
      </c>
      <c r="B293" t="s">
        <v>79</v>
      </c>
      <c r="C293">
        <v>2020</v>
      </c>
      <c r="D293">
        <v>0</v>
      </c>
      <c r="E293" t="s">
        <v>15</v>
      </c>
      <c r="F293">
        <v>116760</v>
      </c>
      <c r="G293">
        <v>60</v>
      </c>
      <c r="H293">
        <v>10200</v>
      </c>
      <c r="I293">
        <v>60</v>
      </c>
      <c r="J293">
        <v>36.54</v>
      </c>
      <c r="K293" t="s">
        <v>582</v>
      </c>
      <c r="L293">
        <v>33.437260000000002</v>
      </c>
      <c r="M293">
        <v>-112.08301</v>
      </c>
    </row>
    <row r="294" spans="1:13" x14ac:dyDescent="0.25">
      <c r="A294" t="s">
        <v>583</v>
      </c>
      <c r="B294" t="s">
        <v>18</v>
      </c>
      <c r="C294">
        <v>2020</v>
      </c>
      <c r="D294">
        <v>0</v>
      </c>
      <c r="E294" t="s">
        <v>25</v>
      </c>
      <c r="F294">
        <v>117255</v>
      </c>
      <c r="G294">
        <v>246</v>
      </c>
      <c r="H294">
        <v>0</v>
      </c>
      <c r="I294">
        <v>0</v>
      </c>
      <c r="J294">
        <v>0</v>
      </c>
      <c r="K294" t="s">
        <v>584</v>
      </c>
      <c r="L294">
        <v>33.371130000000001</v>
      </c>
      <c r="M294">
        <v>-112.0552</v>
      </c>
    </row>
    <row r="295" spans="1:13" x14ac:dyDescent="0.25">
      <c r="A295" t="s">
        <v>585</v>
      </c>
      <c r="B295" t="s">
        <v>208</v>
      </c>
      <c r="C295">
        <v>2020</v>
      </c>
      <c r="D295">
        <v>0</v>
      </c>
      <c r="E295" t="s">
        <v>25</v>
      </c>
      <c r="F295">
        <v>117293</v>
      </c>
      <c r="G295">
        <v>32</v>
      </c>
      <c r="H295">
        <v>6016</v>
      </c>
      <c r="I295">
        <v>424</v>
      </c>
      <c r="J295">
        <v>68.290000000000006</v>
      </c>
      <c r="K295" t="s">
        <v>586</v>
      </c>
      <c r="L295">
        <v>33.477089999999997</v>
      </c>
      <c r="M295">
        <v>-112.15208</v>
      </c>
    </row>
    <row r="296" spans="1:13" x14ac:dyDescent="0.25">
      <c r="A296" t="s">
        <v>587</v>
      </c>
      <c r="B296" t="s">
        <v>208</v>
      </c>
      <c r="C296">
        <v>2020</v>
      </c>
      <c r="D296">
        <v>0</v>
      </c>
      <c r="E296" t="s">
        <v>25</v>
      </c>
      <c r="F296">
        <v>118182</v>
      </c>
      <c r="G296">
        <v>28</v>
      </c>
      <c r="H296">
        <v>7200</v>
      </c>
      <c r="I296">
        <v>847</v>
      </c>
      <c r="J296">
        <v>63.32</v>
      </c>
      <c r="K296" t="s">
        <v>588</v>
      </c>
      <c r="L296">
        <v>33.33296</v>
      </c>
      <c r="M296">
        <v>-111.9786</v>
      </c>
    </row>
    <row r="297" spans="1:13" x14ac:dyDescent="0.25">
      <c r="A297" t="s">
        <v>589</v>
      </c>
      <c r="B297" t="s">
        <v>569</v>
      </c>
      <c r="C297">
        <v>2020</v>
      </c>
      <c r="D297">
        <v>0</v>
      </c>
      <c r="E297" t="s">
        <v>25</v>
      </c>
      <c r="F297">
        <v>118201</v>
      </c>
      <c r="G297">
        <v>57</v>
      </c>
      <c r="H297">
        <v>6600</v>
      </c>
      <c r="I297">
        <v>0</v>
      </c>
      <c r="J297">
        <v>56.25</v>
      </c>
      <c r="K297" t="s">
        <v>590</v>
      </c>
      <c r="L297">
        <v>33.392699999999998</v>
      </c>
      <c r="M297">
        <v>-112.07468</v>
      </c>
    </row>
    <row r="298" spans="1:13" x14ac:dyDescent="0.25">
      <c r="A298" t="s">
        <v>591</v>
      </c>
      <c r="B298" t="s">
        <v>42</v>
      </c>
      <c r="C298">
        <v>2020</v>
      </c>
      <c r="D298">
        <v>0</v>
      </c>
      <c r="E298" t="s">
        <v>15</v>
      </c>
      <c r="F298">
        <v>120240</v>
      </c>
      <c r="G298">
        <v>57</v>
      </c>
      <c r="H298">
        <v>10800</v>
      </c>
      <c r="I298">
        <v>0</v>
      </c>
      <c r="J298">
        <v>34.97</v>
      </c>
      <c r="K298" t="s">
        <v>592</v>
      </c>
      <c r="L298">
        <v>33.602220000000003</v>
      </c>
      <c r="M298">
        <v>-112.17413999999999</v>
      </c>
    </row>
    <row r="299" spans="1:13" x14ac:dyDescent="0.25">
      <c r="A299" t="s">
        <v>593</v>
      </c>
      <c r="B299" t="s">
        <v>18</v>
      </c>
      <c r="C299">
        <v>2020</v>
      </c>
      <c r="D299">
        <v>0</v>
      </c>
      <c r="E299" t="s">
        <v>15</v>
      </c>
      <c r="F299">
        <v>121351</v>
      </c>
      <c r="G299">
        <v>28</v>
      </c>
      <c r="H299">
        <v>60000</v>
      </c>
      <c r="I299">
        <v>0</v>
      </c>
      <c r="J299">
        <v>6.35</v>
      </c>
      <c r="K299" t="s">
        <v>594</v>
      </c>
      <c r="L299">
        <v>33.66281</v>
      </c>
      <c r="M299">
        <v>-112.10041</v>
      </c>
    </row>
    <row r="300" spans="1:13" x14ac:dyDescent="0.25">
      <c r="A300" t="s">
        <v>595</v>
      </c>
      <c r="B300" t="s">
        <v>208</v>
      </c>
      <c r="C300">
        <v>2020</v>
      </c>
      <c r="D300">
        <v>0</v>
      </c>
      <c r="E300" t="s">
        <v>15</v>
      </c>
      <c r="F300">
        <v>122751</v>
      </c>
      <c r="G300">
        <v>58</v>
      </c>
      <c r="H300">
        <v>5809</v>
      </c>
      <c r="I300">
        <v>997</v>
      </c>
      <c r="J300">
        <v>83.54</v>
      </c>
      <c r="K300" t="s">
        <v>596</v>
      </c>
      <c r="L300">
        <v>33.59628</v>
      </c>
      <c r="M300">
        <v>-112.11111</v>
      </c>
    </row>
    <row r="301" spans="1:13" x14ac:dyDescent="0.25">
      <c r="A301" t="s">
        <v>597</v>
      </c>
      <c r="B301" t="s">
        <v>208</v>
      </c>
      <c r="C301">
        <v>2020</v>
      </c>
      <c r="D301">
        <v>0</v>
      </c>
      <c r="E301" t="s">
        <v>15</v>
      </c>
      <c r="F301">
        <v>123859</v>
      </c>
      <c r="G301">
        <v>34</v>
      </c>
      <c r="H301">
        <v>7091</v>
      </c>
      <c r="I301">
        <v>688</v>
      </c>
      <c r="J301">
        <v>64.569999999999993</v>
      </c>
      <c r="K301" t="s">
        <v>598</v>
      </c>
      <c r="L301">
        <v>33.68197</v>
      </c>
      <c r="M301">
        <v>-112.08565</v>
      </c>
    </row>
    <row r="302" spans="1:13" x14ac:dyDescent="0.25">
      <c r="A302" t="s">
        <v>599</v>
      </c>
      <c r="B302" t="s">
        <v>18</v>
      </c>
      <c r="C302">
        <v>2020</v>
      </c>
      <c r="D302">
        <v>0</v>
      </c>
      <c r="E302" t="s">
        <v>15</v>
      </c>
      <c r="F302">
        <v>124511</v>
      </c>
      <c r="G302">
        <v>209</v>
      </c>
      <c r="H302">
        <v>0</v>
      </c>
      <c r="I302">
        <v>0</v>
      </c>
      <c r="J302">
        <v>0</v>
      </c>
      <c r="K302" t="s">
        <v>600</v>
      </c>
      <c r="L302">
        <v>33.727829999999997</v>
      </c>
      <c r="M302">
        <v>-112.16649</v>
      </c>
    </row>
    <row r="303" spans="1:13" x14ac:dyDescent="0.25">
      <c r="A303" t="s">
        <v>601</v>
      </c>
      <c r="B303" t="s">
        <v>208</v>
      </c>
      <c r="C303">
        <v>2020</v>
      </c>
      <c r="D303">
        <v>0</v>
      </c>
      <c r="E303" t="s">
        <v>15</v>
      </c>
      <c r="F303">
        <v>124910</v>
      </c>
      <c r="G303">
        <v>83</v>
      </c>
      <c r="H303">
        <v>20300</v>
      </c>
      <c r="I303">
        <v>0</v>
      </c>
      <c r="J303">
        <v>19.329999999999998</v>
      </c>
      <c r="K303" t="s">
        <v>602</v>
      </c>
      <c r="L303">
        <v>33.474710000000002</v>
      </c>
      <c r="M303">
        <v>-112.10744</v>
      </c>
    </row>
    <row r="304" spans="1:13" x14ac:dyDescent="0.25">
      <c r="A304" t="s">
        <v>603</v>
      </c>
      <c r="B304" t="s">
        <v>208</v>
      </c>
      <c r="C304">
        <v>2020</v>
      </c>
      <c r="D304">
        <v>0</v>
      </c>
      <c r="E304" t="s">
        <v>15</v>
      </c>
      <c r="F304">
        <v>125566</v>
      </c>
      <c r="G304">
        <v>43</v>
      </c>
      <c r="H304">
        <v>7162</v>
      </c>
      <c r="I304">
        <v>997</v>
      </c>
      <c r="J304">
        <v>68.989999999999995</v>
      </c>
      <c r="K304" t="s">
        <v>604</v>
      </c>
      <c r="L304">
        <v>33.466090000000001</v>
      </c>
      <c r="M304">
        <v>-112.07803</v>
      </c>
    </row>
    <row r="305" spans="1:13" x14ac:dyDescent="0.25">
      <c r="A305" t="s">
        <v>605</v>
      </c>
      <c r="B305" t="s">
        <v>14</v>
      </c>
      <c r="C305">
        <v>2020</v>
      </c>
      <c r="D305">
        <v>0</v>
      </c>
      <c r="E305" t="s">
        <v>15</v>
      </c>
      <c r="F305">
        <v>126575</v>
      </c>
      <c r="G305">
        <v>33</v>
      </c>
      <c r="H305">
        <v>0</v>
      </c>
      <c r="I305">
        <v>0</v>
      </c>
      <c r="J305">
        <v>0</v>
      </c>
      <c r="K305" t="s">
        <v>606</v>
      </c>
      <c r="L305">
        <v>33.436300000000003</v>
      </c>
      <c r="M305">
        <v>-112.01935</v>
      </c>
    </row>
    <row r="306" spans="1:13" x14ac:dyDescent="0.25">
      <c r="A306" t="s">
        <v>607</v>
      </c>
      <c r="B306" t="s">
        <v>208</v>
      </c>
      <c r="C306">
        <v>2020</v>
      </c>
      <c r="D306">
        <v>0</v>
      </c>
      <c r="E306" t="s">
        <v>15</v>
      </c>
      <c r="F306">
        <v>126766</v>
      </c>
      <c r="G306">
        <v>30</v>
      </c>
      <c r="H306">
        <v>6194</v>
      </c>
      <c r="I306">
        <v>0</v>
      </c>
      <c r="J306">
        <v>64.28</v>
      </c>
      <c r="K306" t="s">
        <v>608</v>
      </c>
      <c r="L306">
        <v>33.637349999999998</v>
      </c>
      <c r="M306">
        <v>-111.99459</v>
      </c>
    </row>
    <row r="307" spans="1:13" x14ac:dyDescent="0.25">
      <c r="A307" t="s">
        <v>609</v>
      </c>
      <c r="B307" t="s">
        <v>208</v>
      </c>
      <c r="C307">
        <v>2020</v>
      </c>
      <c r="D307">
        <v>0</v>
      </c>
      <c r="E307" t="s">
        <v>25</v>
      </c>
      <c r="F307">
        <v>128126</v>
      </c>
      <c r="G307">
        <v>32</v>
      </c>
      <c r="H307">
        <v>5908</v>
      </c>
      <c r="I307">
        <v>919</v>
      </c>
      <c r="J307">
        <v>83.67</v>
      </c>
      <c r="K307" t="s">
        <v>610</v>
      </c>
      <c r="L307">
        <v>33.527180000000001</v>
      </c>
      <c r="M307">
        <v>-112.13036</v>
      </c>
    </row>
    <row r="308" spans="1:13" x14ac:dyDescent="0.25">
      <c r="A308" t="s">
        <v>611</v>
      </c>
      <c r="B308" t="s">
        <v>208</v>
      </c>
      <c r="C308">
        <v>2020</v>
      </c>
      <c r="D308">
        <v>0</v>
      </c>
      <c r="E308" t="s">
        <v>25</v>
      </c>
      <c r="F308">
        <v>131116</v>
      </c>
      <c r="G308">
        <v>34</v>
      </c>
      <c r="H308">
        <v>6016</v>
      </c>
      <c r="I308">
        <v>419</v>
      </c>
      <c r="J308">
        <v>75.42</v>
      </c>
      <c r="K308" t="s">
        <v>612</v>
      </c>
      <c r="L308">
        <v>33.399889999999999</v>
      </c>
      <c r="M308">
        <v>-112.07017</v>
      </c>
    </row>
    <row r="309" spans="1:13" x14ac:dyDescent="0.25">
      <c r="A309" t="s">
        <v>613</v>
      </c>
      <c r="B309" t="s">
        <v>18</v>
      </c>
      <c r="C309">
        <v>2020</v>
      </c>
      <c r="D309">
        <v>0</v>
      </c>
      <c r="E309" t="s">
        <v>25</v>
      </c>
      <c r="F309">
        <v>132321</v>
      </c>
      <c r="G309">
        <v>107</v>
      </c>
      <c r="H309">
        <v>11708</v>
      </c>
      <c r="I309">
        <v>0</v>
      </c>
      <c r="J309">
        <v>35.5</v>
      </c>
      <c r="K309" t="s">
        <v>614</v>
      </c>
      <c r="L309">
        <v>33.459049999999998</v>
      </c>
      <c r="M309">
        <v>-111.96926000000001</v>
      </c>
    </row>
    <row r="310" spans="1:13" x14ac:dyDescent="0.25">
      <c r="A310" t="s">
        <v>615</v>
      </c>
      <c r="B310" t="s">
        <v>93</v>
      </c>
      <c r="C310">
        <v>2020</v>
      </c>
      <c r="D310">
        <v>0</v>
      </c>
      <c r="E310" t="s">
        <v>25</v>
      </c>
      <c r="F310">
        <v>132571</v>
      </c>
      <c r="G310">
        <v>41</v>
      </c>
      <c r="H310">
        <v>5941</v>
      </c>
      <c r="I310">
        <v>1313</v>
      </c>
      <c r="J310">
        <v>92.19</v>
      </c>
      <c r="K310" t="s">
        <v>616</v>
      </c>
      <c r="L310">
        <v>33.392719999999997</v>
      </c>
      <c r="M310">
        <v>-112.07889</v>
      </c>
    </row>
    <row r="311" spans="1:13" x14ac:dyDescent="0.25">
      <c r="A311" t="s">
        <v>617</v>
      </c>
      <c r="B311" t="s">
        <v>569</v>
      </c>
      <c r="C311">
        <v>2020</v>
      </c>
      <c r="D311">
        <v>0</v>
      </c>
      <c r="E311" t="s">
        <v>25</v>
      </c>
      <c r="F311">
        <v>132810</v>
      </c>
      <c r="G311">
        <v>54</v>
      </c>
      <c r="H311">
        <v>6915</v>
      </c>
      <c r="I311">
        <v>0</v>
      </c>
      <c r="J311">
        <v>60.33</v>
      </c>
      <c r="K311" t="s">
        <v>618</v>
      </c>
      <c r="L311">
        <v>33.506149999999998</v>
      </c>
      <c r="M311">
        <v>-112.04353999999999</v>
      </c>
    </row>
    <row r="312" spans="1:13" x14ac:dyDescent="0.25">
      <c r="A312" t="s">
        <v>619</v>
      </c>
      <c r="B312" t="s">
        <v>18</v>
      </c>
      <c r="C312">
        <v>2020</v>
      </c>
      <c r="D312">
        <v>0</v>
      </c>
      <c r="E312" t="s">
        <v>15</v>
      </c>
      <c r="F312">
        <v>133457</v>
      </c>
      <c r="G312">
        <v>0</v>
      </c>
      <c r="H312">
        <v>0</v>
      </c>
      <c r="I312">
        <v>0</v>
      </c>
      <c r="J312">
        <v>0</v>
      </c>
      <c r="K312" t="s">
        <v>620</v>
      </c>
      <c r="L312">
        <v>33.59789</v>
      </c>
      <c r="M312">
        <v>-112.11078000000001</v>
      </c>
    </row>
    <row r="313" spans="1:13" x14ac:dyDescent="0.25">
      <c r="A313" t="s">
        <v>621</v>
      </c>
      <c r="B313" t="s">
        <v>14</v>
      </c>
      <c r="C313">
        <v>2020</v>
      </c>
      <c r="D313">
        <v>0</v>
      </c>
      <c r="E313" t="s">
        <v>15</v>
      </c>
      <c r="F313">
        <v>133488</v>
      </c>
      <c r="G313">
        <v>36</v>
      </c>
      <c r="H313">
        <v>0</v>
      </c>
      <c r="I313">
        <v>0</v>
      </c>
      <c r="J313">
        <v>0</v>
      </c>
      <c r="K313" t="s">
        <v>622</v>
      </c>
      <c r="L313">
        <v>33.438839999999999</v>
      </c>
      <c r="M313">
        <v>-112.03219</v>
      </c>
    </row>
    <row r="314" spans="1:13" x14ac:dyDescent="0.25">
      <c r="A314" t="s">
        <v>623</v>
      </c>
      <c r="B314" t="s">
        <v>70</v>
      </c>
      <c r="C314">
        <v>2020</v>
      </c>
      <c r="D314">
        <v>0</v>
      </c>
      <c r="E314" t="s">
        <v>15</v>
      </c>
      <c r="F314">
        <v>135371</v>
      </c>
      <c r="G314">
        <v>97</v>
      </c>
      <c r="H314">
        <v>29900</v>
      </c>
      <c r="I314">
        <v>676</v>
      </c>
      <c r="J314">
        <v>16.48</v>
      </c>
      <c r="K314" t="s">
        <v>624</v>
      </c>
      <c r="L314">
        <v>33.446919999999999</v>
      </c>
      <c r="M314">
        <v>-112.05868</v>
      </c>
    </row>
    <row r="315" spans="1:13" x14ac:dyDescent="0.25">
      <c r="A315" t="s">
        <v>625</v>
      </c>
      <c r="B315" t="s">
        <v>18</v>
      </c>
      <c r="C315">
        <v>2020</v>
      </c>
      <c r="D315">
        <v>0</v>
      </c>
      <c r="E315" t="s">
        <v>15</v>
      </c>
      <c r="F315">
        <v>135661</v>
      </c>
      <c r="G315">
        <v>28</v>
      </c>
      <c r="H315">
        <v>5352</v>
      </c>
      <c r="I315">
        <v>400</v>
      </c>
      <c r="J315">
        <v>87.09</v>
      </c>
      <c r="K315" t="s">
        <v>626</v>
      </c>
      <c r="L315">
        <v>33.452359999999999</v>
      </c>
      <c r="M315">
        <v>-112.08739</v>
      </c>
    </row>
    <row r="316" spans="1:13" x14ac:dyDescent="0.25">
      <c r="A316" t="s">
        <v>627</v>
      </c>
      <c r="B316" t="s">
        <v>18</v>
      </c>
      <c r="C316">
        <v>2020</v>
      </c>
      <c r="D316">
        <v>0</v>
      </c>
      <c r="E316" t="s">
        <v>25</v>
      </c>
      <c r="F316">
        <v>136474</v>
      </c>
      <c r="G316">
        <v>215</v>
      </c>
      <c r="H316">
        <v>0</v>
      </c>
      <c r="I316">
        <v>0</v>
      </c>
      <c r="J316">
        <v>0</v>
      </c>
      <c r="K316" t="s">
        <v>628</v>
      </c>
      <c r="L316">
        <v>33.488079999999997</v>
      </c>
      <c r="M316">
        <v>-112.21857</v>
      </c>
    </row>
    <row r="317" spans="1:13" x14ac:dyDescent="0.25">
      <c r="A317" t="s">
        <v>629</v>
      </c>
      <c r="B317" t="s">
        <v>413</v>
      </c>
      <c r="C317">
        <v>2020</v>
      </c>
      <c r="D317">
        <v>0</v>
      </c>
      <c r="E317" t="s">
        <v>15</v>
      </c>
      <c r="F317">
        <v>138858</v>
      </c>
      <c r="G317">
        <v>36</v>
      </c>
      <c r="H317">
        <v>9255</v>
      </c>
      <c r="I317">
        <v>0</v>
      </c>
      <c r="J317">
        <v>47.13</v>
      </c>
      <c r="K317" t="s">
        <v>630</v>
      </c>
      <c r="L317">
        <v>33.414830000000002</v>
      </c>
      <c r="M317">
        <v>-112.12974</v>
      </c>
    </row>
    <row r="318" spans="1:13" x14ac:dyDescent="0.25">
      <c r="A318" t="s">
        <v>631</v>
      </c>
      <c r="B318" t="s">
        <v>14</v>
      </c>
      <c r="C318">
        <v>2020</v>
      </c>
      <c r="D318">
        <v>0</v>
      </c>
      <c r="E318" t="s">
        <v>15</v>
      </c>
      <c r="F318">
        <v>139738</v>
      </c>
      <c r="G318">
        <v>44</v>
      </c>
      <c r="H318">
        <v>0</v>
      </c>
      <c r="I318">
        <v>0</v>
      </c>
      <c r="J318">
        <v>0</v>
      </c>
      <c r="K318" t="s">
        <v>188</v>
      </c>
      <c r="L318" t="s">
        <v>189</v>
      </c>
      <c r="M318" t="s">
        <v>189</v>
      </c>
    </row>
    <row r="319" spans="1:13" x14ac:dyDescent="0.25">
      <c r="A319" t="s">
        <v>632</v>
      </c>
      <c r="B319" t="s">
        <v>42</v>
      </c>
      <c r="C319">
        <v>2020</v>
      </c>
      <c r="D319">
        <v>40</v>
      </c>
      <c r="E319" t="s">
        <v>25</v>
      </c>
      <c r="F319">
        <v>140924</v>
      </c>
      <c r="G319">
        <v>92</v>
      </c>
      <c r="H319">
        <v>12766</v>
      </c>
      <c r="I319">
        <v>0</v>
      </c>
      <c r="J319">
        <v>34.67</v>
      </c>
      <c r="K319" t="s">
        <v>633</v>
      </c>
      <c r="L319">
        <v>33.548360000000002</v>
      </c>
      <c r="M319">
        <v>-112.11772999999999</v>
      </c>
    </row>
    <row r="320" spans="1:13" x14ac:dyDescent="0.25">
      <c r="A320" t="s">
        <v>634</v>
      </c>
      <c r="B320" t="s">
        <v>70</v>
      </c>
      <c r="C320">
        <v>2020</v>
      </c>
      <c r="D320">
        <v>0</v>
      </c>
      <c r="E320" t="s">
        <v>25</v>
      </c>
      <c r="F320">
        <v>142474</v>
      </c>
      <c r="G320">
        <v>56</v>
      </c>
      <c r="H320">
        <v>11456</v>
      </c>
      <c r="I320">
        <v>0</v>
      </c>
      <c r="J320">
        <v>39.06</v>
      </c>
      <c r="K320" t="s">
        <v>635</v>
      </c>
      <c r="L320">
        <v>33.498309999999996</v>
      </c>
      <c r="M320">
        <v>-112.14722999999999</v>
      </c>
    </row>
    <row r="321" spans="1:13" x14ac:dyDescent="0.25">
      <c r="A321" t="s">
        <v>636</v>
      </c>
      <c r="B321" t="s">
        <v>93</v>
      </c>
      <c r="C321">
        <v>2020</v>
      </c>
      <c r="D321">
        <v>0</v>
      </c>
      <c r="E321" t="s">
        <v>25</v>
      </c>
      <c r="F321">
        <v>143486</v>
      </c>
      <c r="G321">
        <v>33</v>
      </c>
      <c r="H321">
        <v>7300</v>
      </c>
      <c r="I321">
        <v>0</v>
      </c>
      <c r="J321">
        <v>61.74</v>
      </c>
      <c r="K321" t="s">
        <v>637</v>
      </c>
      <c r="L321">
        <v>33.406129999999997</v>
      </c>
      <c r="M321">
        <v>-112.10959</v>
      </c>
    </row>
    <row r="322" spans="1:13" x14ac:dyDescent="0.25">
      <c r="A322" t="s">
        <v>638</v>
      </c>
      <c r="B322" t="s">
        <v>119</v>
      </c>
      <c r="C322">
        <v>2020</v>
      </c>
      <c r="D322">
        <v>100</v>
      </c>
      <c r="E322" t="s">
        <v>25</v>
      </c>
      <c r="F322">
        <v>145245</v>
      </c>
      <c r="G322">
        <v>110</v>
      </c>
      <c r="H322">
        <v>366</v>
      </c>
      <c r="I322">
        <v>0</v>
      </c>
      <c r="J322">
        <v>1246.49</v>
      </c>
      <c r="K322" t="s">
        <v>639</v>
      </c>
      <c r="L322">
        <v>33.293520000000001</v>
      </c>
      <c r="M322">
        <v>-111.99825</v>
      </c>
    </row>
    <row r="323" spans="1:13" x14ac:dyDescent="0.25">
      <c r="A323" t="s">
        <v>640</v>
      </c>
      <c r="B323" t="s">
        <v>208</v>
      </c>
      <c r="C323">
        <v>2020</v>
      </c>
      <c r="D323">
        <v>0</v>
      </c>
      <c r="E323" t="s">
        <v>15</v>
      </c>
      <c r="F323">
        <v>145903</v>
      </c>
      <c r="G323">
        <v>43</v>
      </c>
      <c r="H323">
        <v>6016</v>
      </c>
      <c r="I323">
        <v>690</v>
      </c>
      <c r="J323">
        <v>87.65</v>
      </c>
      <c r="K323" t="s">
        <v>641</v>
      </c>
      <c r="L323">
        <v>33.45814</v>
      </c>
      <c r="M323">
        <v>-112.02274</v>
      </c>
    </row>
    <row r="324" spans="1:13" x14ac:dyDescent="0.25">
      <c r="A324" t="s">
        <v>642</v>
      </c>
      <c r="B324" t="s">
        <v>18</v>
      </c>
      <c r="C324">
        <v>2020</v>
      </c>
      <c r="D324">
        <v>0</v>
      </c>
      <c r="E324" t="s">
        <v>15</v>
      </c>
      <c r="F324">
        <v>147835</v>
      </c>
      <c r="G324">
        <v>47</v>
      </c>
      <c r="H324">
        <v>0</v>
      </c>
      <c r="I324">
        <v>0</v>
      </c>
      <c r="J324">
        <v>0</v>
      </c>
      <c r="K324" t="s">
        <v>643</v>
      </c>
      <c r="L324">
        <v>33.45008</v>
      </c>
      <c r="M324">
        <v>-112.06547999999999</v>
      </c>
    </row>
    <row r="325" spans="1:13" x14ac:dyDescent="0.25">
      <c r="A325" t="s">
        <v>644</v>
      </c>
      <c r="B325" t="s">
        <v>208</v>
      </c>
      <c r="C325">
        <v>2020</v>
      </c>
      <c r="D325">
        <v>0</v>
      </c>
      <c r="E325" t="s">
        <v>15</v>
      </c>
      <c r="F325">
        <v>149622</v>
      </c>
      <c r="G325">
        <v>48</v>
      </c>
      <c r="H325">
        <v>14000</v>
      </c>
      <c r="I325">
        <v>1138</v>
      </c>
      <c r="J325">
        <v>41.7</v>
      </c>
      <c r="K325" t="s">
        <v>645</v>
      </c>
      <c r="L325">
        <v>33.801070000000003</v>
      </c>
      <c r="M325">
        <v>-112.1289</v>
      </c>
    </row>
    <row r="326" spans="1:13" x14ac:dyDescent="0.25">
      <c r="A326" t="s">
        <v>646</v>
      </c>
      <c r="B326" t="s">
        <v>55</v>
      </c>
      <c r="C326">
        <v>2020</v>
      </c>
      <c r="D326">
        <v>0</v>
      </c>
      <c r="E326" t="s">
        <v>25</v>
      </c>
      <c r="F326">
        <v>150480</v>
      </c>
      <c r="G326">
        <v>58</v>
      </c>
      <c r="H326">
        <v>13500</v>
      </c>
      <c r="I326">
        <v>2974</v>
      </c>
      <c r="J326">
        <v>57.04</v>
      </c>
      <c r="K326" t="s">
        <v>637</v>
      </c>
      <c r="L326">
        <v>33.406129999999997</v>
      </c>
      <c r="M326">
        <v>-112.10959</v>
      </c>
    </row>
    <row r="327" spans="1:13" x14ac:dyDescent="0.25">
      <c r="A327" t="s">
        <v>647</v>
      </c>
      <c r="B327" t="s">
        <v>208</v>
      </c>
      <c r="C327">
        <v>2020</v>
      </c>
      <c r="D327">
        <v>0</v>
      </c>
      <c r="E327" t="s">
        <v>15</v>
      </c>
      <c r="F327">
        <v>150611</v>
      </c>
      <c r="G327">
        <v>38</v>
      </c>
      <c r="H327">
        <v>12000</v>
      </c>
      <c r="I327">
        <v>1079</v>
      </c>
      <c r="J327">
        <v>48.41</v>
      </c>
      <c r="K327" t="s">
        <v>648</v>
      </c>
      <c r="L327">
        <v>33.494230000000002</v>
      </c>
      <c r="M327">
        <v>-112.04006</v>
      </c>
    </row>
    <row r="328" spans="1:13" x14ac:dyDescent="0.25">
      <c r="A328" t="s">
        <v>649</v>
      </c>
      <c r="B328" t="s">
        <v>18</v>
      </c>
      <c r="C328">
        <v>2020</v>
      </c>
      <c r="D328">
        <v>0</v>
      </c>
      <c r="E328" t="s">
        <v>15</v>
      </c>
      <c r="F328">
        <v>153331</v>
      </c>
      <c r="G328">
        <v>106</v>
      </c>
      <c r="H328">
        <v>0</v>
      </c>
      <c r="I328">
        <v>0</v>
      </c>
      <c r="J328">
        <v>0</v>
      </c>
      <c r="K328" t="s">
        <v>650</v>
      </c>
      <c r="L328">
        <v>33.430340000000001</v>
      </c>
      <c r="M328">
        <v>-112.05072</v>
      </c>
    </row>
    <row r="329" spans="1:13" x14ac:dyDescent="0.25">
      <c r="A329" t="s">
        <v>651</v>
      </c>
      <c r="B329" t="s">
        <v>208</v>
      </c>
      <c r="C329">
        <v>2020</v>
      </c>
      <c r="D329">
        <v>0</v>
      </c>
      <c r="E329" t="s">
        <v>25</v>
      </c>
      <c r="F329">
        <v>153452</v>
      </c>
      <c r="G329">
        <v>40</v>
      </c>
      <c r="H329">
        <v>9500</v>
      </c>
      <c r="I329">
        <v>1479</v>
      </c>
      <c r="J329">
        <v>66.3</v>
      </c>
      <c r="K329" t="s">
        <v>652</v>
      </c>
      <c r="L329">
        <v>33.56523</v>
      </c>
      <c r="M329">
        <v>-112.111</v>
      </c>
    </row>
    <row r="330" spans="1:13" x14ac:dyDescent="0.25">
      <c r="A330" t="s">
        <v>653</v>
      </c>
      <c r="B330" t="s">
        <v>208</v>
      </c>
      <c r="C330">
        <v>2020</v>
      </c>
      <c r="D330">
        <v>0</v>
      </c>
      <c r="E330" t="s">
        <v>15</v>
      </c>
      <c r="F330">
        <v>155319</v>
      </c>
      <c r="G330">
        <v>42</v>
      </c>
      <c r="H330">
        <v>9556</v>
      </c>
      <c r="I330">
        <v>411</v>
      </c>
      <c r="J330">
        <v>55.35</v>
      </c>
      <c r="K330" t="s">
        <v>654</v>
      </c>
      <c r="L330">
        <v>33.478810000000003</v>
      </c>
      <c r="M330">
        <v>-112.11133</v>
      </c>
    </row>
    <row r="331" spans="1:13" x14ac:dyDescent="0.25">
      <c r="A331" t="s">
        <v>655</v>
      </c>
      <c r="B331" t="s">
        <v>18</v>
      </c>
      <c r="C331">
        <v>2020</v>
      </c>
      <c r="D331">
        <v>0</v>
      </c>
      <c r="E331" t="s">
        <v>15</v>
      </c>
      <c r="F331">
        <v>158280</v>
      </c>
      <c r="G331">
        <v>62</v>
      </c>
      <c r="H331">
        <v>13855</v>
      </c>
      <c r="I331">
        <v>0</v>
      </c>
      <c r="J331">
        <v>35.880000000000003</v>
      </c>
      <c r="K331" t="s">
        <v>656</v>
      </c>
      <c r="L331">
        <v>33.494259999999997</v>
      </c>
      <c r="M331">
        <v>-112.05192</v>
      </c>
    </row>
    <row r="332" spans="1:13" x14ac:dyDescent="0.25">
      <c r="A332" t="s">
        <v>657</v>
      </c>
      <c r="B332" t="s">
        <v>18</v>
      </c>
      <c r="C332">
        <v>2020</v>
      </c>
      <c r="D332">
        <v>0</v>
      </c>
      <c r="E332" t="s">
        <v>25</v>
      </c>
      <c r="F332">
        <v>162979</v>
      </c>
      <c r="G332">
        <v>281</v>
      </c>
      <c r="H332">
        <v>0</v>
      </c>
      <c r="I332">
        <v>0</v>
      </c>
      <c r="J332">
        <v>0</v>
      </c>
      <c r="K332" t="s">
        <v>658</v>
      </c>
      <c r="L332">
        <v>33.485970000000002</v>
      </c>
      <c r="M332">
        <v>-112.18</v>
      </c>
    </row>
    <row r="333" spans="1:13" x14ac:dyDescent="0.25">
      <c r="A333" t="s">
        <v>659</v>
      </c>
      <c r="B333" t="s">
        <v>18</v>
      </c>
      <c r="C333">
        <v>2020</v>
      </c>
      <c r="D333">
        <v>0</v>
      </c>
      <c r="E333" t="s">
        <v>15</v>
      </c>
      <c r="F333">
        <v>165116</v>
      </c>
      <c r="G333">
        <v>107</v>
      </c>
      <c r="H333">
        <v>12300</v>
      </c>
      <c r="I333">
        <v>0</v>
      </c>
      <c r="J333">
        <v>42.16</v>
      </c>
      <c r="K333" t="s">
        <v>134</v>
      </c>
      <c r="L333">
        <v>33.434849999999997</v>
      </c>
      <c r="M333">
        <v>-112.08016000000001</v>
      </c>
    </row>
    <row r="334" spans="1:13" x14ac:dyDescent="0.25">
      <c r="A334" t="s">
        <v>660</v>
      </c>
      <c r="B334" t="s">
        <v>14</v>
      </c>
      <c r="C334">
        <v>2020</v>
      </c>
      <c r="D334">
        <v>0</v>
      </c>
      <c r="E334" t="s">
        <v>15</v>
      </c>
      <c r="F334">
        <v>165914</v>
      </c>
      <c r="G334">
        <v>35</v>
      </c>
      <c r="H334">
        <v>14892</v>
      </c>
      <c r="I334">
        <v>0</v>
      </c>
      <c r="J334">
        <v>34.99</v>
      </c>
      <c r="K334" t="s">
        <v>661</v>
      </c>
      <c r="L334">
        <v>33.693089999999998</v>
      </c>
      <c r="M334">
        <v>-112.0805</v>
      </c>
    </row>
    <row r="335" spans="1:13" x14ac:dyDescent="0.25">
      <c r="A335" t="s">
        <v>662</v>
      </c>
      <c r="B335" t="s">
        <v>208</v>
      </c>
      <c r="C335">
        <v>2020</v>
      </c>
      <c r="D335">
        <v>0</v>
      </c>
      <c r="E335" t="s">
        <v>25</v>
      </c>
      <c r="F335">
        <v>166422</v>
      </c>
      <c r="G335">
        <v>101</v>
      </c>
      <c r="H335">
        <v>14000</v>
      </c>
      <c r="I335">
        <v>1061</v>
      </c>
      <c r="J335">
        <v>44.92</v>
      </c>
      <c r="K335" t="s">
        <v>663</v>
      </c>
      <c r="L335">
        <v>33.501719999999999</v>
      </c>
      <c r="M335">
        <v>-112.27070000000001</v>
      </c>
    </row>
    <row r="336" spans="1:13" x14ac:dyDescent="0.25">
      <c r="A336" t="s">
        <v>664</v>
      </c>
      <c r="B336" t="s">
        <v>208</v>
      </c>
      <c r="C336">
        <v>2020</v>
      </c>
      <c r="D336">
        <v>0</v>
      </c>
      <c r="E336" t="s">
        <v>15</v>
      </c>
      <c r="F336">
        <v>166766</v>
      </c>
      <c r="G336">
        <v>46</v>
      </c>
      <c r="H336">
        <v>13700</v>
      </c>
      <c r="I336">
        <v>1481</v>
      </c>
      <c r="J336">
        <v>49.04</v>
      </c>
      <c r="K336" t="s">
        <v>665</v>
      </c>
      <c r="L336">
        <v>33.683019999999999</v>
      </c>
      <c r="M336">
        <v>-111.97696000000001</v>
      </c>
    </row>
    <row r="337" spans="1:13" x14ac:dyDescent="0.25">
      <c r="A337" t="s">
        <v>666</v>
      </c>
      <c r="B337" t="s">
        <v>18</v>
      </c>
      <c r="C337">
        <v>2020</v>
      </c>
      <c r="D337">
        <v>100</v>
      </c>
      <c r="E337" t="s">
        <v>15</v>
      </c>
      <c r="F337">
        <v>167677</v>
      </c>
      <c r="G337">
        <v>54</v>
      </c>
      <c r="H337">
        <v>13273</v>
      </c>
      <c r="I337">
        <v>0</v>
      </c>
      <c r="J337">
        <v>39.68</v>
      </c>
      <c r="K337" t="s">
        <v>667</v>
      </c>
      <c r="L337">
        <v>33.573340000000002</v>
      </c>
      <c r="M337">
        <v>-112.06303</v>
      </c>
    </row>
    <row r="338" spans="1:13" x14ac:dyDescent="0.25">
      <c r="A338" t="s">
        <v>668</v>
      </c>
      <c r="B338" t="s">
        <v>208</v>
      </c>
      <c r="C338">
        <v>2020</v>
      </c>
      <c r="D338">
        <v>0</v>
      </c>
      <c r="E338" t="s">
        <v>25</v>
      </c>
      <c r="F338">
        <v>168599</v>
      </c>
      <c r="G338">
        <v>46</v>
      </c>
      <c r="H338">
        <v>7396</v>
      </c>
      <c r="I338">
        <v>645</v>
      </c>
      <c r="J338">
        <v>80.319999999999993</v>
      </c>
      <c r="K338" t="s">
        <v>669</v>
      </c>
      <c r="L338">
        <v>33.465319999999998</v>
      </c>
      <c r="M338">
        <v>-112.21241999999999</v>
      </c>
    </row>
    <row r="339" spans="1:13" x14ac:dyDescent="0.25">
      <c r="A339" t="s">
        <v>670</v>
      </c>
      <c r="B339" t="s">
        <v>18</v>
      </c>
      <c r="C339">
        <v>2020</v>
      </c>
      <c r="D339">
        <v>0</v>
      </c>
      <c r="E339" t="s">
        <v>15</v>
      </c>
      <c r="F339">
        <v>169711</v>
      </c>
      <c r="G339">
        <v>58</v>
      </c>
      <c r="H339">
        <v>13273</v>
      </c>
      <c r="I339">
        <v>0</v>
      </c>
      <c r="J339">
        <v>40.159999999999997</v>
      </c>
      <c r="K339" t="s">
        <v>667</v>
      </c>
      <c r="L339">
        <v>33.573340000000002</v>
      </c>
      <c r="M339">
        <v>-112.06303</v>
      </c>
    </row>
    <row r="340" spans="1:13" x14ac:dyDescent="0.25">
      <c r="A340" t="s">
        <v>671</v>
      </c>
      <c r="B340" t="s">
        <v>14</v>
      </c>
      <c r="C340">
        <v>2020</v>
      </c>
      <c r="D340">
        <v>0</v>
      </c>
      <c r="E340" t="s">
        <v>15</v>
      </c>
      <c r="F340">
        <v>170400</v>
      </c>
      <c r="G340">
        <v>34</v>
      </c>
      <c r="H340">
        <v>14892</v>
      </c>
      <c r="I340">
        <v>0</v>
      </c>
      <c r="J340">
        <v>35.94</v>
      </c>
      <c r="K340" t="s">
        <v>392</v>
      </c>
      <c r="L340">
        <v>33.693150000000003</v>
      </c>
      <c r="M340">
        <v>-112.07705</v>
      </c>
    </row>
    <row r="341" spans="1:13" x14ac:dyDescent="0.25">
      <c r="A341" t="s">
        <v>672</v>
      </c>
      <c r="B341" t="s">
        <v>119</v>
      </c>
      <c r="C341">
        <v>2020</v>
      </c>
      <c r="D341">
        <v>0</v>
      </c>
      <c r="E341" t="s">
        <v>25</v>
      </c>
      <c r="F341">
        <v>170821</v>
      </c>
      <c r="G341">
        <v>106</v>
      </c>
      <c r="H341">
        <v>13572</v>
      </c>
      <c r="I341">
        <v>0</v>
      </c>
      <c r="J341">
        <v>39.53</v>
      </c>
      <c r="K341" t="s">
        <v>673</v>
      </c>
      <c r="L341">
        <v>33.407060000000001</v>
      </c>
      <c r="M341">
        <v>-112.07444</v>
      </c>
    </row>
    <row r="342" spans="1:13" x14ac:dyDescent="0.25">
      <c r="A342" t="s">
        <v>674</v>
      </c>
      <c r="B342" t="s">
        <v>18</v>
      </c>
      <c r="C342">
        <v>2020</v>
      </c>
      <c r="D342">
        <v>0</v>
      </c>
      <c r="E342" t="s">
        <v>15</v>
      </c>
      <c r="F342">
        <v>171427</v>
      </c>
      <c r="G342">
        <v>86</v>
      </c>
      <c r="H342">
        <v>22344</v>
      </c>
      <c r="I342">
        <v>1275</v>
      </c>
      <c r="J342">
        <v>29.8</v>
      </c>
      <c r="K342" t="s">
        <v>675</v>
      </c>
      <c r="L342">
        <v>33.461660000000002</v>
      </c>
      <c r="M342">
        <v>-112.06988</v>
      </c>
    </row>
    <row r="343" spans="1:13" x14ac:dyDescent="0.25">
      <c r="A343" t="s">
        <v>676</v>
      </c>
      <c r="B343" t="s">
        <v>14</v>
      </c>
      <c r="C343">
        <v>2020</v>
      </c>
      <c r="D343">
        <v>0</v>
      </c>
      <c r="E343" t="s">
        <v>15</v>
      </c>
      <c r="F343">
        <v>172766</v>
      </c>
      <c r="G343">
        <v>44</v>
      </c>
      <c r="H343">
        <v>0</v>
      </c>
      <c r="I343">
        <v>0</v>
      </c>
      <c r="J343">
        <v>0</v>
      </c>
      <c r="K343" t="s">
        <v>677</v>
      </c>
      <c r="L343">
        <v>33.440890000000003</v>
      </c>
      <c r="M343">
        <v>-112.03578</v>
      </c>
    </row>
    <row r="344" spans="1:13" x14ac:dyDescent="0.25">
      <c r="A344" t="s">
        <v>678</v>
      </c>
      <c r="B344" t="s">
        <v>569</v>
      </c>
      <c r="C344">
        <v>2020</v>
      </c>
      <c r="D344">
        <v>0</v>
      </c>
      <c r="E344" t="s">
        <v>15</v>
      </c>
      <c r="F344">
        <v>173330</v>
      </c>
      <c r="G344">
        <v>104</v>
      </c>
      <c r="H344">
        <v>0</v>
      </c>
      <c r="I344">
        <v>0</v>
      </c>
      <c r="J344">
        <v>0</v>
      </c>
      <c r="K344" t="s">
        <v>679</v>
      </c>
      <c r="L344">
        <v>33.463410000000003</v>
      </c>
      <c r="M344">
        <v>-112.12331</v>
      </c>
    </row>
    <row r="345" spans="1:13" x14ac:dyDescent="0.25">
      <c r="A345" t="s">
        <v>680</v>
      </c>
      <c r="B345" t="s">
        <v>42</v>
      </c>
      <c r="C345">
        <v>2020</v>
      </c>
      <c r="D345">
        <v>0</v>
      </c>
      <c r="E345" t="s">
        <v>25</v>
      </c>
      <c r="F345">
        <v>174120</v>
      </c>
      <c r="G345">
        <v>120</v>
      </c>
      <c r="H345">
        <v>18459</v>
      </c>
      <c r="I345">
        <v>0</v>
      </c>
      <c r="J345">
        <v>29.63</v>
      </c>
      <c r="K345" t="s">
        <v>681</v>
      </c>
      <c r="L345">
        <v>33.489690000000003</v>
      </c>
      <c r="M345">
        <v>-112.17083</v>
      </c>
    </row>
    <row r="346" spans="1:13" x14ac:dyDescent="0.25">
      <c r="A346" t="s">
        <v>682</v>
      </c>
      <c r="B346" t="s">
        <v>18</v>
      </c>
      <c r="C346">
        <v>2020</v>
      </c>
      <c r="D346">
        <v>0</v>
      </c>
      <c r="E346" t="s">
        <v>15</v>
      </c>
      <c r="F346">
        <v>174419</v>
      </c>
      <c r="G346">
        <v>47</v>
      </c>
      <c r="H346">
        <v>0</v>
      </c>
      <c r="I346">
        <v>31079</v>
      </c>
      <c r="J346">
        <v>0</v>
      </c>
      <c r="K346" t="s">
        <v>683</v>
      </c>
      <c r="L346">
        <v>33.594569999999997</v>
      </c>
      <c r="M346">
        <v>-112.14073</v>
      </c>
    </row>
    <row r="347" spans="1:13" x14ac:dyDescent="0.25">
      <c r="A347" t="s">
        <v>684</v>
      </c>
      <c r="B347" t="s">
        <v>208</v>
      </c>
      <c r="C347">
        <v>2020</v>
      </c>
      <c r="D347">
        <v>0</v>
      </c>
      <c r="E347" t="s">
        <v>25</v>
      </c>
      <c r="F347">
        <v>174533</v>
      </c>
      <c r="G347">
        <v>59</v>
      </c>
      <c r="H347">
        <v>14000</v>
      </c>
      <c r="I347">
        <v>2800</v>
      </c>
      <c r="J347">
        <v>59.16</v>
      </c>
      <c r="K347" t="s">
        <v>685</v>
      </c>
      <c r="L347">
        <v>33.365160000000003</v>
      </c>
      <c r="M347">
        <v>-112.09402</v>
      </c>
    </row>
    <row r="348" spans="1:13" x14ac:dyDescent="0.25">
      <c r="A348" t="s">
        <v>686</v>
      </c>
      <c r="B348" t="s">
        <v>18</v>
      </c>
      <c r="C348">
        <v>2020</v>
      </c>
      <c r="D348">
        <v>15</v>
      </c>
      <c r="E348" t="s">
        <v>25</v>
      </c>
      <c r="F348">
        <v>176704</v>
      </c>
      <c r="G348">
        <v>31</v>
      </c>
      <c r="H348">
        <v>0</v>
      </c>
      <c r="I348">
        <v>59</v>
      </c>
      <c r="J348">
        <v>0</v>
      </c>
      <c r="K348" t="s">
        <v>687</v>
      </c>
      <c r="L348">
        <v>33.501379999999997</v>
      </c>
      <c r="M348">
        <v>-112.16956999999999</v>
      </c>
    </row>
    <row r="349" spans="1:13" x14ac:dyDescent="0.25">
      <c r="A349" t="s">
        <v>688</v>
      </c>
      <c r="B349" t="s">
        <v>18</v>
      </c>
      <c r="C349">
        <v>2020</v>
      </c>
      <c r="D349">
        <v>0</v>
      </c>
      <c r="E349" t="s">
        <v>25</v>
      </c>
      <c r="F349">
        <v>177499</v>
      </c>
      <c r="G349">
        <v>147</v>
      </c>
      <c r="H349">
        <v>0</v>
      </c>
      <c r="I349">
        <v>0</v>
      </c>
      <c r="J349">
        <v>0</v>
      </c>
      <c r="K349" t="s">
        <v>689</v>
      </c>
      <c r="L349">
        <v>33.308619999999998</v>
      </c>
      <c r="M349">
        <v>-111.99966000000001</v>
      </c>
    </row>
    <row r="350" spans="1:13" x14ac:dyDescent="0.25">
      <c r="A350" t="s">
        <v>690</v>
      </c>
      <c r="B350" t="s">
        <v>569</v>
      </c>
      <c r="C350">
        <v>2020</v>
      </c>
      <c r="D350">
        <v>0</v>
      </c>
      <c r="E350" t="s">
        <v>25</v>
      </c>
      <c r="F350">
        <v>179162</v>
      </c>
      <c r="G350">
        <v>67</v>
      </c>
      <c r="H350">
        <v>10000</v>
      </c>
      <c r="I350">
        <v>0</v>
      </c>
      <c r="J350">
        <v>56.27</v>
      </c>
      <c r="K350" t="s">
        <v>691</v>
      </c>
      <c r="L350">
        <v>33.519880000000001</v>
      </c>
      <c r="M350">
        <v>-112.09157999999999</v>
      </c>
    </row>
    <row r="351" spans="1:13" x14ac:dyDescent="0.25">
      <c r="A351" t="s">
        <v>692</v>
      </c>
      <c r="B351" t="s">
        <v>42</v>
      </c>
      <c r="C351">
        <v>2020</v>
      </c>
      <c r="D351">
        <v>0</v>
      </c>
      <c r="E351" t="s">
        <v>15</v>
      </c>
      <c r="F351">
        <v>183640</v>
      </c>
      <c r="G351">
        <v>81</v>
      </c>
      <c r="H351">
        <v>10223</v>
      </c>
      <c r="I351">
        <v>2978</v>
      </c>
      <c r="J351">
        <v>85.55</v>
      </c>
      <c r="K351" t="s">
        <v>693</v>
      </c>
      <c r="L351">
        <v>33.465240000000001</v>
      </c>
      <c r="M351">
        <v>-112.04143000000001</v>
      </c>
    </row>
    <row r="352" spans="1:13" x14ac:dyDescent="0.25">
      <c r="A352" t="s">
        <v>694</v>
      </c>
      <c r="B352" t="s">
        <v>208</v>
      </c>
      <c r="C352">
        <v>2020</v>
      </c>
      <c r="D352">
        <v>0</v>
      </c>
      <c r="E352" t="s">
        <v>25</v>
      </c>
      <c r="F352">
        <v>184069</v>
      </c>
      <c r="G352">
        <v>46</v>
      </c>
      <c r="H352">
        <v>11600</v>
      </c>
      <c r="I352">
        <v>1370</v>
      </c>
      <c r="J352">
        <v>61.65</v>
      </c>
      <c r="K352" t="s">
        <v>695</v>
      </c>
      <c r="L352">
        <v>33.510429999999999</v>
      </c>
      <c r="M352">
        <v>-112.10784</v>
      </c>
    </row>
    <row r="353" spans="1:13" x14ac:dyDescent="0.25">
      <c r="A353" t="s">
        <v>696</v>
      </c>
      <c r="B353" t="s">
        <v>208</v>
      </c>
      <c r="C353">
        <v>2020</v>
      </c>
      <c r="D353">
        <v>0</v>
      </c>
      <c r="E353" t="s">
        <v>15</v>
      </c>
      <c r="F353">
        <v>184624</v>
      </c>
      <c r="G353">
        <v>45</v>
      </c>
      <c r="H353">
        <v>11957</v>
      </c>
      <c r="I353">
        <v>1324</v>
      </c>
      <c r="J353">
        <v>59.57</v>
      </c>
      <c r="K353" t="s">
        <v>697</v>
      </c>
      <c r="L353">
        <v>33.45261</v>
      </c>
      <c r="M353">
        <v>-112.05925000000001</v>
      </c>
    </row>
    <row r="354" spans="1:13" x14ac:dyDescent="0.25">
      <c r="A354" t="s">
        <v>698</v>
      </c>
      <c r="B354" t="s">
        <v>79</v>
      </c>
      <c r="C354">
        <v>2020</v>
      </c>
      <c r="D354">
        <v>0</v>
      </c>
      <c r="E354" t="s">
        <v>15</v>
      </c>
      <c r="F354">
        <v>186080</v>
      </c>
      <c r="G354">
        <v>74</v>
      </c>
      <c r="H354">
        <v>17152</v>
      </c>
      <c r="I354">
        <v>0</v>
      </c>
      <c r="J354">
        <v>34.08</v>
      </c>
      <c r="K354" t="s">
        <v>699</v>
      </c>
      <c r="L354">
        <v>33.447330000000001</v>
      </c>
      <c r="M354">
        <v>-112.06271</v>
      </c>
    </row>
    <row r="355" spans="1:13" x14ac:dyDescent="0.25">
      <c r="A355" t="s">
        <v>700</v>
      </c>
      <c r="B355" t="s">
        <v>569</v>
      </c>
      <c r="C355">
        <v>2020</v>
      </c>
      <c r="D355">
        <v>0</v>
      </c>
      <c r="E355" t="s">
        <v>15</v>
      </c>
      <c r="F355">
        <v>187634</v>
      </c>
      <c r="G355">
        <v>79</v>
      </c>
      <c r="H355">
        <v>15000</v>
      </c>
      <c r="I355">
        <v>0</v>
      </c>
      <c r="J355">
        <v>39.29</v>
      </c>
      <c r="K355" t="s">
        <v>701</v>
      </c>
      <c r="L355">
        <v>33.75394</v>
      </c>
      <c r="M355">
        <v>-111.99375000000001</v>
      </c>
    </row>
    <row r="356" spans="1:13" x14ac:dyDescent="0.25">
      <c r="A356" t="s">
        <v>702</v>
      </c>
      <c r="B356" t="s">
        <v>18</v>
      </c>
      <c r="C356">
        <v>2020</v>
      </c>
      <c r="D356">
        <v>0</v>
      </c>
      <c r="E356" t="s">
        <v>15</v>
      </c>
      <c r="F356">
        <v>188139</v>
      </c>
      <c r="G356">
        <v>73</v>
      </c>
      <c r="H356">
        <v>0</v>
      </c>
      <c r="I356">
        <v>0</v>
      </c>
      <c r="J356">
        <v>0</v>
      </c>
      <c r="K356" t="s">
        <v>703</v>
      </c>
      <c r="L356">
        <v>33.6492</v>
      </c>
      <c r="M356">
        <v>-112.10168</v>
      </c>
    </row>
    <row r="357" spans="1:13" x14ac:dyDescent="0.25">
      <c r="A357" t="s">
        <v>704</v>
      </c>
      <c r="B357" t="s">
        <v>208</v>
      </c>
      <c r="C357">
        <v>2020</v>
      </c>
      <c r="D357">
        <v>18</v>
      </c>
      <c r="E357" t="s">
        <v>25</v>
      </c>
      <c r="F357">
        <v>191742</v>
      </c>
      <c r="G357">
        <v>60</v>
      </c>
      <c r="H357">
        <v>21000</v>
      </c>
      <c r="I357">
        <v>1241</v>
      </c>
      <c r="J357">
        <v>34.590000000000003</v>
      </c>
      <c r="K357" t="s">
        <v>705</v>
      </c>
      <c r="L357">
        <v>33.437759999999997</v>
      </c>
      <c r="M357">
        <v>-112.19748</v>
      </c>
    </row>
    <row r="358" spans="1:13" x14ac:dyDescent="0.25">
      <c r="A358" t="s">
        <v>706</v>
      </c>
      <c r="B358" t="s">
        <v>569</v>
      </c>
      <c r="C358">
        <v>2020</v>
      </c>
      <c r="D358">
        <v>0</v>
      </c>
      <c r="E358" t="s">
        <v>25</v>
      </c>
      <c r="F358">
        <v>191800</v>
      </c>
      <c r="G358">
        <v>59</v>
      </c>
      <c r="H358">
        <v>10500</v>
      </c>
      <c r="I358">
        <v>1266</v>
      </c>
      <c r="J358">
        <v>69.430000000000007</v>
      </c>
      <c r="K358" t="s">
        <v>707</v>
      </c>
      <c r="L358">
        <v>33.478720000000003</v>
      </c>
      <c r="M358">
        <v>-111.98299</v>
      </c>
    </row>
    <row r="359" spans="1:13" x14ac:dyDescent="0.25">
      <c r="A359" t="s">
        <v>708</v>
      </c>
      <c r="B359" t="s">
        <v>208</v>
      </c>
      <c r="C359">
        <v>2020</v>
      </c>
      <c r="D359">
        <v>0</v>
      </c>
      <c r="E359" t="s">
        <v>25</v>
      </c>
      <c r="F359">
        <v>192443</v>
      </c>
      <c r="G359">
        <v>56</v>
      </c>
      <c r="H359">
        <v>15403</v>
      </c>
      <c r="I359">
        <v>941</v>
      </c>
      <c r="J359">
        <v>45.35</v>
      </c>
      <c r="K359" t="s">
        <v>709</v>
      </c>
      <c r="L359">
        <v>33.37724</v>
      </c>
      <c r="M359">
        <v>-111.99272000000001</v>
      </c>
    </row>
    <row r="360" spans="1:13" x14ac:dyDescent="0.25">
      <c r="A360" t="s">
        <v>710</v>
      </c>
      <c r="B360" t="s">
        <v>18</v>
      </c>
      <c r="C360">
        <v>2020</v>
      </c>
      <c r="D360">
        <v>0</v>
      </c>
      <c r="E360" t="s">
        <v>25</v>
      </c>
      <c r="F360">
        <v>193986</v>
      </c>
      <c r="G360">
        <v>842</v>
      </c>
      <c r="H360">
        <v>31426</v>
      </c>
      <c r="I360">
        <v>0</v>
      </c>
      <c r="J360">
        <v>19.39</v>
      </c>
      <c r="K360" t="s">
        <v>711</v>
      </c>
      <c r="L360">
        <v>33.468789999999998</v>
      </c>
      <c r="M360">
        <v>-111.94507</v>
      </c>
    </row>
    <row r="361" spans="1:13" x14ac:dyDescent="0.25">
      <c r="A361" t="s">
        <v>712</v>
      </c>
      <c r="B361" t="s">
        <v>18</v>
      </c>
      <c r="C361">
        <v>2020</v>
      </c>
      <c r="D361">
        <v>0</v>
      </c>
      <c r="E361" t="s">
        <v>25</v>
      </c>
      <c r="F361">
        <v>194832</v>
      </c>
      <c r="G361">
        <v>103</v>
      </c>
      <c r="H361">
        <v>6773</v>
      </c>
      <c r="I361">
        <v>0</v>
      </c>
      <c r="J361">
        <v>90.35</v>
      </c>
      <c r="K361" t="s">
        <v>713</v>
      </c>
      <c r="L361">
        <v>33.487960000000001</v>
      </c>
      <c r="M361">
        <v>-112.22839</v>
      </c>
    </row>
    <row r="362" spans="1:13" x14ac:dyDescent="0.25">
      <c r="A362" t="s">
        <v>714</v>
      </c>
      <c r="B362" t="s">
        <v>413</v>
      </c>
      <c r="C362">
        <v>2020</v>
      </c>
      <c r="D362">
        <v>0</v>
      </c>
      <c r="E362" t="s">
        <v>15</v>
      </c>
      <c r="F362">
        <v>196011</v>
      </c>
      <c r="G362">
        <v>82</v>
      </c>
      <c r="H362">
        <v>15950</v>
      </c>
      <c r="I362">
        <v>234</v>
      </c>
      <c r="J362">
        <v>40.07</v>
      </c>
      <c r="K362" t="s">
        <v>715</v>
      </c>
      <c r="L362">
        <v>33.449620000000003</v>
      </c>
      <c r="M362">
        <v>-112.07979</v>
      </c>
    </row>
    <row r="363" spans="1:13" x14ac:dyDescent="0.25">
      <c r="A363" t="s">
        <v>716</v>
      </c>
      <c r="B363" t="s">
        <v>18</v>
      </c>
      <c r="C363">
        <v>2020</v>
      </c>
      <c r="D363">
        <v>0</v>
      </c>
      <c r="E363" t="s">
        <v>25</v>
      </c>
      <c r="F363">
        <v>197236</v>
      </c>
      <c r="G363">
        <v>329</v>
      </c>
      <c r="H363">
        <v>0</v>
      </c>
      <c r="I363">
        <v>0</v>
      </c>
      <c r="J363">
        <v>0</v>
      </c>
      <c r="K363" t="s">
        <v>717</v>
      </c>
      <c r="L363">
        <v>33.47137</v>
      </c>
      <c r="M363">
        <v>-111.98390000000001</v>
      </c>
    </row>
    <row r="364" spans="1:13" x14ac:dyDescent="0.25">
      <c r="A364" t="s">
        <v>718</v>
      </c>
      <c r="B364" t="s">
        <v>18</v>
      </c>
      <c r="C364">
        <v>2020</v>
      </c>
      <c r="D364">
        <v>53</v>
      </c>
      <c r="E364" t="s">
        <v>15</v>
      </c>
      <c r="F364">
        <v>198866</v>
      </c>
      <c r="G364">
        <v>131</v>
      </c>
      <c r="H364">
        <v>25400</v>
      </c>
      <c r="I364">
        <v>0</v>
      </c>
      <c r="J364">
        <v>24.59</v>
      </c>
      <c r="K364" t="s">
        <v>719</v>
      </c>
      <c r="L364">
        <v>33.453220000000002</v>
      </c>
      <c r="M364">
        <v>-112.07424</v>
      </c>
    </row>
    <row r="365" spans="1:13" x14ac:dyDescent="0.25">
      <c r="A365" t="s">
        <v>720</v>
      </c>
      <c r="B365" t="s">
        <v>93</v>
      </c>
      <c r="C365">
        <v>2020</v>
      </c>
      <c r="D365">
        <v>0</v>
      </c>
      <c r="E365" t="s">
        <v>15</v>
      </c>
      <c r="F365">
        <v>201508</v>
      </c>
      <c r="G365">
        <v>68</v>
      </c>
      <c r="H365">
        <v>7852</v>
      </c>
      <c r="I365">
        <v>0</v>
      </c>
      <c r="J365">
        <v>80.61</v>
      </c>
      <c r="K365" t="s">
        <v>721</v>
      </c>
      <c r="L365">
        <v>33.582769999999996</v>
      </c>
      <c r="M365">
        <v>-112.08305</v>
      </c>
    </row>
    <row r="366" spans="1:13" x14ac:dyDescent="0.25">
      <c r="A366" t="s">
        <v>722</v>
      </c>
      <c r="B366" t="s">
        <v>208</v>
      </c>
      <c r="C366">
        <v>2020</v>
      </c>
      <c r="D366">
        <v>0</v>
      </c>
      <c r="E366" t="s">
        <v>15</v>
      </c>
      <c r="F366">
        <v>203287</v>
      </c>
      <c r="G366">
        <v>52</v>
      </c>
      <c r="H366">
        <v>11600</v>
      </c>
      <c r="I366">
        <v>653</v>
      </c>
      <c r="J366">
        <v>60.67</v>
      </c>
      <c r="K366" t="s">
        <v>723</v>
      </c>
      <c r="L366">
        <v>33.455739999999999</v>
      </c>
      <c r="M366">
        <v>-112.09092</v>
      </c>
    </row>
    <row r="367" spans="1:13" x14ac:dyDescent="0.25">
      <c r="A367" t="s">
        <v>724</v>
      </c>
      <c r="B367" t="s">
        <v>208</v>
      </c>
      <c r="C367">
        <v>2020</v>
      </c>
      <c r="D367">
        <v>0</v>
      </c>
      <c r="E367" t="s">
        <v>25</v>
      </c>
      <c r="F367">
        <v>203304</v>
      </c>
      <c r="G367">
        <v>51</v>
      </c>
      <c r="H367">
        <v>13499</v>
      </c>
      <c r="I367">
        <v>1349</v>
      </c>
      <c r="J367">
        <v>57.3</v>
      </c>
      <c r="K367" t="s">
        <v>725</v>
      </c>
      <c r="L367">
        <v>33.498579999999997</v>
      </c>
      <c r="M367">
        <v>-112.01237999999999</v>
      </c>
    </row>
    <row r="368" spans="1:13" x14ac:dyDescent="0.25">
      <c r="A368" t="s">
        <v>726</v>
      </c>
      <c r="B368" t="s">
        <v>413</v>
      </c>
      <c r="C368">
        <v>2020</v>
      </c>
      <c r="D368">
        <v>0</v>
      </c>
      <c r="E368" t="s">
        <v>25</v>
      </c>
      <c r="F368">
        <v>203456</v>
      </c>
      <c r="G368">
        <v>58</v>
      </c>
      <c r="H368">
        <v>12000</v>
      </c>
      <c r="I368">
        <v>608</v>
      </c>
      <c r="J368">
        <v>58.32</v>
      </c>
      <c r="K368" t="s">
        <v>727</v>
      </c>
      <c r="L368">
        <v>33.499049999999997</v>
      </c>
      <c r="M368">
        <v>-112.1463</v>
      </c>
    </row>
    <row r="369" spans="1:13" x14ac:dyDescent="0.25">
      <c r="A369" t="s">
        <v>728</v>
      </c>
      <c r="B369" t="s">
        <v>18</v>
      </c>
      <c r="C369">
        <v>2020</v>
      </c>
      <c r="D369">
        <v>10</v>
      </c>
      <c r="E369" t="s">
        <v>15</v>
      </c>
      <c r="F369">
        <v>204895</v>
      </c>
      <c r="G369">
        <v>90</v>
      </c>
      <c r="H369">
        <v>19428</v>
      </c>
      <c r="I369">
        <v>0</v>
      </c>
      <c r="J369">
        <v>33.130000000000003</v>
      </c>
      <c r="K369" t="s">
        <v>729</v>
      </c>
      <c r="L369">
        <v>33.44706</v>
      </c>
      <c r="M369">
        <v>-112.04909000000001</v>
      </c>
    </row>
    <row r="370" spans="1:13" x14ac:dyDescent="0.25">
      <c r="A370" t="s">
        <v>730</v>
      </c>
      <c r="B370" t="s">
        <v>18</v>
      </c>
      <c r="C370">
        <v>2020</v>
      </c>
      <c r="D370">
        <v>0</v>
      </c>
      <c r="E370" t="s">
        <v>25</v>
      </c>
      <c r="F370">
        <v>208293</v>
      </c>
      <c r="G370">
        <v>62</v>
      </c>
      <c r="H370">
        <v>12210</v>
      </c>
      <c r="I370">
        <v>56</v>
      </c>
      <c r="J370">
        <v>54.04</v>
      </c>
      <c r="K370" t="s">
        <v>731</v>
      </c>
      <c r="L370">
        <v>33.388959999999997</v>
      </c>
      <c r="M370">
        <v>-112.06573</v>
      </c>
    </row>
    <row r="371" spans="1:13" x14ac:dyDescent="0.25">
      <c r="A371" t="s">
        <v>732</v>
      </c>
      <c r="B371" t="s">
        <v>14</v>
      </c>
      <c r="C371">
        <v>2020</v>
      </c>
      <c r="D371">
        <v>0</v>
      </c>
      <c r="E371" t="s">
        <v>15</v>
      </c>
      <c r="F371">
        <v>208871</v>
      </c>
      <c r="G371">
        <v>50</v>
      </c>
      <c r="H371">
        <v>22000</v>
      </c>
      <c r="I371">
        <v>1371</v>
      </c>
      <c r="J371">
        <v>36.049999999999997</v>
      </c>
      <c r="K371" t="s">
        <v>733</v>
      </c>
      <c r="L371">
        <v>33.443829999999998</v>
      </c>
      <c r="M371">
        <v>-112.01552</v>
      </c>
    </row>
    <row r="372" spans="1:13" x14ac:dyDescent="0.25">
      <c r="A372" t="s">
        <v>734</v>
      </c>
      <c r="B372" t="s">
        <v>14</v>
      </c>
      <c r="C372">
        <v>2020</v>
      </c>
      <c r="D372">
        <v>0</v>
      </c>
      <c r="E372" t="s">
        <v>15</v>
      </c>
      <c r="F372">
        <v>211824</v>
      </c>
      <c r="G372">
        <v>58</v>
      </c>
      <c r="H372">
        <v>31407</v>
      </c>
      <c r="I372">
        <v>0</v>
      </c>
      <c r="J372">
        <v>21.18</v>
      </c>
      <c r="K372" t="s">
        <v>735</v>
      </c>
      <c r="L372">
        <v>33.443339999999999</v>
      </c>
      <c r="M372">
        <v>-112.02276000000001</v>
      </c>
    </row>
    <row r="373" spans="1:13" x14ac:dyDescent="0.25">
      <c r="A373" t="s">
        <v>736</v>
      </c>
      <c r="B373" t="s">
        <v>18</v>
      </c>
      <c r="C373">
        <v>2020</v>
      </c>
      <c r="D373">
        <v>0</v>
      </c>
      <c r="E373" t="s">
        <v>25</v>
      </c>
      <c r="F373">
        <v>213187</v>
      </c>
      <c r="G373">
        <v>413</v>
      </c>
      <c r="H373">
        <v>0</v>
      </c>
      <c r="I373">
        <v>0</v>
      </c>
      <c r="J373">
        <v>0</v>
      </c>
      <c r="K373" t="s">
        <v>737</v>
      </c>
      <c r="L373">
        <v>33.503329999999998</v>
      </c>
      <c r="M373">
        <v>-112.13226</v>
      </c>
    </row>
    <row r="374" spans="1:13" x14ac:dyDescent="0.25">
      <c r="A374" t="s">
        <v>738</v>
      </c>
      <c r="B374" t="s">
        <v>208</v>
      </c>
      <c r="C374">
        <v>2020</v>
      </c>
      <c r="D374">
        <v>0</v>
      </c>
      <c r="E374" t="s">
        <v>15</v>
      </c>
      <c r="F374">
        <v>215977</v>
      </c>
      <c r="G374">
        <v>54</v>
      </c>
      <c r="H374">
        <v>10940</v>
      </c>
      <c r="I374">
        <v>1750</v>
      </c>
      <c r="J374">
        <v>78.010000000000005</v>
      </c>
      <c r="K374" t="s">
        <v>739</v>
      </c>
      <c r="L374">
        <v>33.493290000000002</v>
      </c>
      <c r="M374">
        <v>-112.06836</v>
      </c>
    </row>
    <row r="375" spans="1:13" x14ac:dyDescent="0.25">
      <c r="A375" t="s">
        <v>740</v>
      </c>
      <c r="B375" t="s">
        <v>271</v>
      </c>
      <c r="C375">
        <v>2020</v>
      </c>
      <c r="D375">
        <v>0</v>
      </c>
      <c r="E375" t="s">
        <v>15</v>
      </c>
      <c r="F375">
        <v>220567</v>
      </c>
      <c r="G375">
        <v>48</v>
      </c>
      <c r="H375">
        <v>0</v>
      </c>
      <c r="I375">
        <v>0</v>
      </c>
      <c r="J375">
        <v>0</v>
      </c>
      <c r="K375" t="s">
        <v>741</v>
      </c>
      <c r="L375">
        <v>33.449930000000002</v>
      </c>
      <c r="M375">
        <v>-112.06693</v>
      </c>
    </row>
    <row r="376" spans="1:13" x14ac:dyDescent="0.25">
      <c r="A376" t="s">
        <v>742</v>
      </c>
      <c r="B376" t="s">
        <v>14</v>
      </c>
      <c r="C376">
        <v>2020</v>
      </c>
      <c r="D376">
        <v>0</v>
      </c>
      <c r="E376" t="s">
        <v>15</v>
      </c>
      <c r="F376">
        <v>224594</v>
      </c>
      <c r="G376">
        <v>27</v>
      </c>
      <c r="H376">
        <v>0</v>
      </c>
      <c r="I376">
        <v>0</v>
      </c>
      <c r="J376">
        <v>0</v>
      </c>
      <c r="K376" t="s">
        <v>188</v>
      </c>
      <c r="L376" t="s">
        <v>189</v>
      </c>
      <c r="M376" t="s">
        <v>189</v>
      </c>
    </row>
    <row r="377" spans="1:13" x14ac:dyDescent="0.25">
      <c r="A377" t="s">
        <v>743</v>
      </c>
      <c r="B377" t="s">
        <v>18</v>
      </c>
      <c r="C377">
        <v>2020</v>
      </c>
      <c r="D377">
        <v>0</v>
      </c>
      <c r="E377" t="s">
        <v>25</v>
      </c>
      <c r="F377">
        <v>225366</v>
      </c>
      <c r="G377">
        <v>667</v>
      </c>
      <c r="H377">
        <v>0</v>
      </c>
      <c r="I377">
        <v>0</v>
      </c>
      <c r="J377">
        <v>0</v>
      </c>
      <c r="K377" t="s">
        <v>744</v>
      </c>
      <c r="L377">
        <v>33.323039999999999</v>
      </c>
      <c r="M377">
        <v>-111.97582</v>
      </c>
    </row>
    <row r="378" spans="1:13" x14ac:dyDescent="0.25">
      <c r="A378" t="s">
        <v>745</v>
      </c>
      <c r="B378" t="s">
        <v>413</v>
      </c>
      <c r="C378">
        <v>2020</v>
      </c>
      <c r="D378">
        <v>100</v>
      </c>
      <c r="E378" t="s">
        <v>15</v>
      </c>
      <c r="F378">
        <v>228353</v>
      </c>
      <c r="G378">
        <v>91</v>
      </c>
      <c r="H378">
        <v>35235</v>
      </c>
      <c r="I378">
        <v>2251</v>
      </c>
      <c r="J378">
        <v>26.74</v>
      </c>
      <c r="K378" t="s">
        <v>746</v>
      </c>
      <c r="L378">
        <v>33.423229999999997</v>
      </c>
      <c r="M378">
        <v>-112.10512</v>
      </c>
    </row>
    <row r="379" spans="1:13" x14ac:dyDescent="0.25">
      <c r="A379" t="s">
        <v>747</v>
      </c>
      <c r="B379" t="s">
        <v>569</v>
      </c>
      <c r="C379">
        <v>2020</v>
      </c>
      <c r="D379">
        <v>0</v>
      </c>
      <c r="E379" t="s">
        <v>25</v>
      </c>
      <c r="F379">
        <v>228943</v>
      </c>
      <c r="G379">
        <v>81</v>
      </c>
      <c r="H379">
        <v>16300</v>
      </c>
      <c r="I379">
        <v>0</v>
      </c>
      <c r="J379">
        <v>44.12</v>
      </c>
      <c r="K379" t="s">
        <v>748</v>
      </c>
      <c r="L379">
        <v>33.304810000000003</v>
      </c>
      <c r="M379">
        <v>-111.98985999999999</v>
      </c>
    </row>
    <row r="380" spans="1:13" x14ac:dyDescent="0.25">
      <c r="A380" t="s">
        <v>749</v>
      </c>
      <c r="B380" t="s">
        <v>569</v>
      </c>
      <c r="C380">
        <v>2020</v>
      </c>
      <c r="D380">
        <v>0</v>
      </c>
      <c r="E380" t="s">
        <v>25</v>
      </c>
      <c r="F380">
        <v>230075</v>
      </c>
      <c r="G380">
        <v>97</v>
      </c>
      <c r="H380">
        <v>13400</v>
      </c>
      <c r="I380">
        <v>0</v>
      </c>
      <c r="J380">
        <v>53.93</v>
      </c>
      <c r="K380" t="s">
        <v>750</v>
      </c>
      <c r="L380">
        <v>33.473939999999999</v>
      </c>
      <c r="M380">
        <v>-112.22359</v>
      </c>
    </row>
    <row r="381" spans="1:13" x14ac:dyDescent="0.25">
      <c r="A381" t="s">
        <v>751</v>
      </c>
      <c r="B381" t="s">
        <v>42</v>
      </c>
      <c r="C381">
        <v>2020</v>
      </c>
      <c r="D381">
        <v>0</v>
      </c>
      <c r="E381" t="s">
        <v>15</v>
      </c>
      <c r="F381">
        <v>234880</v>
      </c>
      <c r="G381">
        <v>88</v>
      </c>
      <c r="H381">
        <v>18459</v>
      </c>
      <c r="I381">
        <v>0</v>
      </c>
      <c r="J381">
        <v>39.97</v>
      </c>
      <c r="K381" t="s">
        <v>752</v>
      </c>
      <c r="L381">
        <v>33.57226</v>
      </c>
      <c r="M381">
        <v>-112.08566999999999</v>
      </c>
    </row>
    <row r="382" spans="1:13" x14ac:dyDescent="0.25">
      <c r="A382" t="s">
        <v>753</v>
      </c>
      <c r="B382" t="s">
        <v>14</v>
      </c>
      <c r="C382">
        <v>2020</v>
      </c>
      <c r="D382">
        <v>0</v>
      </c>
      <c r="E382" t="s">
        <v>15</v>
      </c>
      <c r="F382">
        <v>239069</v>
      </c>
      <c r="G382">
        <v>66</v>
      </c>
      <c r="H382">
        <v>0</v>
      </c>
      <c r="I382">
        <v>1398</v>
      </c>
      <c r="J382">
        <v>0</v>
      </c>
      <c r="K382" t="s">
        <v>392</v>
      </c>
      <c r="L382">
        <v>33.685510000000001</v>
      </c>
      <c r="M382">
        <v>-112.08302999999999</v>
      </c>
    </row>
    <row r="383" spans="1:13" x14ac:dyDescent="0.25">
      <c r="A383" t="s">
        <v>754</v>
      </c>
      <c r="B383" t="s">
        <v>208</v>
      </c>
      <c r="C383">
        <v>2020</v>
      </c>
      <c r="D383">
        <v>0</v>
      </c>
      <c r="E383" t="s">
        <v>15</v>
      </c>
      <c r="F383">
        <v>239656</v>
      </c>
      <c r="G383">
        <v>64</v>
      </c>
      <c r="H383">
        <v>13700</v>
      </c>
      <c r="I383">
        <v>1394</v>
      </c>
      <c r="J383">
        <v>65.12</v>
      </c>
      <c r="K383" t="s">
        <v>755</v>
      </c>
      <c r="L383">
        <v>33.670529999999999</v>
      </c>
      <c r="M383">
        <v>-112.13404</v>
      </c>
    </row>
    <row r="384" spans="1:13" x14ac:dyDescent="0.25">
      <c r="A384" t="s">
        <v>756</v>
      </c>
      <c r="B384" t="s">
        <v>18</v>
      </c>
      <c r="C384">
        <v>2020</v>
      </c>
      <c r="D384">
        <v>0</v>
      </c>
      <c r="E384" t="s">
        <v>25</v>
      </c>
      <c r="F384">
        <v>241941</v>
      </c>
      <c r="G384">
        <v>103</v>
      </c>
      <c r="H384">
        <v>0</v>
      </c>
      <c r="I384">
        <v>0</v>
      </c>
      <c r="J384">
        <v>0</v>
      </c>
      <c r="K384" t="s">
        <v>757</v>
      </c>
      <c r="L384">
        <v>33.567999999999998</v>
      </c>
      <c r="M384">
        <v>-112.13253</v>
      </c>
    </row>
    <row r="385" spans="1:13" x14ac:dyDescent="0.25">
      <c r="A385" t="s">
        <v>758</v>
      </c>
      <c r="B385" t="s">
        <v>14</v>
      </c>
      <c r="C385">
        <v>2020</v>
      </c>
      <c r="D385">
        <v>0</v>
      </c>
      <c r="E385" t="s">
        <v>15</v>
      </c>
      <c r="F385">
        <v>243909</v>
      </c>
      <c r="G385">
        <v>53</v>
      </c>
      <c r="H385">
        <v>8334</v>
      </c>
      <c r="I385">
        <v>100</v>
      </c>
      <c r="J385">
        <v>93.13</v>
      </c>
      <c r="K385" t="s">
        <v>759</v>
      </c>
      <c r="L385">
        <v>33.437869999999997</v>
      </c>
      <c r="M385">
        <v>-112.01944</v>
      </c>
    </row>
    <row r="386" spans="1:13" x14ac:dyDescent="0.25">
      <c r="A386" t="s">
        <v>760</v>
      </c>
      <c r="B386" t="s">
        <v>55</v>
      </c>
      <c r="C386">
        <v>2020</v>
      </c>
      <c r="D386">
        <v>0</v>
      </c>
      <c r="E386" t="s">
        <v>15</v>
      </c>
      <c r="F386">
        <v>245018</v>
      </c>
      <c r="G386">
        <v>78</v>
      </c>
      <c r="H386">
        <v>24925</v>
      </c>
      <c r="I386">
        <v>0</v>
      </c>
      <c r="J386">
        <v>30.88</v>
      </c>
      <c r="K386" t="s">
        <v>761</v>
      </c>
      <c r="L386">
        <v>33.484789999999997</v>
      </c>
      <c r="M386">
        <v>-112.12978</v>
      </c>
    </row>
    <row r="387" spans="1:13" x14ac:dyDescent="0.25">
      <c r="A387" t="s">
        <v>762</v>
      </c>
      <c r="B387" t="s">
        <v>14</v>
      </c>
      <c r="C387">
        <v>2020</v>
      </c>
      <c r="D387">
        <v>0</v>
      </c>
      <c r="E387" t="s">
        <v>15</v>
      </c>
      <c r="F387">
        <v>245078</v>
      </c>
      <c r="G387">
        <v>80</v>
      </c>
      <c r="H387">
        <v>7860</v>
      </c>
      <c r="I387">
        <v>0</v>
      </c>
      <c r="J387">
        <v>97.94</v>
      </c>
      <c r="K387" t="s">
        <v>763</v>
      </c>
      <c r="L387">
        <v>33.42848</v>
      </c>
      <c r="M387">
        <v>-112.04558</v>
      </c>
    </row>
    <row r="388" spans="1:13" x14ac:dyDescent="0.25">
      <c r="A388" t="s">
        <v>764</v>
      </c>
      <c r="B388" t="s">
        <v>569</v>
      </c>
      <c r="C388">
        <v>2020</v>
      </c>
      <c r="D388">
        <v>0</v>
      </c>
      <c r="E388" t="s">
        <v>15</v>
      </c>
      <c r="F388">
        <v>247648</v>
      </c>
      <c r="G388">
        <v>97</v>
      </c>
      <c r="H388">
        <v>14435</v>
      </c>
      <c r="I388">
        <v>0</v>
      </c>
      <c r="J388">
        <v>53.89</v>
      </c>
      <c r="K388" t="s">
        <v>765</v>
      </c>
      <c r="L388">
        <v>33.654559999999996</v>
      </c>
      <c r="M388">
        <v>-112.09805</v>
      </c>
    </row>
    <row r="389" spans="1:13" x14ac:dyDescent="0.25">
      <c r="A389" t="s">
        <v>766</v>
      </c>
      <c r="B389" t="s">
        <v>18</v>
      </c>
      <c r="C389">
        <v>2020</v>
      </c>
      <c r="D389">
        <v>0</v>
      </c>
      <c r="E389" t="s">
        <v>15</v>
      </c>
      <c r="F389">
        <v>250259</v>
      </c>
      <c r="G389">
        <v>67</v>
      </c>
      <c r="H389">
        <v>42090</v>
      </c>
      <c r="I389">
        <v>1094</v>
      </c>
      <c r="J389">
        <v>21.27</v>
      </c>
      <c r="K389" t="s">
        <v>767</v>
      </c>
      <c r="L389">
        <v>33.473860000000002</v>
      </c>
      <c r="M389">
        <v>-112.09774</v>
      </c>
    </row>
    <row r="390" spans="1:13" x14ac:dyDescent="0.25">
      <c r="A390" t="s">
        <v>768</v>
      </c>
      <c r="B390" t="s">
        <v>208</v>
      </c>
      <c r="C390">
        <v>2020</v>
      </c>
      <c r="D390">
        <v>0</v>
      </c>
      <c r="E390" t="s">
        <v>25</v>
      </c>
      <c r="F390">
        <v>256199</v>
      </c>
      <c r="G390">
        <v>70</v>
      </c>
      <c r="H390">
        <v>16450</v>
      </c>
      <c r="I390">
        <v>1750</v>
      </c>
      <c r="J390">
        <v>59.56</v>
      </c>
      <c r="K390" t="s">
        <v>769</v>
      </c>
      <c r="L390">
        <v>33.493519999999997</v>
      </c>
      <c r="M390">
        <v>-112.19562999999999</v>
      </c>
    </row>
    <row r="391" spans="1:13" x14ac:dyDescent="0.25">
      <c r="A391" t="s">
        <v>770</v>
      </c>
      <c r="B391" t="s">
        <v>93</v>
      </c>
      <c r="C391">
        <v>2020</v>
      </c>
      <c r="D391">
        <v>0</v>
      </c>
      <c r="E391" t="s">
        <v>15</v>
      </c>
      <c r="F391">
        <v>261158</v>
      </c>
      <c r="G391">
        <v>88</v>
      </c>
      <c r="H391">
        <v>14866</v>
      </c>
      <c r="I391">
        <v>3010</v>
      </c>
      <c r="J391">
        <v>75.430000000000007</v>
      </c>
      <c r="K391" t="s">
        <v>771</v>
      </c>
      <c r="L391">
        <v>33.632289999999998</v>
      </c>
      <c r="M391">
        <v>-111.95987</v>
      </c>
    </row>
    <row r="392" spans="1:13" x14ac:dyDescent="0.25">
      <c r="A392" t="s">
        <v>772</v>
      </c>
      <c r="B392" t="s">
        <v>569</v>
      </c>
      <c r="C392">
        <v>2020</v>
      </c>
      <c r="D392">
        <v>0</v>
      </c>
      <c r="E392" t="s">
        <v>15</v>
      </c>
      <c r="F392">
        <v>265219</v>
      </c>
      <c r="G392">
        <v>95</v>
      </c>
      <c r="H392">
        <v>12400</v>
      </c>
      <c r="I392">
        <v>0</v>
      </c>
      <c r="J392">
        <v>67.180000000000007</v>
      </c>
      <c r="K392" t="s">
        <v>773</v>
      </c>
      <c r="L392">
        <v>33.435940000000002</v>
      </c>
      <c r="M392">
        <v>-112.08007000000001</v>
      </c>
    </row>
    <row r="393" spans="1:13" x14ac:dyDescent="0.25">
      <c r="A393" t="s">
        <v>774</v>
      </c>
      <c r="B393" t="s">
        <v>208</v>
      </c>
      <c r="C393">
        <v>2020</v>
      </c>
      <c r="D393">
        <v>0</v>
      </c>
      <c r="E393" t="s">
        <v>25</v>
      </c>
      <c r="F393">
        <v>265772</v>
      </c>
      <c r="G393">
        <v>66</v>
      </c>
      <c r="H393">
        <v>16000</v>
      </c>
      <c r="I393">
        <v>2401</v>
      </c>
      <c r="J393">
        <v>67.180000000000007</v>
      </c>
      <c r="K393" t="s">
        <v>775</v>
      </c>
      <c r="L393">
        <v>33.548949999999998</v>
      </c>
      <c r="M393">
        <v>-112.11758</v>
      </c>
    </row>
    <row r="394" spans="1:13" x14ac:dyDescent="0.25">
      <c r="A394" t="s">
        <v>776</v>
      </c>
      <c r="B394" t="s">
        <v>42</v>
      </c>
      <c r="C394">
        <v>2020</v>
      </c>
      <c r="D394">
        <v>0</v>
      </c>
      <c r="E394" t="s">
        <v>25</v>
      </c>
      <c r="F394">
        <v>267341</v>
      </c>
      <c r="G394">
        <v>198</v>
      </c>
      <c r="H394">
        <v>15000</v>
      </c>
      <c r="I394">
        <v>1291</v>
      </c>
      <c r="J394">
        <v>64.59</v>
      </c>
      <c r="K394" t="s">
        <v>777</v>
      </c>
      <c r="L394">
        <v>33.389569999999999</v>
      </c>
      <c r="M394">
        <v>-112.07017999999999</v>
      </c>
    </row>
    <row r="395" spans="1:13" x14ac:dyDescent="0.25">
      <c r="A395" t="s">
        <v>778</v>
      </c>
      <c r="B395" t="s">
        <v>93</v>
      </c>
      <c r="C395">
        <v>2020</v>
      </c>
      <c r="D395">
        <v>0</v>
      </c>
      <c r="E395" t="s">
        <v>15</v>
      </c>
      <c r="F395">
        <v>272631</v>
      </c>
      <c r="G395">
        <v>79</v>
      </c>
      <c r="H395">
        <v>26250</v>
      </c>
      <c r="I395">
        <v>0</v>
      </c>
      <c r="J395">
        <v>32.619999999999997</v>
      </c>
      <c r="K395" t="s">
        <v>779</v>
      </c>
      <c r="L395">
        <v>33.435789999999997</v>
      </c>
      <c r="M395">
        <v>-112.06823</v>
      </c>
    </row>
    <row r="396" spans="1:13" x14ac:dyDescent="0.25">
      <c r="A396" t="s">
        <v>780</v>
      </c>
      <c r="B396" t="s">
        <v>18</v>
      </c>
      <c r="C396">
        <v>2020</v>
      </c>
      <c r="D396">
        <v>0</v>
      </c>
      <c r="E396" t="s">
        <v>25</v>
      </c>
      <c r="F396">
        <v>275702</v>
      </c>
      <c r="G396">
        <v>545</v>
      </c>
      <c r="H396">
        <v>0</v>
      </c>
      <c r="I396">
        <v>0</v>
      </c>
      <c r="J396">
        <v>0</v>
      </c>
      <c r="K396" t="s">
        <v>781</v>
      </c>
      <c r="L396">
        <v>33.395350000000001</v>
      </c>
      <c r="M396">
        <v>-112.03778</v>
      </c>
    </row>
    <row r="397" spans="1:13" x14ac:dyDescent="0.25">
      <c r="A397" t="s">
        <v>782</v>
      </c>
      <c r="B397" t="s">
        <v>42</v>
      </c>
      <c r="C397">
        <v>2020</v>
      </c>
      <c r="D397">
        <v>0</v>
      </c>
      <c r="E397" t="s">
        <v>25</v>
      </c>
      <c r="F397">
        <v>281280</v>
      </c>
      <c r="G397">
        <v>122</v>
      </c>
      <c r="H397">
        <v>16030</v>
      </c>
      <c r="I397">
        <v>0</v>
      </c>
      <c r="J397">
        <v>55.12</v>
      </c>
      <c r="K397" t="s">
        <v>783</v>
      </c>
      <c r="L397">
        <v>33.403500000000001</v>
      </c>
      <c r="M397">
        <v>-112.07468</v>
      </c>
    </row>
    <row r="398" spans="1:13" x14ac:dyDescent="0.25">
      <c r="A398" t="s">
        <v>784</v>
      </c>
      <c r="B398" t="s">
        <v>93</v>
      </c>
      <c r="C398">
        <v>2020</v>
      </c>
      <c r="D398">
        <v>0</v>
      </c>
      <c r="E398" t="s">
        <v>15</v>
      </c>
      <c r="F398">
        <v>283692</v>
      </c>
      <c r="G398">
        <v>82</v>
      </c>
      <c r="H398">
        <v>11000</v>
      </c>
      <c r="I398">
        <v>1573</v>
      </c>
      <c r="J398">
        <v>95.31</v>
      </c>
      <c r="K398" t="s">
        <v>616</v>
      </c>
      <c r="L398">
        <v>33.393180000000001</v>
      </c>
      <c r="M398">
        <v>-112.0791</v>
      </c>
    </row>
    <row r="399" spans="1:13" x14ac:dyDescent="0.25">
      <c r="A399" t="s">
        <v>785</v>
      </c>
      <c r="B399" t="s">
        <v>208</v>
      </c>
      <c r="C399">
        <v>2020</v>
      </c>
      <c r="D399">
        <v>0</v>
      </c>
      <c r="E399" t="s">
        <v>15</v>
      </c>
      <c r="F399">
        <v>283942</v>
      </c>
      <c r="G399">
        <v>165</v>
      </c>
      <c r="H399">
        <v>20641</v>
      </c>
      <c r="I399">
        <v>1250</v>
      </c>
      <c r="J399">
        <v>49.26</v>
      </c>
      <c r="K399" t="s">
        <v>786</v>
      </c>
      <c r="L399">
        <v>33.425339999999998</v>
      </c>
      <c r="M399">
        <v>-112.10713</v>
      </c>
    </row>
    <row r="400" spans="1:13" x14ac:dyDescent="0.25">
      <c r="A400" t="s">
        <v>787</v>
      </c>
      <c r="B400" t="s">
        <v>93</v>
      </c>
      <c r="C400">
        <v>2020</v>
      </c>
      <c r="D400">
        <v>0</v>
      </c>
      <c r="E400" t="s">
        <v>25</v>
      </c>
      <c r="F400">
        <v>287911</v>
      </c>
      <c r="G400">
        <v>83</v>
      </c>
      <c r="H400">
        <v>13583</v>
      </c>
      <c r="I400">
        <v>2029</v>
      </c>
      <c r="J400">
        <v>81.52</v>
      </c>
      <c r="K400" t="s">
        <v>788</v>
      </c>
      <c r="L400">
        <v>33.473350000000003</v>
      </c>
      <c r="M400">
        <v>-112.19224</v>
      </c>
    </row>
    <row r="401" spans="1:13" x14ac:dyDescent="0.25">
      <c r="A401" t="s">
        <v>789</v>
      </c>
      <c r="B401" t="s">
        <v>93</v>
      </c>
      <c r="C401">
        <v>2020</v>
      </c>
      <c r="D401">
        <v>0</v>
      </c>
      <c r="E401" t="s">
        <v>15</v>
      </c>
      <c r="F401">
        <v>290010</v>
      </c>
      <c r="G401">
        <v>96</v>
      </c>
      <c r="H401">
        <v>29800</v>
      </c>
      <c r="I401">
        <v>1315</v>
      </c>
      <c r="J401">
        <v>34.979999999999997</v>
      </c>
      <c r="K401" t="s">
        <v>790</v>
      </c>
      <c r="L401">
        <v>33.429070000000003</v>
      </c>
      <c r="M401">
        <v>-112.04925</v>
      </c>
    </row>
    <row r="402" spans="1:13" x14ac:dyDescent="0.25">
      <c r="A402" t="s">
        <v>791</v>
      </c>
      <c r="B402" t="s">
        <v>18</v>
      </c>
      <c r="C402">
        <v>2020</v>
      </c>
      <c r="D402">
        <v>0</v>
      </c>
      <c r="E402" t="s">
        <v>25</v>
      </c>
      <c r="F402">
        <v>296650</v>
      </c>
      <c r="G402">
        <v>334</v>
      </c>
      <c r="H402">
        <v>16100</v>
      </c>
      <c r="I402">
        <v>0</v>
      </c>
      <c r="J402">
        <v>57.87</v>
      </c>
      <c r="K402" t="s">
        <v>792</v>
      </c>
      <c r="L402">
        <v>33.497149999999998</v>
      </c>
      <c r="M402">
        <v>-112.02009</v>
      </c>
    </row>
    <row r="403" spans="1:13" x14ac:dyDescent="0.25">
      <c r="A403" t="s">
        <v>793</v>
      </c>
      <c r="B403" t="s">
        <v>208</v>
      </c>
      <c r="C403">
        <v>2020</v>
      </c>
      <c r="D403">
        <v>0</v>
      </c>
      <c r="E403" t="s">
        <v>15</v>
      </c>
      <c r="F403">
        <v>301761</v>
      </c>
      <c r="G403">
        <v>82</v>
      </c>
      <c r="H403">
        <v>7332</v>
      </c>
      <c r="I403">
        <v>1006</v>
      </c>
      <c r="J403">
        <v>142.99</v>
      </c>
      <c r="K403" t="s">
        <v>794</v>
      </c>
      <c r="L403">
        <v>33.648409999999998</v>
      </c>
      <c r="M403">
        <v>-112.11314</v>
      </c>
    </row>
    <row r="404" spans="1:13" x14ac:dyDescent="0.25">
      <c r="A404" t="s">
        <v>795</v>
      </c>
      <c r="B404" t="s">
        <v>18</v>
      </c>
      <c r="C404">
        <v>2020</v>
      </c>
      <c r="D404">
        <v>0</v>
      </c>
      <c r="E404" t="s">
        <v>25</v>
      </c>
      <c r="F404">
        <v>309361</v>
      </c>
      <c r="G404">
        <v>262</v>
      </c>
      <c r="H404">
        <v>17000</v>
      </c>
      <c r="I404">
        <v>2630</v>
      </c>
      <c r="J404">
        <v>72.63</v>
      </c>
      <c r="K404" t="s">
        <v>796</v>
      </c>
      <c r="L404">
        <v>33.389040000000001</v>
      </c>
      <c r="M404">
        <v>-112.07058000000001</v>
      </c>
    </row>
    <row r="405" spans="1:13" x14ac:dyDescent="0.25">
      <c r="A405" t="s">
        <v>797</v>
      </c>
      <c r="B405" t="s">
        <v>413</v>
      </c>
      <c r="C405">
        <v>2020</v>
      </c>
      <c r="D405">
        <v>0</v>
      </c>
      <c r="E405" t="s">
        <v>15</v>
      </c>
      <c r="F405">
        <v>312698</v>
      </c>
      <c r="G405">
        <v>124</v>
      </c>
      <c r="H405">
        <v>0</v>
      </c>
      <c r="I405">
        <v>0</v>
      </c>
      <c r="J405">
        <v>0</v>
      </c>
      <c r="K405" t="s">
        <v>798</v>
      </c>
      <c r="L405">
        <v>33.712350000000001</v>
      </c>
      <c r="M405">
        <v>-112.12473</v>
      </c>
    </row>
    <row r="406" spans="1:13" x14ac:dyDescent="0.25">
      <c r="A406" t="s">
        <v>797</v>
      </c>
      <c r="B406" t="s">
        <v>413</v>
      </c>
      <c r="C406">
        <v>2020</v>
      </c>
      <c r="D406">
        <v>0</v>
      </c>
      <c r="E406" t="s">
        <v>15</v>
      </c>
      <c r="F406">
        <v>312698</v>
      </c>
      <c r="G406">
        <v>124</v>
      </c>
      <c r="H406">
        <v>0</v>
      </c>
      <c r="I406">
        <v>0</v>
      </c>
      <c r="J406">
        <v>0</v>
      </c>
      <c r="K406" t="s">
        <v>798</v>
      </c>
      <c r="L406">
        <v>33.712350000000001</v>
      </c>
      <c r="M406">
        <v>-112.12473</v>
      </c>
    </row>
    <row r="407" spans="1:13" x14ac:dyDescent="0.25">
      <c r="A407" t="s">
        <v>799</v>
      </c>
      <c r="B407" t="s">
        <v>413</v>
      </c>
      <c r="C407">
        <v>2020</v>
      </c>
      <c r="D407">
        <v>0</v>
      </c>
      <c r="E407" t="s">
        <v>25</v>
      </c>
      <c r="F407">
        <v>313213</v>
      </c>
      <c r="G407">
        <v>110</v>
      </c>
      <c r="H407">
        <v>13000</v>
      </c>
      <c r="I407">
        <v>165</v>
      </c>
      <c r="J407">
        <v>76.95</v>
      </c>
      <c r="K407" t="s">
        <v>800</v>
      </c>
      <c r="L407">
        <v>33.49832</v>
      </c>
      <c r="M407">
        <v>-112.14539000000001</v>
      </c>
    </row>
    <row r="408" spans="1:13" x14ac:dyDescent="0.25">
      <c r="A408" t="s">
        <v>801</v>
      </c>
      <c r="B408" t="s">
        <v>93</v>
      </c>
      <c r="C408">
        <v>2020</v>
      </c>
      <c r="D408">
        <v>0</v>
      </c>
      <c r="E408" t="s">
        <v>15</v>
      </c>
      <c r="F408">
        <v>316207</v>
      </c>
      <c r="G408">
        <v>73</v>
      </c>
      <c r="H408">
        <v>13073</v>
      </c>
      <c r="I408">
        <v>1346</v>
      </c>
      <c r="J408">
        <v>86.27</v>
      </c>
      <c r="K408" t="s">
        <v>802</v>
      </c>
      <c r="L408">
        <v>33.654940000000003</v>
      </c>
      <c r="M408">
        <v>-112.06905</v>
      </c>
    </row>
    <row r="409" spans="1:13" x14ac:dyDescent="0.25">
      <c r="A409" t="s">
        <v>803</v>
      </c>
      <c r="B409" t="s">
        <v>208</v>
      </c>
      <c r="C409">
        <v>2020</v>
      </c>
      <c r="D409">
        <v>20</v>
      </c>
      <c r="E409" t="s">
        <v>15</v>
      </c>
      <c r="F409">
        <v>318608</v>
      </c>
      <c r="G409">
        <v>86</v>
      </c>
      <c r="H409">
        <v>13888</v>
      </c>
      <c r="I409">
        <v>1059</v>
      </c>
      <c r="J409">
        <v>79.680000000000007</v>
      </c>
      <c r="K409" t="s">
        <v>804</v>
      </c>
      <c r="L409">
        <v>33.452219999999997</v>
      </c>
      <c r="M409">
        <v>-112.07859999999999</v>
      </c>
    </row>
    <row r="410" spans="1:13" x14ac:dyDescent="0.25">
      <c r="A410" t="s">
        <v>805</v>
      </c>
      <c r="B410" t="s">
        <v>93</v>
      </c>
      <c r="C410">
        <v>2020</v>
      </c>
      <c r="D410">
        <v>0</v>
      </c>
      <c r="E410" t="s">
        <v>15</v>
      </c>
      <c r="F410">
        <v>323584</v>
      </c>
      <c r="G410">
        <v>112</v>
      </c>
      <c r="H410">
        <v>13932</v>
      </c>
      <c r="I410">
        <v>432</v>
      </c>
      <c r="J410">
        <v>76.05</v>
      </c>
      <c r="K410" t="s">
        <v>806</v>
      </c>
      <c r="L410">
        <v>33.597090000000001</v>
      </c>
      <c r="M410">
        <v>-112.14341</v>
      </c>
    </row>
    <row r="411" spans="1:13" x14ac:dyDescent="0.25">
      <c r="A411" t="s">
        <v>807</v>
      </c>
      <c r="B411" t="s">
        <v>569</v>
      </c>
      <c r="C411">
        <v>2020</v>
      </c>
      <c r="D411">
        <v>0</v>
      </c>
      <c r="E411" t="s">
        <v>15</v>
      </c>
      <c r="F411">
        <v>324841</v>
      </c>
      <c r="G411">
        <v>228</v>
      </c>
      <c r="H411">
        <v>30000</v>
      </c>
      <c r="I411">
        <v>0</v>
      </c>
      <c r="J411">
        <v>34.01</v>
      </c>
      <c r="K411" t="s">
        <v>808</v>
      </c>
      <c r="L411">
        <v>33.578060000000001</v>
      </c>
      <c r="M411">
        <v>-112.11981</v>
      </c>
    </row>
    <row r="412" spans="1:13" x14ac:dyDescent="0.25">
      <c r="A412" t="s">
        <v>809</v>
      </c>
      <c r="B412" t="s">
        <v>413</v>
      </c>
      <c r="C412">
        <v>2020</v>
      </c>
      <c r="D412">
        <v>0</v>
      </c>
      <c r="E412" t="s">
        <v>15</v>
      </c>
      <c r="F412">
        <v>328824</v>
      </c>
      <c r="G412">
        <v>222</v>
      </c>
      <c r="H412">
        <v>12600</v>
      </c>
      <c r="I412">
        <v>1023</v>
      </c>
      <c r="J412">
        <v>90.09</v>
      </c>
      <c r="K412" t="s">
        <v>548</v>
      </c>
      <c r="L412">
        <v>33.419530000000002</v>
      </c>
      <c r="M412">
        <v>-112.10455</v>
      </c>
    </row>
    <row r="413" spans="1:13" x14ac:dyDescent="0.25">
      <c r="A413" t="s">
        <v>810</v>
      </c>
      <c r="B413" t="s">
        <v>18</v>
      </c>
      <c r="C413">
        <v>2020</v>
      </c>
      <c r="D413">
        <v>0</v>
      </c>
      <c r="E413" t="s">
        <v>15</v>
      </c>
      <c r="F413">
        <v>332983</v>
      </c>
      <c r="G413">
        <v>333</v>
      </c>
      <c r="H413">
        <v>35506</v>
      </c>
      <c r="I413">
        <v>2366</v>
      </c>
      <c r="J413">
        <v>36.119999999999997</v>
      </c>
      <c r="K413" t="s">
        <v>811</v>
      </c>
      <c r="L413">
        <v>33.64546</v>
      </c>
      <c r="M413">
        <v>-111.99697999999999</v>
      </c>
    </row>
    <row r="414" spans="1:13" x14ac:dyDescent="0.25">
      <c r="A414" t="s">
        <v>812</v>
      </c>
      <c r="B414" t="s">
        <v>569</v>
      </c>
      <c r="C414">
        <v>2020</v>
      </c>
      <c r="D414">
        <v>0</v>
      </c>
      <c r="E414" t="s">
        <v>15</v>
      </c>
      <c r="F414">
        <v>336891</v>
      </c>
      <c r="G414">
        <v>130</v>
      </c>
      <c r="H414">
        <v>25000</v>
      </c>
      <c r="I414">
        <v>0</v>
      </c>
      <c r="J414">
        <v>42.33</v>
      </c>
      <c r="K414" t="s">
        <v>813</v>
      </c>
      <c r="L414">
        <v>33.69943</v>
      </c>
      <c r="M414">
        <v>-112.14027</v>
      </c>
    </row>
    <row r="415" spans="1:13" x14ac:dyDescent="0.25">
      <c r="A415" t="s">
        <v>814</v>
      </c>
      <c r="B415" t="s">
        <v>18</v>
      </c>
      <c r="C415">
        <v>2020</v>
      </c>
      <c r="D415">
        <v>0</v>
      </c>
      <c r="E415" t="s">
        <v>25</v>
      </c>
      <c r="F415">
        <v>345188</v>
      </c>
      <c r="G415">
        <v>142</v>
      </c>
      <c r="H415">
        <v>14587</v>
      </c>
      <c r="I415">
        <v>2406</v>
      </c>
      <c r="J415">
        <v>90.82</v>
      </c>
      <c r="K415" t="s">
        <v>815</v>
      </c>
      <c r="L415">
        <v>33.476390000000002</v>
      </c>
      <c r="M415">
        <v>-112.20083</v>
      </c>
    </row>
    <row r="416" spans="1:13" x14ac:dyDescent="0.25">
      <c r="A416" t="s">
        <v>816</v>
      </c>
      <c r="B416" t="s">
        <v>18</v>
      </c>
      <c r="C416">
        <v>2020</v>
      </c>
      <c r="D416">
        <v>10</v>
      </c>
      <c r="E416" t="s">
        <v>25</v>
      </c>
      <c r="F416">
        <v>346891</v>
      </c>
      <c r="G416">
        <v>157</v>
      </c>
      <c r="H416">
        <v>32971</v>
      </c>
      <c r="I416">
        <v>0</v>
      </c>
      <c r="J416">
        <v>33.049999999999997</v>
      </c>
      <c r="K416" t="s">
        <v>817</v>
      </c>
      <c r="L416">
        <v>33.530250000000002</v>
      </c>
      <c r="M416">
        <v>-112.10757</v>
      </c>
    </row>
    <row r="417" spans="1:13" x14ac:dyDescent="0.25">
      <c r="A417" t="s">
        <v>818</v>
      </c>
      <c r="B417" t="s">
        <v>208</v>
      </c>
      <c r="C417">
        <v>2020</v>
      </c>
      <c r="D417">
        <v>0</v>
      </c>
      <c r="E417" t="s">
        <v>25</v>
      </c>
      <c r="F417">
        <v>364891</v>
      </c>
      <c r="G417">
        <v>103</v>
      </c>
      <c r="H417">
        <v>22000</v>
      </c>
      <c r="I417">
        <v>2462</v>
      </c>
      <c r="J417">
        <v>63.29</v>
      </c>
      <c r="K417" t="s">
        <v>819</v>
      </c>
      <c r="L417">
        <v>33.305639999999997</v>
      </c>
      <c r="M417">
        <v>-111.99460000000001</v>
      </c>
    </row>
    <row r="418" spans="1:13" x14ac:dyDescent="0.25">
      <c r="A418" t="s">
        <v>820</v>
      </c>
      <c r="B418" t="s">
        <v>413</v>
      </c>
      <c r="C418">
        <v>2020</v>
      </c>
      <c r="D418">
        <v>0</v>
      </c>
      <c r="E418" t="s">
        <v>25</v>
      </c>
      <c r="F418">
        <v>366111</v>
      </c>
      <c r="G418">
        <v>115</v>
      </c>
      <c r="H418">
        <v>11456</v>
      </c>
      <c r="I418">
        <v>738</v>
      </c>
      <c r="J418">
        <v>106.82</v>
      </c>
      <c r="K418" t="s">
        <v>821</v>
      </c>
      <c r="L418">
        <v>33.498049999999999</v>
      </c>
      <c r="M418">
        <v>-112.14791</v>
      </c>
    </row>
    <row r="419" spans="1:13" x14ac:dyDescent="0.25">
      <c r="A419" t="s">
        <v>822</v>
      </c>
      <c r="B419" t="s">
        <v>569</v>
      </c>
      <c r="C419">
        <v>2020</v>
      </c>
      <c r="D419">
        <v>0</v>
      </c>
      <c r="E419" t="s">
        <v>25</v>
      </c>
      <c r="F419">
        <v>369600</v>
      </c>
      <c r="G419">
        <v>127</v>
      </c>
      <c r="H419">
        <v>25000</v>
      </c>
      <c r="I419">
        <v>0</v>
      </c>
      <c r="J419">
        <v>46.44</v>
      </c>
      <c r="K419" t="s">
        <v>823</v>
      </c>
      <c r="L419">
        <v>33.377519999999997</v>
      </c>
      <c r="M419">
        <v>-112.1366</v>
      </c>
    </row>
    <row r="420" spans="1:13" x14ac:dyDescent="0.25">
      <c r="A420" t="s">
        <v>824</v>
      </c>
      <c r="B420" t="s">
        <v>18</v>
      </c>
      <c r="C420">
        <v>2020</v>
      </c>
      <c r="D420">
        <v>0</v>
      </c>
      <c r="E420" t="s">
        <v>15</v>
      </c>
      <c r="F420">
        <v>375779</v>
      </c>
      <c r="G420">
        <v>139</v>
      </c>
      <c r="H420">
        <v>34294</v>
      </c>
      <c r="I420">
        <v>1621</v>
      </c>
      <c r="J420">
        <v>39.14</v>
      </c>
      <c r="K420" t="s">
        <v>825</v>
      </c>
      <c r="L420">
        <v>33.663820000000001</v>
      </c>
      <c r="M420">
        <v>-112.10199</v>
      </c>
    </row>
    <row r="421" spans="1:13" x14ac:dyDescent="0.25">
      <c r="A421" t="s">
        <v>826</v>
      </c>
      <c r="B421" t="s">
        <v>827</v>
      </c>
      <c r="C421">
        <v>2020</v>
      </c>
      <c r="D421">
        <v>0</v>
      </c>
      <c r="E421" t="s">
        <v>15</v>
      </c>
      <c r="F421">
        <v>390494</v>
      </c>
      <c r="G421">
        <v>215</v>
      </c>
      <c r="H421">
        <v>19301</v>
      </c>
      <c r="I421">
        <v>856</v>
      </c>
      <c r="J421">
        <v>67.98</v>
      </c>
      <c r="K421" t="s">
        <v>828</v>
      </c>
      <c r="L421">
        <v>33.422669999999997</v>
      </c>
      <c r="M421">
        <v>-112.10682</v>
      </c>
    </row>
    <row r="422" spans="1:13" x14ac:dyDescent="0.25">
      <c r="A422" t="s">
        <v>829</v>
      </c>
      <c r="B422" t="s">
        <v>18</v>
      </c>
      <c r="C422">
        <v>2020</v>
      </c>
      <c r="D422">
        <v>0</v>
      </c>
      <c r="E422" t="s">
        <v>15</v>
      </c>
      <c r="F422">
        <v>401605</v>
      </c>
      <c r="G422">
        <v>121</v>
      </c>
      <c r="H422">
        <v>67470</v>
      </c>
      <c r="I422">
        <v>0</v>
      </c>
      <c r="J422">
        <v>18.7</v>
      </c>
      <c r="K422" t="s">
        <v>830</v>
      </c>
      <c r="L422">
        <v>33.498809999999999</v>
      </c>
      <c r="M422">
        <v>-112.06910999999999</v>
      </c>
    </row>
    <row r="423" spans="1:13" x14ac:dyDescent="0.25">
      <c r="A423" t="s">
        <v>831</v>
      </c>
      <c r="B423" t="s">
        <v>569</v>
      </c>
      <c r="C423">
        <v>2020</v>
      </c>
      <c r="D423">
        <v>0</v>
      </c>
      <c r="E423" t="s">
        <v>15</v>
      </c>
      <c r="F423">
        <v>407989</v>
      </c>
      <c r="G423">
        <v>112</v>
      </c>
      <c r="H423">
        <v>19875</v>
      </c>
      <c r="I423">
        <v>0</v>
      </c>
      <c r="J423">
        <v>64.48</v>
      </c>
      <c r="K423" t="s">
        <v>832</v>
      </c>
      <c r="L423">
        <v>33.604669999999999</v>
      </c>
      <c r="M423">
        <v>-111.98369</v>
      </c>
    </row>
    <row r="424" spans="1:13" x14ac:dyDescent="0.25">
      <c r="A424" t="s">
        <v>833</v>
      </c>
      <c r="B424" t="s">
        <v>70</v>
      </c>
      <c r="C424">
        <v>2020</v>
      </c>
      <c r="D424">
        <v>0</v>
      </c>
      <c r="E424" t="s">
        <v>15</v>
      </c>
      <c r="F424">
        <v>412203</v>
      </c>
      <c r="G424">
        <v>109</v>
      </c>
      <c r="H424">
        <v>32500</v>
      </c>
      <c r="I424">
        <v>1166</v>
      </c>
      <c r="J424">
        <v>43.43</v>
      </c>
      <c r="K424" t="s">
        <v>834</v>
      </c>
      <c r="L424">
        <v>33.446809999999999</v>
      </c>
      <c r="M424">
        <v>-112.03516</v>
      </c>
    </row>
    <row r="425" spans="1:13" x14ac:dyDescent="0.25">
      <c r="A425" t="s">
        <v>835</v>
      </c>
      <c r="B425" t="s">
        <v>70</v>
      </c>
      <c r="C425">
        <v>2020</v>
      </c>
      <c r="D425">
        <v>0</v>
      </c>
      <c r="E425" t="s">
        <v>15</v>
      </c>
      <c r="F425">
        <v>414236</v>
      </c>
      <c r="G425">
        <v>250</v>
      </c>
      <c r="H425">
        <v>19980</v>
      </c>
      <c r="I425">
        <v>1291</v>
      </c>
      <c r="J425">
        <v>71.58</v>
      </c>
      <c r="K425" t="s">
        <v>836</v>
      </c>
      <c r="L425">
        <v>33.44603</v>
      </c>
      <c r="M425">
        <v>-112.05992000000001</v>
      </c>
    </row>
    <row r="426" spans="1:13" x14ac:dyDescent="0.25">
      <c r="A426" t="s">
        <v>837</v>
      </c>
      <c r="B426" t="s">
        <v>14</v>
      </c>
      <c r="C426">
        <v>2020</v>
      </c>
      <c r="D426">
        <v>0</v>
      </c>
      <c r="E426" t="s">
        <v>15</v>
      </c>
      <c r="F426">
        <v>423110</v>
      </c>
      <c r="G426">
        <v>124</v>
      </c>
      <c r="H426">
        <v>19247</v>
      </c>
      <c r="I426">
        <v>0</v>
      </c>
      <c r="J426">
        <v>69.05</v>
      </c>
      <c r="K426" t="s">
        <v>838</v>
      </c>
      <c r="L426">
        <v>33.443440000000002</v>
      </c>
      <c r="M426">
        <v>-112.03169</v>
      </c>
    </row>
    <row r="427" spans="1:13" x14ac:dyDescent="0.25">
      <c r="A427" t="s">
        <v>839</v>
      </c>
      <c r="B427" t="s">
        <v>413</v>
      </c>
      <c r="C427">
        <v>2020</v>
      </c>
      <c r="D427">
        <v>0</v>
      </c>
      <c r="E427" t="s">
        <v>15</v>
      </c>
      <c r="F427">
        <v>436029</v>
      </c>
      <c r="G427">
        <v>98</v>
      </c>
      <c r="H427">
        <v>154852</v>
      </c>
      <c r="I427">
        <v>0</v>
      </c>
      <c r="J427">
        <v>8.84</v>
      </c>
      <c r="K427" t="s">
        <v>840</v>
      </c>
      <c r="L427">
        <v>33.447769999999998</v>
      </c>
      <c r="M427">
        <v>-112.07575</v>
      </c>
    </row>
    <row r="428" spans="1:13" x14ac:dyDescent="0.25">
      <c r="A428" t="s">
        <v>841</v>
      </c>
      <c r="B428" t="s">
        <v>18</v>
      </c>
      <c r="C428">
        <v>2020</v>
      </c>
      <c r="D428">
        <v>0</v>
      </c>
      <c r="E428" t="s">
        <v>15</v>
      </c>
      <c r="F428">
        <v>441381</v>
      </c>
      <c r="G428">
        <v>94</v>
      </c>
      <c r="H428">
        <v>15574</v>
      </c>
      <c r="I428">
        <v>43173</v>
      </c>
      <c r="J428">
        <v>366.23</v>
      </c>
      <c r="K428" t="s">
        <v>842</v>
      </c>
      <c r="L428">
        <v>33.647410000000001</v>
      </c>
      <c r="M428">
        <v>-111.99742000000001</v>
      </c>
    </row>
    <row r="429" spans="1:13" x14ac:dyDescent="0.25">
      <c r="A429" t="s">
        <v>843</v>
      </c>
      <c r="B429" t="s">
        <v>93</v>
      </c>
      <c r="C429">
        <v>2020</v>
      </c>
      <c r="D429">
        <v>0</v>
      </c>
      <c r="E429" t="s">
        <v>15</v>
      </c>
      <c r="F429">
        <v>480684</v>
      </c>
      <c r="G429">
        <v>130</v>
      </c>
      <c r="H429">
        <v>42894</v>
      </c>
      <c r="I429">
        <v>0</v>
      </c>
      <c r="J429">
        <v>35.200000000000003</v>
      </c>
      <c r="K429" t="s">
        <v>392</v>
      </c>
      <c r="L429">
        <v>33.686630000000001</v>
      </c>
      <c r="M429">
        <v>-112.07341</v>
      </c>
    </row>
    <row r="430" spans="1:13" x14ac:dyDescent="0.25">
      <c r="A430" t="s">
        <v>844</v>
      </c>
      <c r="B430" t="s">
        <v>14</v>
      </c>
      <c r="C430">
        <v>2020</v>
      </c>
      <c r="D430">
        <v>0</v>
      </c>
      <c r="E430" t="s">
        <v>15</v>
      </c>
      <c r="F430">
        <v>483159</v>
      </c>
      <c r="G430">
        <v>134</v>
      </c>
      <c r="H430">
        <v>20795</v>
      </c>
      <c r="I430">
        <v>0</v>
      </c>
      <c r="J430">
        <v>72.98</v>
      </c>
      <c r="K430" t="s">
        <v>845</v>
      </c>
      <c r="L430">
        <v>33.436219999999999</v>
      </c>
      <c r="M430">
        <v>-112.00660999999999</v>
      </c>
    </row>
    <row r="431" spans="1:13" x14ac:dyDescent="0.25">
      <c r="A431" t="s">
        <v>846</v>
      </c>
      <c r="B431" t="s">
        <v>14</v>
      </c>
      <c r="C431">
        <v>2020</v>
      </c>
      <c r="D431">
        <v>0</v>
      </c>
      <c r="E431" t="s">
        <v>15</v>
      </c>
      <c r="F431">
        <v>505211</v>
      </c>
      <c r="G431">
        <v>101</v>
      </c>
      <c r="H431">
        <v>27848</v>
      </c>
      <c r="I431">
        <v>1739</v>
      </c>
      <c r="J431">
        <v>63.23</v>
      </c>
      <c r="K431" t="s">
        <v>847</v>
      </c>
      <c r="L431">
        <v>33.436050000000002</v>
      </c>
      <c r="M431">
        <v>-112.03348</v>
      </c>
    </row>
    <row r="432" spans="1:13" x14ac:dyDescent="0.25">
      <c r="A432" t="s">
        <v>848</v>
      </c>
      <c r="B432" t="s">
        <v>93</v>
      </c>
      <c r="C432">
        <v>2020</v>
      </c>
      <c r="D432">
        <v>0</v>
      </c>
      <c r="E432" t="s">
        <v>25</v>
      </c>
      <c r="F432">
        <v>544612</v>
      </c>
      <c r="G432">
        <v>127</v>
      </c>
      <c r="H432">
        <v>32840</v>
      </c>
      <c r="I432">
        <v>2631</v>
      </c>
      <c r="J432">
        <v>60.1</v>
      </c>
      <c r="K432" t="s">
        <v>849</v>
      </c>
      <c r="L432">
        <v>33.42539</v>
      </c>
      <c r="M432">
        <v>-112.2675</v>
      </c>
    </row>
    <row r="433" spans="1:13" x14ac:dyDescent="0.25">
      <c r="A433" t="s">
        <v>850</v>
      </c>
      <c r="B433" t="s">
        <v>93</v>
      </c>
      <c r="C433">
        <v>2020</v>
      </c>
      <c r="D433">
        <v>0</v>
      </c>
      <c r="E433" t="s">
        <v>15</v>
      </c>
      <c r="F433">
        <v>548289</v>
      </c>
      <c r="G433">
        <v>128</v>
      </c>
      <c r="H433">
        <v>30524</v>
      </c>
      <c r="I433">
        <v>2130</v>
      </c>
      <c r="J433">
        <v>63.4</v>
      </c>
      <c r="K433" t="s">
        <v>851</v>
      </c>
      <c r="L433">
        <v>33.787709999999997</v>
      </c>
      <c r="M433">
        <v>-111.96908999999999</v>
      </c>
    </row>
    <row r="434" spans="1:13" x14ac:dyDescent="0.25">
      <c r="A434" t="s">
        <v>852</v>
      </c>
      <c r="B434" t="s">
        <v>93</v>
      </c>
      <c r="C434">
        <v>2020</v>
      </c>
      <c r="D434">
        <v>0</v>
      </c>
      <c r="E434" t="s">
        <v>25</v>
      </c>
      <c r="F434">
        <v>552891</v>
      </c>
      <c r="G434">
        <v>133</v>
      </c>
      <c r="H434">
        <v>27500</v>
      </c>
      <c r="I434">
        <v>3263</v>
      </c>
      <c r="J434">
        <v>75.02</v>
      </c>
      <c r="K434" t="s">
        <v>853</v>
      </c>
      <c r="L434">
        <v>33.414639999999999</v>
      </c>
      <c r="M434">
        <v>-112.07255000000001</v>
      </c>
    </row>
    <row r="435" spans="1:13" x14ac:dyDescent="0.25">
      <c r="A435" t="s">
        <v>854</v>
      </c>
      <c r="B435" t="s">
        <v>18</v>
      </c>
      <c r="C435">
        <v>2020</v>
      </c>
      <c r="D435">
        <v>0</v>
      </c>
      <c r="E435" t="s">
        <v>15</v>
      </c>
      <c r="F435">
        <v>558125</v>
      </c>
      <c r="G435">
        <v>190</v>
      </c>
      <c r="H435">
        <v>0</v>
      </c>
      <c r="I435">
        <v>0</v>
      </c>
      <c r="J435">
        <v>0</v>
      </c>
      <c r="K435" t="s">
        <v>830</v>
      </c>
      <c r="L435">
        <v>33.497770000000003</v>
      </c>
      <c r="M435">
        <v>-112.06967</v>
      </c>
    </row>
    <row r="436" spans="1:13" x14ac:dyDescent="0.25">
      <c r="A436" t="s">
        <v>855</v>
      </c>
      <c r="B436" t="s">
        <v>14</v>
      </c>
      <c r="C436">
        <v>2020</v>
      </c>
      <c r="D436">
        <v>0</v>
      </c>
      <c r="E436" t="s">
        <v>15</v>
      </c>
      <c r="F436">
        <v>559823</v>
      </c>
      <c r="G436">
        <v>156</v>
      </c>
      <c r="H436">
        <v>34101</v>
      </c>
      <c r="I436">
        <v>0</v>
      </c>
      <c r="J436">
        <v>51.56</v>
      </c>
      <c r="K436" t="s">
        <v>856</v>
      </c>
      <c r="L436">
        <v>33.43421</v>
      </c>
      <c r="M436">
        <v>-112.0056</v>
      </c>
    </row>
    <row r="437" spans="1:13" x14ac:dyDescent="0.25">
      <c r="A437" t="s">
        <v>857</v>
      </c>
      <c r="B437" t="s">
        <v>79</v>
      </c>
      <c r="C437">
        <v>2020</v>
      </c>
      <c r="D437">
        <v>0</v>
      </c>
      <c r="E437" t="s">
        <v>25</v>
      </c>
      <c r="F437">
        <v>566880</v>
      </c>
      <c r="G437">
        <v>154</v>
      </c>
      <c r="H437">
        <v>76000</v>
      </c>
      <c r="I437">
        <v>7242</v>
      </c>
      <c r="J437">
        <v>32.96</v>
      </c>
      <c r="K437" t="s">
        <v>858</v>
      </c>
      <c r="L437">
        <v>33.503599999999999</v>
      </c>
      <c r="M437">
        <v>-112.17064000000001</v>
      </c>
    </row>
    <row r="438" spans="1:13" x14ac:dyDescent="0.25">
      <c r="A438" t="s">
        <v>859</v>
      </c>
      <c r="B438" t="s">
        <v>93</v>
      </c>
      <c r="C438">
        <v>2020</v>
      </c>
      <c r="D438">
        <v>0</v>
      </c>
      <c r="E438" t="s">
        <v>25</v>
      </c>
      <c r="F438">
        <v>576361</v>
      </c>
      <c r="G438">
        <v>130</v>
      </c>
      <c r="H438">
        <v>30524</v>
      </c>
      <c r="I438">
        <v>3608</v>
      </c>
      <c r="J438">
        <v>71.13</v>
      </c>
      <c r="K438" t="s">
        <v>860</v>
      </c>
      <c r="L438">
        <v>33.529859999999999</v>
      </c>
      <c r="M438">
        <v>-112.03588000000001</v>
      </c>
    </row>
    <row r="439" spans="1:13" x14ac:dyDescent="0.25">
      <c r="A439" t="s">
        <v>861</v>
      </c>
      <c r="B439" t="s">
        <v>14</v>
      </c>
      <c r="C439">
        <v>2020</v>
      </c>
      <c r="D439">
        <v>0</v>
      </c>
      <c r="E439" t="s">
        <v>15</v>
      </c>
      <c r="F439">
        <v>578454</v>
      </c>
      <c r="G439">
        <v>150</v>
      </c>
      <c r="H439">
        <v>15276</v>
      </c>
      <c r="I439">
        <v>0</v>
      </c>
      <c r="J439">
        <v>118.94</v>
      </c>
      <c r="K439" t="s">
        <v>862</v>
      </c>
      <c r="L439">
        <v>33.435659999999999</v>
      </c>
      <c r="M439">
        <v>-112.01124</v>
      </c>
    </row>
    <row r="440" spans="1:13" x14ac:dyDescent="0.25">
      <c r="A440" t="s">
        <v>863</v>
      </c>
      <c r="B440" t="s">
        <v>18</v>
      </c>
      <c r="C440">
        <v>2020</v>
      </c>
      <c r="D440">
        <v>0</v>
      </c>
      <c r="E440" t="s">
        <v>15</v>
      </c>
      <c r="F440">
        <v>580312</v>
      </c>
      <c r="G440">
        <v>221</v>
      </c>
      <c r="H440">
        <v>17144</v>
      </c>
      <c r="I440">
        <v>0</v>
      </c>
      <c r="J440">
        <v>106.32</v>
      </c>
      <c r="K440" t="s">
        <v>66</v>
      </c>
      <c r="L440">
        <v>33.446750000000002</v>
      </c>
      <c r="M440">
        <v>-111.98479</v>
      </c>
    </row>
    <row r="441" spans="1:13" x14ac:dyDescent="0.25">
      <c r="A441" t="s">
        <v>864</v>
      </c>
      <c r="B441" t="s">
        <v>208</v>
      </c>
      <c r="C441">
        <v>2020</v>
      </c>
      <c r="D441">
        <v>0</v>
      </c>
      <c r="E441" t="s">
        <v>15</v>
      </c>
      <c r="F441">
        <v>589259</v>
      </c>
      <c r="G441">
        <v>141</v>
      </c>
      <c r="H441">
        <v>50000</v>
      </c>
      <c r="I441">
        <v>0</v>
      </c>
      <c r="J441">
        <v>37.020000000000003</v>
      </c>
      <c r="K441" t="s">
        <v>235</v>
      </c>
      <c r="L441">
        <v>33.419960000000003</v>
      </c>
      <c r="M441">
        <v>-112.11138</v>
      </c>
    </row>
    <row r="442" spans="1:13" x14ac:dyDescent="0.25">
      <c r="A442" t="s">
        <v>865</v>
      </c>
      <c r="B442" t="s">
        <v>413</v>
      </c>
      <c r="C442">
        <v>2020</v>
      </c>
      <c r="D442">
        <v>0</v>
      </c>
      <c r="E442" t="s">
        <v>15</v>
      </c>
      <c r="F442">
        <v>592881</v>
      </c>
      <c r="G442">
        <v>336</v>
      </c>
      <c r="H442">
        <v>46691</v>
      </c>
      <c r="I442">
        <v>1957</v>
      </c>
      <c r="J442">
        <v>44.08</v>
      </c>
      <c r="K442" t="s">
        <v>548</v>
      </c>
      <c r="L442">
        <v>33.419020000000003</v>
      </c>
      <c r="M442">
        <v>-112.10581000000001</v>
      </c>
    </row>
    <row r="443" spans="1:13" x14ac:dyDescent="0.25">
      <c r="A443" t="s">
        <v>866</v>
      </c>
      <c r="B443" t="s">
        <v>18</v>
      </c>
      <c r="C443">
        <v>2020</v>
      </c>
      <c r="D443">
        <v>0</v>
      </c>
      <c r="E443" t="s">
        <v>15</v>
      </c>
      <c r="F443">
        <v>594672</v>
      </c>
      <c r="G443">
        <v>952</v>
      </c>
      <c r="H443">
        <v>8313</v>
      </c>
      <c r="I443">
        <v>0</v>
      </c>
      <c r="J443">
        <v>224.69</v>
      </c>
      <c r="K443" t="s">
        <v>867</v>
      </c>
      <c r="L443">
        <v>33.574710000000003</v>
      </c>
      <c r="M443">
        <v>-112.11081</v>
      </c>
    </row>
    <row r="444" spans="1:13" x14ac:dyDescent="0.25">
      <c r="A444" t="s">
        <v>868</v>
      </c>
      <c r="B444" t="s">
        <v>18</v>
      </c>
      <c r="C444">
        <v>2020</v>
      </c>
      <c r="D444">
        <v>0</v>
      </c>
      <c r="E444" t="s">
        <v>15</v>
      </c>
      <c r="F444">
        <v>617416</v>
      </c>
      <c r="G444">
        <v>0</v>
      </c>
      <c r="H444">
        <v>0</v>
      </c>
      <c r="I444">
        <v>0</v>
      </c>
      <c r="J444">
        <v>0</v>
      </c>
      <c r="K444" t="s">
        <v>869</v>
      </c>
      <c r="L444">
        <v>33.604979999999998</v>
      </c>
      <c r="M444">
        <v>-112.11051</v>
      </c>
    </row>
    <row r="445" spans="1:13" x14ac:dyDescent="0.25">
      <c r="A445" t="s">
        <v>870</v>
      </c>
      <c r="B445" t="s">
        <v>18</v>
      </c>
      <c r="C445">
        <v>2020</v>
      </c>
      <c r="D445">
        <v>0</v>
      </c>
      <c r="E445" t="s">
        <v>15</v>
      </c>
      <c r="F445">
        <v>617658</v>
      </c>
      <c r="G445">
        <v>0</v>
      </c>
      <c r="H445">
        <v>3990</v>
      </c>
      <c r="I445">
        <v>0</v>
      </c>
      <c r="J445">
        <v>486.23</v>
      </c>
      <c r="K445" t="s">
        <v>871</v>
      </c>
      <c r="L445">
        <v>33.683889999999998</v>
      </c>
      <c r="M445">
        <v>-112.02275</v>
      </c>
    </row>
    <row r="446" spans="1:13" x14ac:dyDescent="0.25">
      <c r="A446" t="s">
        <v>872</v>
      </c>
      <c r="B446" t="s">
        <v>14</v>
      </c>
      <c r="C446">
        <v>2020</v>
      </c>
      <c r="D446">
        <v>0</v>
      </c>
      <c r="E446" t="s">
        <v>15</v>
      </c>
      <c r="F446">
        <v>634159</v>
      </c>
      <c r="G446">
        <v>147</v>
      </c>
      <c r="H446">
        <v>53417</v>
      </c>
      <c r="I446">
        <v>0</v>
      </c>
      <c r="J446">
        <v>37.29</v>
      </c>
      <c r="K446" t="s">
        <v>873</v>
      </c>
      <c r="L446">
        <v>33.434629999999999</v>
      </c>
      <c r="M446">
        <v>-112.02253</v>
      </c>
    </row>
    <row r="447" spans="1:13" x14ac:dyDescent="0.25">
      <c r="A447" t="s">
        <v>874</v>
      </c>
      <c r="B447" t="s">
        <v>18</v>
      </c>
      <c r="C447">
        <v>2020</v>
      </c>
      <c r="D447">
        <v>0</v>
      </c>
      <c r="E447" t="s">
        <v>15</v>
      </c>
      <c r="F447">
        <v>667411</v>
      </c>
      <c r="G447">
        <v>188</v>
      </c>
      <c r="H447">
        <v>1347</v>
      </c>
      <c r="I447">
        <v>0</v>
      </c>
      <c r="J447">
        <v>1556.3</v>
      </c>
      <c r="K447" t="s">
        <v>875</v>
      </c>
      <c r="L447">
        <v>33.460999999999999</v>
      </c>
      <c r="M447">
        <v>-112.07675999999999</v>
      </c>
    </row>
    <row r="448" spans="1:13" x14ac:dyDescent="0.25">
      <c r="A448" t="s">
        <v>876</v>
      </c>
      <c r="B448" t="s">
        <v>877</v>
      </c>
      <c r="C448">
        <v>2020</v>
      </c>
      <c r="D448">
        <v>0</v>
      </c>
      <c r="E448" t="s">
        <v>15</v>
      </c>
      <c r="F448">
        <v>679727</v>
      </c>
      <c r="G448">
        <v>316</v>
      </c>
      <c r="H448">
        <v>35000</v>
      </c>
      <c r="I448">
        <v>6046</v>
      </c>
      <c r="J448">
        <v>78.27</v>
      </c>
      <c r="K448" t="s">
        <v>878</v>
      </c>
      <c r="L448">
        <v>33.466799999999999</v>
      </c>
      <c r="M448">
        <v>-112.07210000000001</v>
      </c>
    </row>
    <row r="449" spans="1:13" x14ac:dyDescent="0.25">
      <c r="A449" t="s">
        <v>879</v>
      </c>
      <c r="B449" t="s">
        <v>14</v>
      </c>
      <c r="C449">
        <v>2020</v>
      </c>
      <c r="D449">
        <v>0</v>
      </c>
      <c r="E449" t="s">
        <v>15</v>
      </c>
      <c r="F449">
        <v>698750</v>
      </c>
      <c r="G449">
        <v>136</v>
      </c>
      <c r="H449">
        <v>53290</v>
      </c>
      <c r="I449">
        <v>0</v>
      </c>
      <c r="J449">
        <v>41.19</v>
      </c>
      <c r="K449" t="s">
        <v>880</v>
      </c>
      <c r="L449">
        <v>33.434660000000001</v>
      </c>
      <c r="M449">
        <v>-112.02343999999999</v>
      </c>
    </row>
    <row r="450" spans="1:13" x14ac:dyDescent="0.25">
      <c r="A450" t="s">
        <v>881</v>
      </c>
      <c r="B450" t="s">
        <v>18</v>
      </c>
      <c r="C450">
        <v>2020</v>
      </c>
      <c r="D450">
        <v>0</v>
      </c>
      <c r="E450" t="s">
        <v>15</v>
      </c>
      <c r="F450">
        <v>728857</v>
      </c>
      <c r="G450">
        <v>197</v>
      </c>
      <c r="H450">
        <v>48000</v>
      </c>
      <c r="I450">
        <v>1210</v>
      </c>
      <c r="J450">
        <v>50.22</v>
      </c>
      <c r="K450" t="s">
        <v>882</v>
      </c>
      <c r="L450">
        <v>33.696240000000003</v>
      </c>
      <c r="M450">
        <v>-112.13291</v>
      </c>
    </row>
    <row r="451" spans="1:13" x14ac:dyDescent="0.25">
      <c r="A451" t="s">
        <v>883</v>
      </c>
      <c r="B451" t="s">
        <v>79</v>
      </c>
      <c r="C451">
        <v>2020</v>
      </c>
      <c r="D451">
        <v>0</v>
      </c>
      <c r="E451" t="s">
        <v>15</v>
      </c>
      <c r="F451">
        <v>748200</v>
      </c>
      <c r="G451">
        <v>246</v>
      </c>
      <c r="H451">
        <v>0</v>
      </c>
      <c r="I451">
        <v>354</v>
      </c>
      <c r="J451">
        <v>0</v>
      </c>
      <c r="K451" t="s">
        <v>884</v>
      </c>
      <c r="L451">
        <v>33.456870000000002</v>
      </c>
      <c r="M451">
        <v>-112.04122</v>
      </c>
    </row>
    <row r="452" spans="1:13" x14ac:dyDescent="0.25">
      <c r="A452" t="s">
        <v>885</v>
      </c>
      <c r="B452" t="s">
        <v>79</v>
      </c>
      <c r="C452">
        <v>2020</v>
      </c>
      <c r="D452">
        <v>0</v>
      </c>
      <c r="E452" t="s">
        <v>15</v>
      </c>
      <c r="F452">
        <v>750720</v>
      </c>
      <c r="G452">
        <v>172</v>
      </c>
      <c r="H452">
        <v>0</v>
      </c>
      <c r="I452">
        <v>0</v>
      </c>
      <c r="J452">
        <v>0</v>
      </c>
      <c r="K452" t="s">
        <v>886</v>
      </c>
      <c r="L452">
        <v>33.452809999999999</v>
      </c>
      <c r="M452">
        <v>-112.0804</v>
      </c>
    </row>
    <row r="453" spans="1:13" x14ac:dyDescent="0.25">
      <c r="A453" t="s">
        <v>887</v>
      </c>
      <c r="B453" t="s">
        <v>18</v>
      </c>
      <c r="C453">
        <v>2020</v>
      </c>
      <c r="D453">
        <v>0</v>
      </c>
      <c r="E453" t="s">
        <v>25</v>
      </c>
      <c r="F453">
        <v>760600</v>
      </c>
      <c r="G453">
        <v>576</v>
      </c>
      <c r="H453">
        <v>27000</v>
      </c>
      <c r="I453">
        <v>0</v>
      </c>
      <c r="J453">
        <v>88.48</v>
      </c>
      <c r="K453" t="s">
        <v>888</v>
      </c>
      <c r="L453">
        <v>33.500520000000002</v>
      </c>
      <c r="M453">
        <v>-112.17223</v>
      </c>
    </row>
    <row r="454" spans="1:13" x14ac:dyDescent="0.25">
      <c r="A454" t="s">
        <v>889</v>
      </c>
      <c r="B454" t="s">
        <v>14</v>
      </c>
      <c r="C454">
        <v>2020</v>
      </c>
      <c r="D454">
        <v>1300</v>
      </c>
      <c r="E454" t="s">
        <v>15</v>
      </c>
      <c r="F454">
        <v>828377</v>
      </c>
      <c r="G454">
        <v>403</v>
      </c>
      <c r="H454">
        <v>0</v>
      </c>
      <c r="I454">
        <v>0</v>
      </c>
      <c r="J454">
        <v>0</v>
      </c>
      <c r="K454" t="s">
        <v>890</v>
      </c>
      <c r="L454">
        <v>33.435429999999997</v>
      </c>
      <c r="M454">
        <v>-111.98390999999999</v>
      </c>
    </row>
    <row r="455" spans="1:13" x14ac:dyDescent="0.25">
      <c r="A455" t="s">
        <v>891</v>
      </c>
      <c r="B455" t="s">
        <v>271</v>
      </c>
      <c r="C455">
        <v>2020</v>
      </c>
      <c r="D455">
        <v>0</v>
      </c>
      <c r="E455" t="s">
        <v>15</v>
      </c>
      <c r="F455">
        <v>893900</v>
      </c>
      <c r="G455">
        <v>336</v>
      </c>
      <c r="H455">
        <v>0</v>
      </c>
      <c r="I455">
        <v>0</v>
      </c>
      <c r="J455">
        <v>0</v>
      </c>
      <c r="K455" t="s">
        <v>892</v>
      </c>
      <c r="L455">
        <v>33.451039999999999</v>
      </c>
      <c r="M455">
        <v>-112.07079</v>
      </c>
    </row>
    <row r="456" spans="1:13" x14ac:dyDescent="0.25">
      <c r="A456" t="s">
        <v>893</v>
      </c>
      <c r="B456" t="s">
        <v>14</v>
      </c>
      <c r="C456">
        <v>2020</v>
      </c>
      <c r="D456">
        <v>0</v>
      </c>
      <c r="E456" t="s">
        <v>15</v>
      </c>
      <c r="F456">
        <v>930433</v>
      </c>
      <c r="G456">
        <v>237</v>
      </c>
      <c r="H456">
        <v>61085</v>
      </c>
      <c r="I456">
        <v>1896</v>
      </c>
      <c r="J456">
        <v>50.95</v>
      </c>
      <c r="K456" t="s">
        <v>894</v>
      </c>
      <c r="L456">
        <v>33.43647</v>
      </c>
      <c r="M456">
        <v>-112.02764000000001</v>
      </c>
    </row>
    <row r="457" spans="1:13" x14ac:dyDescent="0.25">
      <c r="A457" t="s">
        <v>895</v>
      </c>
      <c r="B457" t="s">
        <v>208</v>
      </c>
      <c r="C457">
        <v>2020</v>
      </c>
      <c r="D457">
        <v>0</v>
      </c>
      <c r="E457" t="s">
        <v>15</v>
      </c>
      <c r="F457">
        <v>942360</v>
      </c>
      <c r="G457">
        <v>209</v>
      </c>
      <c r="H457">
        <v>95866</v>
      </c>
      <c r="I457">
        <v>0</v>
      </c>
      <c r="J457">
        <v>30.88</v>
      </c>
      <c r="K457" t="s">
        <v>896</v>
      </c>
      <c r="L457">
        <v>33.445740000000001</v>
      </c>
      <c r="M457">
        <v>-112.0577</v>
      </c>
    </row>
    <row r="458" spans="1:13" x14ac:dyDescent="0.25">
      <c r="A458" t="s">
        <v>897</v>
      </c>
      <c r="B458" t="s">
        <v>79</v>
      </c>
      <c r="C458">
        <v>2020</v>
      </c>
      <c r="D458">
        <v>113</v>
      </c>
      <c r="E458" t="s">
        <v>15</v>
      </c>
      <c r="F458">
        <v>965302</v>
      </c>
      <c r="G458">
        <v>4448</v>
      </c>
      <c r="H458">
        <v>111596</v>
      </c>
      <c r="I458">
        <v>0</v>
      </c>
      <c r="J458">
        <v>27.17</v>
      </c>
      <c r="K458" t="s">
        <v>898</v>
      </c>
      <c r="L458">
        <v>33.562820000000002</v>
      </c>
      <c r="M458">
        <v>-112.07142</v>
      </c>
    </row>
    <row r="459" spans="1:13" x14ac:dyDescent="0.25">
      <c r="A459" t="s">
        <v>899</v>
      </c>
      <c r="B459" t="s">
        <v>79</v>
      </c>
      <c r="C459">
        <v>2020</v>
      </c>
      <c r="D459">
        <v>0</v>
      </c>
      <c r="E459" t="s">
        <v>25</v>
      </c>
      <c r="F459">
        <v>1010586</v>
      </c>
      <c r="G459">
        <v>248</v>
      </c>
      <c r="H459">
        <v>100224</v>
      </c>
      <c r="I459">
        <v>3318</v>
      </c>
      <c r="J459">
        <v>34.979999999999997</v>
      </c>
      <c r="K459" t="s">
        <v>900</v>
      </c>
      <c r="L459">
        <v>33.482059999999997</v>
      </c>
      <c r="M459">
        <v>-112.00484</v>
      </c>
    </row>
    <row r="460" spans="1:13" x14ac:dyDescent="0.25">
      <c r="A460" t="s">
        <v>901</v>
      </c>
      <c r="B460" t="s">
        <v>79</v>
      </c>
      <c r="C460">
        <v>2020</v>
      </c>
      <c r="D460">
        <v>307</v>
      </c>
      <c r="E460" t="s">
        <v>15</v>
      </c>
      <c r="F460">
        <v>1019100</v>
      </c>
      <c r="G460">
        <v>279</v>
      </c>
      <c r="H460">
        <v>6600</v>
      </c>
      <c r="I460">
        <v>0</v>
      </c>
      <c r="J460">
        <v>485</v>
      </c>
      <c r="K460" t="s">
        <v>902</v>
      </c>
      <c r="L460">
        <v>33.45673</v>
      </c>
      <c r="M460">
        <v>-112.03312</v>
      </c>
    </row>
    <row r="461" spans="1:13" x14ac:dyDescent="0.25">
      <c r="A461" t="s">
        <v>903</v>
      </c>
      <c r="B461" t="s">
        <v>208</v>
      </c>
      <c r="C461">
        <v>2020</v>
      </c>
      <c r="D461">
        <v>0</v>
      </c>
      <c r="E461" t="s">
        <v>15</v>
      </c>
      <c r="F461">
        <v>1023219</v>
      </c>
      <c r="G461">
        <v>247</v>
      </c>
      <c r="H461">
        <v>85000</v>
      </c>
      <c r="I461">
        <v>1450</v>
      </c>
      <c r="J461">
        <v>39.520000000000003</v>
      </c>
      <c r="K461" t="s">
        <v>904</v>
      </c>
      <c r="L461">
        <v>33.423839999999998</v>
      </c>
      <c r="M461">
        <v>-112.09864</v>
      </c>
    </row>
    <row r="462" spans="1:13" x14ac:dyDescent="0.25">
      <c r="A462" t="s">
        <v>905</v>
      </c>
      <c r="B462" t="s">
        <v>413</v>
      </c>
      <c r="C462">
        <v>2020</v>
      </c>
      <c r="D462">
        <v>0</v>
      </c>
      <c r="E462" t="s">
        <v>25</v>
      </c>
      <c r="F462">
        <v>1034273</v>
      </c>
      <c r="G462">
        <v>297</v>
      </c>
      <c r="H462">
        <v>27387</v>
      </c>
      <c r="I462">
        <v>0</v>
      </c>
      <c r="J462">
        <v>118.62</v>
      </c>
      <c r="K462" t="s">
        <v>906</v>
      </c>
      <c r="L462">
        <v>33.4146</v>
      </c>
      <c r="M462">
        <v>-111.99711000000001</v>
      </c>
    </row>
    <row r="463" spans="1:13" x14ac:dyDescent="0.25">
      <c r="A463" t="s">
        <v>907</v>
      </c>
      <c r="B463" t="s">
        <v>413</v>
      </c>
      <c r="C463">
        <v>2020</v>
      </c>
      <c r="D463">
        <v>540</v>
      </c>
      <c r="E463" t="s">
        <v>15</v>
      </c>
      <c r="F463">
        <v>1042218</v>
      </c>
      <c r="G463">
        <v>404</v>
      </c>
      <c r="H463">
        <v>106620</v>
      </c>
      <c r="I463">
        <v>15836</v>
      </c>
      <c r="J463">
        <v>45.56</v>
      </c>
      <c r="K463" t="s">
        <v>908</v>
      </c>
      <c r="L463">
        <v>33.424819999999997</v>
      </c>
      <c r="M463">
        <v>-112.10514999999999</v>
      </c>
    </row>
    <row r="464" spans="1:13" x14ac:dyDescent="0.25">
      <c r="A464" t="s">
        <v>909</v>
      </c>
      <c r="B464" t="s">
        <v>14</v>
      </c>
      <c r="C464">
        <v>2020</v>
      </c>
      <c r="D464">
        <v>580</v>
      </c>
      <c r="E464" t="s">
        <v>15</v>
      </c>
      <c r="F464">
        <v>1053082</v>
      </c>
      <c r="G464">
        <v>468</v>
      </c>
      <c r="H464">
        <v>78000</v>
      </c>
      <c r="I464">
        <v>0</v>
      </c>
      <c r="J464">
        <v>42.41</v>
      </c>
      <c r="K464" t="s">
        <v>910</v>
      </c>
      <c r="L464">
        <v>33.435830000000003</v>
      </c>
      <c r="M464">
        <v>-112.03144</v>
      </c>
    </row>
    <row r="465" spans="1:13" x14ac:dyDescent="0.25">
      <c r="A465" t="s">
        <v>911</v>
      </c>
      <c r="B465" t="s">
        <v>14</v>
      </c>
      <c r="C465">
        <v>2020</v>
      </c>
      <c r="D465">
        <v>0</v>
      </c>
      <c r="E465" t="s">
        <v>15</v>
      </c>
      <c r="F465">
        <v>1082722</v>
      </c>
      <c r="G465">
        <v>216</v>
      </c>
      <c r="H465">
        <v>79933</v>
      </c>
      <c r="I465">
        <v>0</v>
      </c>
      <c r="J465">
        <v>42.55</v>
      </c>
      <c r="K465" t="s">
        <v>912</v>
      </c>
      <c r="L465">
        <v>33.435040000000001</v>
      </c>
      <c r="M465">
        <v>-112.02546</v>
      </c>
    </row>
    <row r="466" spans="1:13" x14ac:dyDescent="0.25">
      <c r="A466" t="s">
        <v>913</v>
      </c>
      <c r="B466" t="s">
        <v>93</v>
      </c>
      <c r="C466">
        <v>2020</v>
      </c>
      <c r="D466">
        <v>0</v>
      </c>
      <c r="E466" t="s">
        <v>25</v>
      </c>
      <c r="F466">
        <v>1116405</v>
      </c>
      <c r="G466">
        <v>249</v>
      </c>
      <c r="H466">
        <v>55000</v>
      </c>
      <c r="I466">
        <v>0</v>
      </c>
      <c r="J466">
        <v>63.76</v>
      </c>
      <c r="K466" t="s">
        <v>914</v>
      </c>
      <c r="L466">
        <v>33.408050000000003</v>
      </c>
      <c r="M466">
        <v>-111.7462</v>
      </c>
    </row>
    <row r="467" spans="1:13" x14ac:dyDescent="0.25">
      <c r="A467" t="s">
        <v>915</v>
      </c>
      <c r="B467" t="s">
        <v>14</v>
      </c>
      <c r="C467">
        <v>2020</v>
      </c>
      <c r="D467">
        <v>0</v>
      </c>
      <c r="E467" t="s">
        <v>15</v>
      </c>
      <c r="F467">
        <v>1134418</v>
      </c>
      <c r="G467">
        <v>273</v>
      </c>
      <c r="H467">
        <v>0</v>
      </c>
      <c r="I467">
        <v>0</v>
      </c>
      <c r="J467">
        <v>0</v>
      </c>
      <c r="K467" t="s">
        <v>188</v>
      </c>
      <c r="L467" t="s">
        <v>189</v>
      </c>
      <c r="M467" t="s">
        <v>189</v>
      </c>
    </row>
    <row r="468" spans="1:13" x14ac:dyDescent="0.25">
      <c r="A468" t="s">
        <v>916</v>
      </c>
      <c r="B468" t="s">
        <v>14</v>
      </c>
      <c r="C468">
        <v>2020</v>
      </c>
      <c r="D468">
        <v>0</v>
      </c>
      <c r="E468" t="s">
        <v>15</v>
      </c>
      <c r="F468">
        <v>1172688</v>
      </c>
      <c r="G468">
        <v>415</v>
      </c>
      <c r="H468">
        <v>0</v>
      </c>
      <c r="I468">
        <v>0</v>
      </c>
      <c r="J468">
        <v>0</v>
      </c>
      <c r="K468" t="s">
        <v>917</v>
      </c>
      <c r="L468">
        <v>33.447780000000002</v>
      </c>
      <c r="M468">
        <v>-112.02182999999999</v>
      </c>
    </row>
    <row r="469" spans="1:13" x14ac:dyDescent="0.25">
      <c r="A469" t="s">
        <v>918</v>
      </c>
      <c r="B469" t="s">
        <v>18</v>
      </c>
      <c r="C469">
        <v>2020</v>
      </c>
      <c r="D469">
        <v>0</v>
      </c>
      <c r="E469" t="s">
        <v>25</v>
      </c>
      <c r="F469">
        <v>1173696</v>
      </c>
      <c r="G469">
        <v>2690</v>
      </c>
      <c r="H469">
        <v>0</v>
      </c>
      <c r="I469">
        <v>0</v>
      </c>
      <c r="J469">
        <v>0</v>
      </c>
      <c r="K469" t="s">
        <v>919</v>
      </c>
      <c r="L469">
        <v>33.372909999999997</v>
      </c>
      <c r="M469">
        <v>-112.13628</v>
      </c>
    </row>
    <row r="470" spans="1:13" x14ac:dyDescent="0.25">
      <c r="A470" t="s">
        <v>920</v>
      </c>
      <c r="B470" t="s">
        <v>14</v>
      </c>
      <c r="C470">
        <v>2020</v>
      </c>
      <c r="D470">
        <v>0</v>
      </c>
      <c r="E470" t="s">
        <v>15</v>
      </c>
      <c r="F470">
        <v>1225942</v>
      </c>
      <c r="G470">
        <v>2658</v>
      </c>
      <c r="H470">
        <v>330000</v>
      </c>
      <c r="I470">
        <v>0</v>
      </c>
      <c r="J470">
        <v>11.67</v>
      </c>
      <c r="K470" t="s">
        <v>921</v>
      </c>
      <c r="L470">
        <v>33.436190000000003</v>
      </c>
      <c r="M470">
        <v>-112.01358999999999</v>
      </c>
    </row>
    <row r="471" spans="1:13" x14ac:dyDescent="0.25">
      <c r="A471" t="s">
        <v>922</v>
      </c>
      <c r="B471" t="s">
        <v>413</v>
      </c>
      <c r="C471">
        <v>2020</v>
      </c>
      <c r="D471">
        <v>0</v>
      </c>
      <c r="E471" t="s">
        <v>15</v>
      </c>
      <c r="F471">
        <v>1274860</v>
      </c>
      <c r="G471">
        <v>372</v>
      </c>
      <c r="H471">
        <v>36310</v>
      </c>
      <c r="I471">
        <v>0</v>
      </c>
      <c r="J471">
        <v>110.28</v>
      </c>
      <c r="K471" t="s">
        <v>923</v>
      </c>
      <c r="L471">
        <v>33.654859999999999</v>
      </c>
      <c r="M471">
        <v>-112.07616</v>
      </c>
    </row>
    <row r="472" spans="1:13" x14ac:dyDescent="0.25">
      <c r="A472" t="s">
        <v>924</v>
      </c>
      <c r="B472" t="s">
        <v>271</v>
      </c>
      <c r="C472">
        <v>2020</v>
      </c>
      <c r="D472">
        <v>0</v>
      </c>
      <c r="E472" t="s">
        <v>15</v>
      </c>
      <c r="F472">
        <v>1453093</v>
      </c>
      <c r="G472">
        <v>400</v>
      </c>
      <c r="H472">
        <v>0</v>
      </c>
      <c r="I472">
        <v>0</v>
      </c>
      <c r="J472">
        <v>0</v>
      </c>
      <c r="K472" t="s">
        <v>925</v>
      </c>
      <c r="L472">
        <v>33.44885</v>
      </c>
      <c r="M472">
        <v>-112.07058000000001</v>
      </c>
    </row>
    <row r="473" spans="1:13" x14ac:dyDescent="0.25">
      <c r="A473" t="s">
        <v>926</v>
      </c>
      <c r="B473" t="s">
        <v>208</v>
      </c>
      <c r="C473">
        <v>2020</v>
      </c>
      <c r="D473">
        <v>0</v>
      </c>
      <c r="E473" t="s">
        <v>15</v>
      </c>
      <c r="F473">
        <v>1464287</v>
      </c>
      <c r="G473">
        <v>296</v>
      </c>
      <c r="H473">
        <v>88000</v>
      </c>
      <c r="I473">
        <v>0</v>
      </c>
      <c r="J473">
        <v>52.27</v>
      </c>
      <c r="K473" t="s">
        <v>235</v>
      </c>
      <c r="L473">
        <v>33.419870000000003</v>
      </c>
      <c r="M473">
        <v>-112.11055</v>
      </c>
    </row>
    <row r="474" spans="1:13" x14ac:dyDescent="0.25">
      <c r="A474" t="s">
        <v>927</v>
      </c>
      <c r="B474" t="s">
        <v>271</v>
      </c>
      <c r="C474">
        <v>2020</v>
      </c>
      <c r="D474">
        <v>0</v>
      </c>
      <c r="E474" t="s">
        <v>15</v>
      </c>
      <c r="F474">
        <v>1526710</v>
      </c>
      <c r="G474">
        <v>292</v>
      </c>
      <c r="H474">
        <v>0</v>
      </c>
      <c r="I474">
        <v>0</v>
      </c>
      <c r="J474">
        <v>0</v>
      </c>
      <c r="K474" t="s">
        <v>928</v>
      </c>
      <c r="L474">
        <v>33.447690000000001</v>
      </c>
      <c r="M474">
        <v>-112.06636</v>
      </c>
    </row>
    <row r="475" spans="1:13" x14ac:dyDescent="0.25">
      <c r="A475" t="s">
        <v>929</v>
      </c>
      <c r="B475" t="s">
        <v>18</v>
      </c>
      <c r="C475">
        <v>2020</v>
      </c>
      <c r="D475">
        <v>30</v>
      </c>
      <c r="E475" t="s">
        <v>25</v>
      </c>
      <c r="F475">
        <v>1595744</v>
      </c>
      <c r="G475">
        <v>704</v>
      </c>
      <c r="H475">
        <v>93670</v>
      </c>
      <c r="I475">
        <v>5731</v>
      </c>
      <c r="J475">
        <v>59.63</v>
      </c>
      <c r="K475" t="s">
        <v>930</v>
      </c>
      <c r="L475">
        <v>33.29166</v>
      </c>
      <c r="M475">
        <v>-111.98354</v>
      </c>
    </row>
    <row r="476" spans="1:13" x14ac:dyDescent="0.25">
      <c r="A476" t="s">
        <v>931</v>
      </c>
      <c r="B476" t="s">
        <v>79</v>
      </c>
      <c r="C476">
        <v>2020</v>
      </c>
      <c r="D476">
        <v>0</v>
      </c>
      <c r="E476" t="s">
        <v>15</v>
      </c>
      <c r="F476">
        <v>1715391</v>
      </c>
      <c r="G476">
        <v>621</v>
      </c>
      <c r="H476">
        <v>0</v>
      </c>
      <c r="I476">
        <v>1</v>
      </c>
      <c r="J476">
        <v>0</v>
      </c>
      <c r="K476" t="s">
        <v>932</v>
      </c>
      <c r="L476">
        <v>33.450389999999999</v>
      </c>
      <c r="M476">
        <v>-112.0445</v>
      </c>
    </row>
    <row r="477" spans="1:13" x14ac:dyDescent="0.25">
      <c r="A477" t="s">
        <v>933</v>
      </c>
      <c r="B477" t="s">
        <v>93</v>
      </c>
      <c r="C477">
        <v>2020</v>
      </c>
      <c r="D477">
        <v>0</v>
      </c>
      <c r="E477" t="s">
        <v>25</v>
      </c>
      <c r="F477">
        <v>1879736</v>
      </c>
      <c r="G477">
        <v>338</v>
      </c>
      <c r="H477">
        <v>120000</v>
      </c>
      <c r="I477">
        <v>217</v>
      </c>
      <c r="J477">
        <v>49.38</v>
      </c>
      <c r="K477" t="s">
        <v>934</v>
      </c>
      <c r="L477">
        <v>33.414909999999999</v>
      </c>
      <c r="M477">
        <v>-112.07016</v>
      </c>
    </row>
    <row r="478" spans="1:13" x14ac:dyDescent="0.25">
      <c r="A478" t="s">
        <v>935</v>
      </c>
      <c r="B478" t="s">
        <v>93</v>
      </c>
      <c r="C478">
        <v>2020</v>
      </c>
      <c r="D478">
        <v>0</v>
      </c>
      <c r="E478" t="s">
        <v>25</v>
      </c>
      <c r="F478">
        <v>1937639</v>
      </c>
      <c r="G478">
        <v>432</v>
      </c>
      <c r="H478">
        <v>67000</v>
      </c>
      <c r="I478">
        <v>3849</v>
      </c>
      <c r="J478">
        <v>96.58</v>
      </c>
      <c r="K478" t="s">
        <v>936</v>
      </c>
      <c r="L478">
        <v>33.354259999999996</v>
      </c>
      <c r="M478">
        <v>-112.08745</v>
      </c>
    </row>
    <row r="479" spans="1:13" x14ac:dyDescent="0.25">
      <c r="A479" t="s">
        <v>937</v>
      </c>
      <c r="B479" t="s">
        <v>208</v>
      </c>
      <c r="C479">
        <v>2020</v>
      </c>
      <c r="D479">
        <v>0</v>
      </c>
      <c r="E479" t="s">
        <v>15</v>
      </c>
      <c r="F479">
        <v>1938682</v>
      </c>
      <c r="G479">
        <v>366</v>
      </c>
      <c r="H479">
        <v>42193</v>
      </c>
      <c r="I479">
        <v>820</v>
      </c>
      <c r="J479">
        <v>146.27000000000001</v>
      </c>
      <c r="K479" t="s">
        <v>896</v>
      </c>
      <c r="L479">
        <v>33.445740000000001</v>
      </c>
      <c r="M479">
        <v>-112.0577</v>
      </c>
    </row>
    <row r="480" spans="1:13" x14ac:dyDescent="0.25">
      <c r="A480" t="s">
        <v>938</v>
      </c>
      <c r="B480" t="s">
        <v>271</v>
      </c>
      <c r="C480">
        <v>2020</v>
      </c>
      <c r="D480">
        <v>0</v>
      </c>
      <c r="E480" t="s">
        <v>15</v>
      </c>
      <c r="F480">
        <v>2353173</v>
      </c>
      <c r="G480">
        <v>479</v>
      </c>
      <c r="H480">
        <v>0</v>
      </c>
      <c r="I480">
        <v>1259</v>
      </c>
      <c r="J480">
        <v>0</v>
      </c>
      <c r="K480" t="s">
        <v>939</v>
      </c>
      <c r="L480">
        <v>33.449060000000003</v>
      </c>
      <c r="M480">
        <v>-112.07187</v>
      </c>
    </row>
    <row r="481" spans="1:13" x14ac:dyDescent="0.25">
      <c r="A481" t="s">
        <v>940</v>
      </c>
      <c r="B481" t="s">
        <v>413</v>
      </c>
      <c r="C481">
        <v>2020</v>
      </c>
      <c r="D481">
        <v>882</v>
      </c>
      <c r="E481" t="s">
        <v>15</v>
      </c>
      <c r="F481">
        <v>2402642</v>
      </c>
      <c r="G481">
        <v>498</v>
      </c>
      <c r="H481">
        <v>11590</v>
      </c>
      <c r="I481">
        <v>1254</v>
      </c>
      <c r="J481">
        <v>661.96</v>
      </c>
      <c r="K481" t="s">
        <v>941</v>
      </c>
      <c r="L481">
        <v>33.449469999999998</v>
      </c>
      <c r="M481">
        <v>-112.07818</v>
      </c>
    </row>
    <row r="482" spans="1:13" x14ac:dyDescent="0.25">
      <c r="A482" t="s">
        <v>942</v>
      </c>
      <c r="B482" t="s">
        <v>271</v>
      </c>
      <c r="C482">
        <v>2020</v>
      </c>
      <c r="D482">
        <v>0</v>
      </c>
      <c r="E482" t="s">
        <v>15</v>
      </c>
      <c r="F482">
        <v>2855448</v>
      </c>
      <c r="G482">
        <v>956</v>
      </c>
      <c r="H482">
        <v>286000</v>
      </c>
      <c r="I482">
        <v>2506</v>
      </c>
      <c r="J482">
        <v>32.24</v>
      </c>
      <c r="K482" t="s">
        <v>943</v>
      </c>
      <c r="L482">
        <v>33.447310000000002</v>
      </c>
      <c r="M482">
        <v>-112.06939</v>
      </c>
    </row>
    <row r="483" spans="1:13" x14ac:dyDescent="0.25">
      <c r="A483" t="s">
        <v>944</v>
      </c>
      <c r="B483" t="s">
        <v>413</v>
      </c>
      <c r="C483">
        <v>2020</v>
      </c>
      <c r="D483">
        <v>10</v>
      </c>
      <c r="E483" t="s">
        <v>15</v>
      </c>
      <c r="F483">
        <v>3059932</v>
      </c>
      <c r="G483">
        <v>1823</v>
      </c>
      <c r="H483">
        <v>374255</v>
      </c>
      <c r="I483">
        <v>1138</v>
      </c>
      <c r="J483">
        <v>25.99</v>
      </c>
      <c r="K483" t="s">
        <v>945</v>
      </c>
      <c r="L483">
        <v>33.448770000000003</v>
      </c>
      <c r="M483">
        <v>-112.07832000000001</v>
      </c>
    </row>
    <row r="484" spans="1:13" x14ac:dyDescent="0.25">
      <c r="A484" t="s">
        <v>946</v>
      </c>
      <c r="B484" t="s">
        <v>569</v>
      </c>
      <c r="C484">
        <v>2020</v>
      </c>
      <c r="D484">
        <v>150</v>
      </c>
      <c r="E484" t="s">
        <v>15</v>
      </c>
      <c r="F484">
        <v>3125546</v>
      </c>
      <c r="G484">
        <v>802</v>
      </c>
      <c r="H484">
        <v>280000</v>
      </c>
      <c r="I484">
        <v>93402</v>
      </c>
      <c r="J484">
        <v>68.42</v>
      </c>
      <c r="K484" t="s">
        <v>947</v>
      </c>
      <c r="L484">
        <v>33.463230000000003</v>
      </c>
      <c r="M484">
        <v>-112.07286000000001</v>
      </c>
    </row>
    <row r="485" spans="1:13" x14ac:dyDescent="0.25">
      <c r="A485" t="s">
        <v>948</v>
      </c>
      <c r="B485" t="s">
        <v>413</v>
      </c>
      <c r="C485">
        <v>2020</v>
      </c>
      <c r="D485">
        <v>0</v>
      </c>
      <c r="E485" t="s">
        <v>15</v>
      </c>
      <c r="F485">
        <v>3287822</v>
      </c>
      <c r="G485">
        <v>1504</v>
      </c>
      <c r="H485">
        <v>129420</v>
      </c>
      <c r="I485">
        <v>0</v>
      </c>
      <c r="J485">
        <v>79.790000000000006</v>
      </c>
      <c r="K485" t="s">
        <v>949</v>
      </c>
      <c r="L485">
        <v>33.416519999999998</v>
      </c>
      <c r="M485">
        <v>-112.12126000000001</v>
      </c>
    </row>
    <row r="486" spans="1:13" x14ac:dyDescent="0.25">
      <c r="A486" t="s">
        <v>950</v>
      </c>
      <c r="B486" t="s">
        <v>14</v>
      </c>
      <c r="C486">
        <v>2020</v>
      </c>
      <c r="D486">
        <v>0</v>
      </c>
      <c r="E486" t="s">
        <v>15</v>
      </c>
      <c r="F486">
        <v>3498412</v>
      </c>
      <c r="G486">
        <v>767</v>
      </c>
      <c r="H486">
        <v>173134</v>
      </c>
      <c r="I486">
        <v>0</v>
      </c>
      <c r="J486">
        <v>63.47</v>
      </c>
      <c r="K486" t="s">
        <v>951</v>
      </c>
      <c r="L486">
        <v>33.424619999999997</v>
      </c>
      <c r="M486">
        <v>-112.01578000000001</v>
      </c>
    </row>
    <row r="487" spans="1:13" x14ac:dyDescent="0.25">
      <c r="A487" t="s">
        <v>952</v>
      </c>
      <c r="B487" t="s">
        <v>877</v>
      </c>
      <c r="C487">
        <v>2020</v>
      </c>
      <c r="D487">
        <v>0</v>
      </c>
      <c r="E487" t="s">
        <v>15</v>
      </c>
      <c r="F487">
        <v>3511712</v>
      </c>
      <c r="G487">
        <v>1143</v>
      </c>
      <c r="H487">
        <v>385669</v>
      </c>
      <c r="I487">
        <v>50720</v>
      </c>
      <c r="J487">
        <v>41.75</v>
      </c>
      <c r="K487" t="s">
        <v>953</v>
      </c>
      <c r="L487">
        <v>33.46698</v>
      </c>
      <c r="M487">
        <v>-112.07257</v>
      </c>
    </row>
    <row r="488" spans="1:13" x14ac:dyDescent="0.25">
      <c r="A488" t="s">
        <v>954</v>
      </c>
      <c r="B488" t="s">
        <v>413</v>
      </c>
      <c r="C488">
        <v>2020</v>
      </c>
      <c r="D488">
        <v>7</v>
      </c>
      <c r="E488" t="s">
        <v>15</v>
      </c>
      <c r="F488">
        <v>3533168</v>
      </c>
      <c r="G488">
        <v>786</v>
      </c>
      <c r="H488">
        <v>210617</v>
      </c>
      <c r="I488">
        <v>5466</v>
      </c>
      <c r="J488">
        <v>55.29</v>
      </c>
      <c r="K488" t="s">
        <v>955</v>
      </c>
      <c r="L488">
        <v>33.760579999999997</v>
      </c>
      <c r="M488">
        <v>-112.11647000000001</v>
      </c>
    </row>
    <row r="489" spans="1:13" x14ac:dyDescent="0.25">
      <c r="A489" t="s">
        <v>956</v>
      </c>
      <c r="B489" t="s">
        <v>93</v>
      </c>
      <c r="C489">
        <v>2020</v>
      </c>
      <c r="D489">
        <v>0</v>
      </c>
      <c r="E489" t="s">
        <v>15</v>
      </c>
      <c r="F489">
        <v>3817577</v>
      </c>
      <c r="G489">
        <v>1098</v>
      </c>
      <c r="H489">
        <v>104000</v>
      </c>
      <c r="I489">
        <v>111383</v>
      </c>
      <c r="J489">
        <v>222.4</v>
      </c>
      <c r="K489" t="s">
        <v>957</v>
      </c>
      <c r="L489">
        <v>33.447659999999999</v>
      </c>
      <c r="M489">
        <v>-112.08190999999999</v>
      </c>
    </row>
    <row r="490" spans="1:13" x14ac:dyDescent="0.25">
      <c r="A490" t="s">
        <v>958</v>
      </c>
      <c r="B490" t="s">
        <v>42</v>
      </c>
      <c r="C490">
        <v>2020</v>
      </c>
      <c r="D490">
        <v>0</v>
      </c>
      <c r="E490" t="s">
        <v>15</v>
      </c>
      <c r="F490">
        <v>4061800</v>
      </c>
      <c r="G490">
        <v>696</v>
      </c>
      <c r="H490">
        <v>95697</v>
      </c>
      <c r="I490">
        <v>0</v>
      </c>
      <c r="J490">
        <v>133.32</v>
      </c>
      <c r="K490" t="s">
        <v>959</v>
      </c>
      <c r="L490">
        <v>33.471409999999999</v>
      </c>
      <c r="M490">
        <v>-112.07443000000001</v>
      </c>
    </row>
    <row r="491" spans="1:13" x14ac:dyDescent="0.25">
      <c r="A491" t="s">
        <v>960</v>
      </c>
      <c r="B491" t="s">
        <v>93</v>
      </c>
      <c r="C491">
        <v>2020</v>
      </c>
      <c r="D491">
        <v>0</v>
      </c>
      <c r="E491" t="s">
        <v>15</v>
      </c>
      <c r="F491">
        <v>4766716</v>
      </c>
      <c r="G491">
        <v>843</v>
      </c>
      <c r="H491">
        <v>155880</v>
      </c>
      <c r="I491">
        <v>693</v>
      </c>
      <c r="J491">
        <v>96.49</v>
      </c>
      <c r="K491" t="s">
        <v>961</v>
      </c>
      <c r="L491">
        <v>33.448770000000003</v>
      </c>
      <c r="M491">
        <v>-112.08198</v>
      </c>
    </row>
    <row r="492" spans="1:13" x14ac:dyDescent="0.25">
      <c r="A492" t="s">
        <v>962</v>
      </c>
      <c r="B492" t="s">
        <v>14</v>
      </c>
      <c r="C492">
        <v>2020</v>
      </c>
      <c r="D492">
        <v>4100</v>
      </c>
      <c r="E492" t="s">
        <v>15</v>
      </c>
      <c r="F492">
        <v>6660320</v>
      </c>
      <c r="G492">
        <v>1834</v>
      </c>
      <c r="H492">
        <v>361276</v>
      </c>
      <c r="I492">
        <v>614</v>
      </c>
      <c r="J492">
        <v>58.08</v>
      </c>
      <c r="K492" t="s">
        <v>963</v>
      </c>
      <c r="L492">
        <v>33.430140000000002</v>
      </c>
      <c r="M492">
        <v>-112.04510000000001</v>
      </c>
    </row>
    <row r="493" spans="1:13" x14ac:dyDescent="0.25">
      <c r="A493" t="s">
        <v>964</v>
      </c>
      <c r="B493" t="s">
        <v>413</v>
      </c>
      <c r="C493">
        <v>2020</v>
      </c>
      <c r="D493">
        <v>0</v>
      </c>
      <c r="E493" t="s">
        <v>15</v>
      </c>
      <c r="F493">
        <v>10370048</v>
      </c>
      <c r="G493">
        <v>3206</v>
      </c>
      <c r="H493">
        <v>600000</v>
      </c>
      <c r="I493">
        <v>48805</v>
      </c>
      <c r="J493">
        <v>62.42</v>
      </c>
      <c r="K493" t="s">
        <v>965</v>
      </c>
      <c r="L493">
        <v>33.448790000000002</v>
      </c>
      <c r="M493">
        <v>-112.07707000000001</v>
      </c>
    </row>
    <row r="494" spans="1:13" x14ac:dyDescent="0.25">
      <c r="A494" t="s">
        <v>966</v>
      </c>
      <c r="B494" t="s">
        <v>14</v>
      </c>
      <c r="C494">
        <v>2020</v>
      </c>
      <c r="D494">
        <v>0</v>
      </c>
      <c r="E494" t="s">
        <v>15</v>
      </c>
      <c r="F494">
        <v>12540154</v>
      </c>
      <c r="G494">
        <v>2189</v>
      </c>
      <c r="H494">
        <v>0</v>
      </c>
      <c r="I494">
        <v>0</v>
      </c>
      <c r="J494">
        <v>0</v>
      </c>
      <c r="K494" t="s">
        <v>967</v>
      </c>
      <c r="L494" t="s">
        <v>189</v>
      </c>
      <c r="M494" t="s">
        <v>189</v>
      </c>
    </row>
    <row r="495" spans="1:13" x14ac:dyDescent="0.25">
      <c r="A495" t="s">
        <v>968</v>
      </c>
      <c r="B495" t="s">
        <v>271</v>
      </c>
      <c r="C495">
        <v>2020</v>
      </c>
      <c r="D495">
        <v>100</v>
      </c>
      <c r="E495" t="s">
        <v>15</v>
      </c>
      <c r="F495">
        <v>14342114</v>
      </c>
      <c r="G495">
        <v>3770</v>
      </c>
      <c r="H495">
        <v>1766280</v>
      </c>
      <c r="I495">
        <v>297702</v>
      </c>
      <c r="J495">
        <v>42.36</v>
      </c>
      <c r="K495" t="s">
        <v>969</v>
      </c>
      <c r="L495">
        <v>33.449809999999999</v>
      </c>
      <c r="M495">
        <v>-112.07044999999999</v>
      </c>
    </row>
    <row r="496" spans="1:13" x14ac:dyDescent="0.25">
      <c r="A496" t="s">
        <v>970</v>
      </c>
      <c r="B496" t="s">
        <v>14</v>
      </c>
      <c r="C496">
        <v>2020</v>
      </c>
      <c r="D496">
        <v>0</v>
      </c>
      <c r="E496" t="s">
        <v>15</v>
      </c>
      <c r="F496">
        <v>22345870</v>
      </c>
      <c r="G496">
        <v>4277</v>
      </c>
      <c r="H496">
        <v>880000</v>
      </c>
      <c r="I496">
        <v>0</v>
      </c>
      <c r="J496">
        <v>79.760000000000005</v>
      </c>
      <c r="K496" t="s">
        <v>971</v>
      </c>
      <c r="L496">
        <v>33.435429999999997</v>
      </c>
      <c r="M496">
        <v>-112.00829</v>
      </c>
    </row>
    <row r="497" spans="1:13" x14ac:dyDescent="0.25">
      <c r="A497" t="s">
        <v>972</v>
      </c>
      <c r="B497" t="s">
        <v>14</v>
      </c>
      <c r="C497">
        <v>2020</v>
      </c>
      <c r="D497">
        <v>0</v>
      </c>
      <c r="E497" t="s">
        <v>15</v>
      </c>
      <c r="F497">
        <v>69527895</v>
      </c>
      <c r="G497">
        <v>22957</v>
      </c>
      <c r="H497">
        <v>1918732</v>
      </c>
      <c r="I497">
        <v>31382</v>
      </c>
      <c r="J497">
        <v>115.45</v>
      </c>
      <c r="K497" t="s">
        <v>973</v>
      </c>
      <c r="L497">
        <v>33.435490000000001</v>
      </c>
      <c r="M497">
        <v>-111.99787000000001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E20" sqref="E20"/>
    </sheetView>
  </sheetViews>
  <sheetFormatPr defaultRowHeight="15" x14ac:dyDescent="0.25"/>
  <cols>
    <col min="2" max="2" width="15.140625" bestFit="1" customWidth="1"/>
    <col min="3" max="3" width="22.28515625" customWidth="1"/>
    <col min="5" max="5" width="13.42578125" bestFit="1" customWidth="1"/>
    <col min="6" max="6" width="15.5703125" bestFit="1" customWidth="1"/>
    <col min="7" max="7" width="15.140625" bestFit="1" customWidth="1"/>
    <col min="8" max="8" width="19.28515625" customWidth="1"/>
  </cols>
  <sheetData>
    <row r="2" spans="2:8" x14ac:dyDescent="0.25">
      <c r="B2" s="3" t="s">
        <v>974</v>
      </c>
      <c r="C2" s="3" t="s">
        <v>977</v>
      </c>
      <c r="G2" s="3" t="s">
        <v>974</v>
      </c>
      <c r="H2" s="3" t="s">
        <v>975</v>
      </c>
    </row>
    <row r="3" spans="2:8" x14ac:dyDescent="0.25">
      <c r="B3" s="2" t="s">
        <v>18</v>
      </c>
      <c r="C3" s="2">
        <f>SUMIF(consumption.1!B2:B497,'data analysis'!B3,consumption.1!F2:F497)</f>
        <v>21748822</v>
      </c>
      <c r="G3" s="2" t="s">
        <v>18</v>
      </c>
      <c r="H3" s="2">
        <f>COUNTIF(consumption.1!B1:B497,'data analysis'!G3)</f>
        <v>220</v>
      </c>
    </row>
    <row r="4" spans="2:8" x14ac:dyDescent="0.25">
      <c r="B4" s="2" t="s">
        <v>14</v>
      </c>
      <c r="C4" s="2">
        <f>SUMIF(consumption.1!B3:B498,'data analysis'!B4,consumption.1!F3:F498)</f>
        <v>129492058</v>
      </c>
      <c r="G4" s="2" t="s">
        <v>14</v>
      </c>
      <c r="H4" s="2">
        <f>COUNTIF(consumption.1!B2:B498,'data analysis'!G4)</f>
        <v>69</v>
      </c>
    </row>
    <row r="5" spans="2:8" x14ac:dyDescent="0.25">
      <c r="B5" s="2" t="s">
        <v>42</v>
      </c>
      <c r="C5" s="2">
        <f>SUMIF(consumption.1!B4:B499,'data analysis'!B5,consumption.1!F4:F499)</f>
        <v>5726295</v>
      </c>
      <c r="G5" s="2" t="s">
        <v>42</v>
      </c>
      <c r="H5" s="2">
        <f>COUNTIF(consumption.1!B3:B499,'data analysis'!G5)</f>
        <v>12</v>
      </c>
    </row>
    <row r="6" spans="2:8" x14ac:dyDescent="0.25">
      <c r="B6" s="2" t="s">
        <v>55</v>
      </c>
      <c r="C6" s="2">
        <f>SUMIF(consumption.1!B5:B500,'data analysis'!B6,consumption.1!F5:F500)</f>
        <v>397138</v>
      </c>
      <c r="G6" s="2" t="s">
        <v>55</v>
      </c>
      <c r="H6" s="2">
        <f>COUNTIF(consumption.1!B4:B500,'data analysis'!G6)</f>
        <v>3</v>
      </c>
    </row>
    <row r="7" spans="2:8" x14ac:dyDescent="0.25">
      <c r="B7" s="2" t="s">
        <v>70</v>
      </c>
      <c r="C7" s="2">
        <f>SUMIF(consumption.1!B6:B501,'data analysis'!B7,consumption.1!F6:F501)</f>
        <v>1107651</v>
      </c>
      <c r="G7" s="2" t="s">
        <v>70</v>
      </c>
      <c r="H7" s="2">
        <f>COUNTIF(consumption.1!B5:B501,'data analysis'!G7)</f>
        <v>5</v>
      </c>
    </row>
    <row r="8" spans="2:8" x14ac:dyDescent="0.25">
      <c r="B8" s="4" t="s">
        <v>976</v>
      </c>
      <c r="C8" s="4">
        <f>SUM(C3:C7)</f>
        <v>158471964</v>
      </c>
    </row>
    <row r="12" spans="2:8" x14ac:dyDescent="0.25">
      <c r="B12" s="3" t="s">
        <v>974</v>
      </c>
      <c r="C12" s="3" t="s">
        <v>4</v>
      </c>
      <c r="E12" s="3" t="s">
        <v>4</v>
      </c>
      <c r="F12" s="3" t="s">
        <v>5</v>
      </c>
    </row>
    <row r="13" spans="2:8" x14ac:dyDescent="0.25">
      <c r="B13" s="2" t="s">
        <v>18</v>
      </c>
      <c r="C13" s="2" t="str">
        <f>VLOOKUP(B13,consumption.1!B1:E497,4,0)</f>
        <v>APS</v>
      </c>
      <c r="E13" s="2" t="s">
        <v>15</v>
      </c>
      <c r="F13" s="2">
        <f>SUMIF(consumption.1!E2:E497,'data analysis'!E13,consumption.1!F2:F497)</f>
        <v>238493928</v>
      </c>
    </row>
    <row r="14" spans="2:8" x14ac:dyDescent="0.25">
      <c r="B14" s="2" t="s">
        <v>14</v>
      </c>
      <c r="C14" s="2" t="str">
        <f>VLOOKUP(B14,consumption.1!B2:E498,4,0)</f>
        <v>APS</v>
      </c>
      <c r="E14" s="2" t="s">
        <v>25</v>
      </c>
      <c r="F14" s="2">
        <f>SUMIF(consumption.1!E3:E498,'data analysis'!E14,consumption.1!F3:F498)</f>
        <v>27269416</v>
      </c>
    </row>
    <row r="15" spans="2:8" x14ac:dyDescent="0.25">
      <c r="B15" s="2" t="s">
        <v>42</v>
      </c>
      <c r="C15" s="2" t="str">
        <f>VLOOKUP(B15,consumption.1!B3:E499,4,0)</f>
        <v>APS</v>
      </c>
      <c r="E15" s="4" t="s">
        <v>978</v>
      </c>
      <c r="F15" s="4">
        <f>SUM(F13:F14)</f>
        <v>265763344</v>
      </c>
    </row>
    <row r="16" spans="2:8" x14ac:dyDescent="0.25">
      <c r="B16" s="2" t="s">
        <v>55</v>
      </c>
      <c r="C16" s="2" t="str">
        <f>VLOOKUP(B16,consumption.1!B4:E500,4,0)</f>
        <v>APS</v>
      </c>
    </row>
    <row r="17" spans="2:3" x14ac:dyDescent="0.25">
      <c r="B17" s="2" t="s">
        <v>70</v>
      </c>
      <c r="C17" s="2" t="str">
        <f>VLOOKUP(B17,consumption.1!B5:E501,4,0)</f>
        <v>APS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E13" sqref="E13"/>
    </sheetView>
  </sheetViews>
  <sheetFormatPr defaultRowHeight="15" x14ac:dyDescent="0.25"/>
  <cols>
    <col min="1" max="1" width="12.28515625" customWidth="1"/>
    <col min="2" max="2" width="13.85546875" customWidth="1"/>
    <col min="4" max="4" width="14.7109375" customWidth="1"/>
    <col min="5" max="5" width="15.5703125" customWidth="1"/>
    <col min="6" max="6" width="17.7109375" customWidth="1"/>
    <col min="7" max="7" width="22.140625" customWidth="1"/>
    <col min="8" max="8" width="15" customWidth="1"/>
    <col min="9" max="9" width="19.28515625" customWidth="1"/>
    <col min="10" max="10" width="21.28515625" customWidth="1"/>
    <col min="11" max="11" width="10.28515625" customWidth="1"/>
    <col min="12" max="12" width="10.42578125" customWidth="1"/>
    <col min="13" max="13" width="12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579</v>
      </c>
      <c r="B2" t="s">
        <v>327</v>
      </c>
      <c r="C2">
        <v>2020</v>
      </c>
      <c r="D2">
        <v>0</v>
      </c>
      <c r="E2" t="s">
        <v>15</v>
      </c>
      <c r="F2">
        <v>116706</v>
      </c>
      <c r="G2">
        <v>30</v>
      </c>
      <c r="H2">
        <v>0</v>
      </c>
      <c r="I2">
        <v>0</v>
      </c>
      <c r="J2">
        <v>0</v>
      </c>
      <c r="K2" t="s">
        <v>580</v>
      </c>
      <c r="L2">
        <v>33.617190000000001</v>
      </c>
      <c r="M2">
        <v>-112.10638</v>
      </c>
    </row>
    <row r="3" spans="1:13" x14ac:dyDescent="0.25">
      <c r="A3" t="s">
        <v>406</v>
      </c>
      <c r="B3" t="s">
        <v>327</v>
      </c>
      <c r="C3">
        <v>2020</v>
      </c>
      <c r="D3">
        <v>0</v>
      </c>
      <c r="E3" t="s">
        <v>25</v>
      </c>
      <c r="F3">
        <v>60180</v>
      </c>
      <c r="G3">
        <v>18</v>
      </c>
      <c r="H3">
        <v>6000</v>
      </c>
      <c r="I3">
        <v>0</v>
      </c>
      <c r="J3">
        <v>31.5</v>
      </c>
      <c r="K3" t="s">
        <v>407</v>
      </c>
      <c r="L3">
        <v>33.369970000000002</v>
      </c>
      <c r="M3">
        <v>-112.13985</v>
      </c>
    </row>
    <row r="4" spans="1:13" x14ac:dyDescent="0.25">
      <c r="A4" t="s">
        <v>386</v>
      </c>
      <c r="B4" t="s">
        <v>327</v>
      </c>
      <c r="C4">
        <v>2020</v>
      </c>
      <c r="D4">
        <v>0</v>
      </c>
      <c r="E4" t="s">
        <v>15</v>
      </c>
      <c r="F4">
        <v>51726</v>
      </c>
      <c r="G4">
        <v>38</v>
      </c>
      <c r="H4">
        <v>6783</v>
      </c>
      <c r="I4">
        <v>1180</v>
      </c>
      <c r="J4">
        <v>41.35</v>
      </c>
      <c r="K4" t="s">
        <v>91</v>
      </c>
      <c r="L4">
        <v>33.47607</v>
      </c>
      <c r="M4">
        <v>-112.08794</v>
      </c>
    </row>
    <row r="5" spans="1:13" x14ac:dyDescent="0.25">
      <c r="A5" t="s">
        <v>342</v>
      </c>
      <c r="B5" t="s">
        <v>327</v>
      </c>
      <c r="C5">
        <v>2020</v>
      </c>
      <c r="D5">
        <v>0</v>
      </c>
      <c r="E5" t="s">
        <v>25</v>
      </c>
      <c r="F5">
        <v>42159</v>
      </c>
      <c r="G5">
        <v>13</v>
      </c>
      <c r="H5">
        <v>3036</v>
      </c>
      <c r="I5">
        <v>0</v>
      </c>
      <c r="J5">
        <v>43.62</v>
      </c>
      <c r="K5" t="s">
        <v>343</v>
      </c>
      <c r="L5">
        <v>33.528060000000004</v>
      </c>
      <c r="M5">
        <v>-112.09071</v>
      </c>
    </row>
    <row r="6" spans="1:13" x14ac:dyDescent="0.25">
      <c r="A6" t="s">
        <v>326</v>
      </c>
      <c r="B6" t="s">
        <v>327</v>
      </c>
      <c r="C6">
        <v>2020</v>
      </c>
      <c r="D6">
        <v>0</v>
      </c>
      <c r="E6" t="s">
        <v>15</v>
      </c>
      <c r="F6">
        <v>37915</v>
      </c>
      <c r="G6">
        <v>0</v>
      </c>
      <c r="H6">
        <v>3475</v>
      </c>
      <c r="I6">
        <v>489</v>
      </c>
      <c r="J6">
        <v>48.34</v>
      </c>
      <c r="K6" t="s">
        <v>328</v>
      </c>
      <c r="L6">
        <v>33.473930000000003</v>
      </c>
      <c r="M6">
        <v>-112.09625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7"/>
  <sheetViews>
    <sheetView showFormulas="1" topLeftCell="A4" workbookViewId="0">
      <selection activeCell="K18" sqref="K18"/>
    </sheetView>
  </sheetViews>
  <sheetFormatPr defaultRowHeight="15" x14ac:dyDescent="0.25"/>
  <cols>
    <col min="1" max="1" width="7.7109375" customWidth="1"/>
    <col min="2" max="2" width="11.42578125" customWidth="1"/>
    <col min="3" max="3" width="12.140625" bestFit="1" customWidth="1"/>
    <col min="4" max="4" width="5.28515625" customWidth="1"/>
    <col min="5" max="5" width="3.5703125" customWidth="1"/>
    <col min="6" max="6" width="6" customWidth="1"/>
  </cols>
  <sheetData>
    <row r="3" spans="1:2" x14ac:dyDescent="0.25">
      <c r="A3" s="5" t="s">
        <v>980</v>
      </c>
      <c r="B3" t="s">
        <v>983</v>
      </c>
    </row>
    <row r="4" spans="1:2" x14ac:dyDescent="0.25">
      <c r="A4" s="6" t="s">
        <v>14</v>
      </c>
      <c r="B4" s="7">
        <v>38503</v>
      </c>
    </row>
    <row r="5" spans="1:2" x14ac:dyDescent="0.25">
      <c r="A5" s="6" t="s">
        <v>18</v>
      </c>
      <c r="B5" s="7">
        <v>19302</v>
      </c>
    </row>
    <row r="6" spans="1:2" x14ac:dyDescent="0.25">
      <c r="A6" s="6" t="s">
        <v>413</v>
      </c>
      <c r="B6" s="7">
        <v>10719</v>
      </c>
    </row>
    <row r="7" spans="1:2" x14ac:dyDescent="0.25">
      <c r="A7" s="6" t="s">
        <v>79</v>
      </c>
      <c r="B7" s="7">
        <v>6556</v>
      </c>
    </row>
    <row r="8" spans="1:2" x14ac:dyDescent="0.25">
      <c r="A8" s="6" t="s">
        <v>271</v>
      </c>
      <c r="B8" s="7">
        <v>6281</v>
      </c>
    </row>
    <row r="9" spans="1:2" x14ac:dyDescent="0.25">
      <c r="A9" s="6" t="s">
        <v>93</v>
      </c>
      <c r="B9" s="7">
        <v>4398</v>
      </c>
    </row>
    <row r="10" spans="1:2" x14ac:dyDescent="0.25">
      <c r="A10" s="6" t="s">
        <v>208</v>
      </c>
      <c r="B10" s="7">
        <v>3890</v>
      </c>
    </row>
    <row r="11" spans="1:2" x14ac:dyDescent="0.25">
      <c r="A11" s="6" t="s">
        <v>569</v>
      </c>
      <c r="B11" s="7">
        <v>2236</v>
      </c>
    </row>
    <row r="12" spans="1:2" x14ac:dyDescent="0.25">
      <c r="A12" s="6" t="s">
        <v>42</v>
      </c>
      <c r="B12" s="7">
        <v>1582</v>
      </c>
    </row>
    <row r="13" spans="1:2" x14ac:dyDescent="0.25">
      <c r="A13" s="6" t="s">
        <v>877</v>
      </c>
      <c r="B13" s="7">
        <v>1459</v>
      </c>
    </row>
    <row r="14" spans="1:2" x14ac:dyDescent="0.25">
      <c r="A14" s="6" t="s">
        <v>70</v>
      </c>
      <c r="B14" s="7">
        <v>512</v>
      </c>
    </row>
    <row r="15" spans="1:2" x14ac:dyDescent="0.25">
      <c r="A15" s="6" t="s">
        <v>119</v>
      </c>
      <c r="B15" s="7">
        <v>392</v>
      </c>
    </row>
    <row r="16" spans="1:2" x14ac:dyDescent="0.25">
      <c r="A16" s="6" t="s">
        <v>827</v>
      </c>
      <c r="B16" s="7">
        <v>215</v>
      </c>
    </row>
    <row r="17" spans="1:5" x14ac:dyDescent="0.25">
      <c r="A17" s="6" t="s">
        <v>55</v>
      </c>
      <c r="B17" s="7">
        <v>136</v>
      </c>
    </row>
    <row r="18" spans="1:5" x14ac:dyDescent="0.25">
      <c r="A18" s="6" t="s">
        <v>327</v>
      </c>
      <c r="B18" s="7">
        <v>99</v>
      </c>
    </row>
    <row r="19" spans="1:5" x14ac:dyDescent="0.25">
      <c r="A19" s="6" t="s">
        <v>982</v>
      </c>
      <c r="B19" s="7">
        <v>96280</v>
      </c>
    </row>
    <row r="21" spans="1:5" x14ac:dyDescent="0.25">
      <c r="A21" s="5" t="s">
        <v>980</v>
      </c>
      <c r="B21" t="s">
        <v>979</v>
      </c>
      <c r="C21" t="s">
        <v>984</v>
      </c>
      <c r="D21" t="s">
        <v>987</v>
      </c>
      <c r="E21" t="s">
        <v>988</v>
      </c>
    </row>
    <row r="22" spans="1:5" x14ac:dyDescent="0.25">
      <c r="A22" s="6" t="s">
        <v>877</v>
      </c>
      <c r="B22" s="7">
        <v>4191439</v>
      </c>
      <c r="C22" s="7">
        <v>56766</v>
      </c>
      <c r="D22" s="7">
        <v>4134673</v>
      </c>
      <c r="E22" s="7">
        <v>56766</v>
      </c>
    </row>
    <row r="23" spans="1:5" x14ac:dyDescent="0.25">
      <c r="A23" s="6" t="s">
        <v>14</v>
      </c>
      <c r="B23" s="7">
        <v>129492059</v>
      </c>
      <c r="C23" s="7">
        <v>38581</v>
      </c>
      <c r="D23" s="7">
        <v>129453478</v>
      </c>
      <c r="E23" s="7">
        <v>38581</v>
      </c>
    </row>
    <row r="24" spans="1:5" x14ac:dyDescent="0.25">
      <c r="A24" s="6" t="s">
        <v>827</v>
      </c>
      <c r="B24" s="7">
        <v>390494</v>
      </c>
      <c r="C24" s="7">
        <v>856</v>
      </c>
      <c r="D24" s="7">
        <v>389638</v>
      </c>
      <c r="E24" s="7">
        <v>856</v>
      </c>
    </row>
    <row r="25" spans="1:5" x14ac:dyDescent="0.25">
      <c r="A25" s="6" t="s">
        <v>271</v>
      </c>
      <c r="B25" s="7">
        <v>23675719</v>
      </c>
      <c r="C25" s="7">
        <v>301467</v>
      </c>
      <c r="D25" s="7">
        <v>23374252</v>
      </c>
      <c r="E25" s="7">
        <v>301467</v>
      </c>
    </row>
    <row r="26" spans="1:5" x14ac:dyDescent="0.25">
      <c r="A26" s="6" t="s">
        <v>208</v>
      </c>
      <c r="B26" s="7">
        <v>14536469</v>
      </c>
      <c r="C26" s="7">
        <v>53419</v>
      </c>
      <c r="D26" s="7">
        <v>14483050</v>
      </c>
      <c r="E26" s="7">
        <v>53419</v>
      </c>
    </row>
    <row r="27" spans="1:5" x14ac:dyDescent="0.25">
      <c r="A27" s="6" t="s">
        <v>327</v>
      </c>
      <c r="B27" s="7">
        <v>308686</v>
      </c>
      <c r="C27" s="7">
        <v>1669</v>
      </c>
      <c r="D27" s="7">
        <v>307017</v>
      </c>
      <c r="E27" s="7">
        <v>1669</v>
      </c>
    </row>
    <row r="28" spans="1:5" x14ac:dyDescent="0.25">
      <c r="A28" s="6" t="s">
        <v>79</v>
      </c>
      <c r="B28" s="7">
        <v>7847225</v>
      </c>
      <c r="C28" s="7">
        <v>10975</v>
      </c>
      <c r="D28" s="7">
        <v>7836250</v>
      </c>
      <c r="E28" s="7">
        <v>10975</v>
      </c>
    </row>
    <row r="29" spans="1:5" x14ac:dyDescent="0.25">
      <c r="A29" s="6" t="s">
        <v>42</v>
      </c>
      <c r="B29" s="7">
        <v>5726295</v>
      </c>
      <c r="C29" s="7">
        <v>5952</v>
      </c>
      <c r="D29" s="7">
        <v>5720343</v>
      </c>
      <c r="E29" s="7">
        <v>5952</v>
      </c>
    </row>
    <row r="30" spans="1:5" x14ac:dyDescent="0.25">
      <c r="A30" s="6" t="s">
        <v>569</v>
      </c>
      <c r="B30" s="7">
        <v>6634468</v>
      </c>
      <c r="C30" s="7">
        <v>94668</v>
      </c>
      <c r="D30" s="7">
        <v>6539800</v>
      </c>
      <c r="E30" s="7">
        <v>94668</v>
      </c>
    </row>
    <row r="31" spans="1:5" x14ac:dyDescent="0.25">
      <c r="A31" s="6" t="s">
        <v>55</v>
      </c>
      <c r="B31" s="7">
        <v>397138</v>
      </c>
      <c r="C31" s="7">
        <v>2974</v>
      </c>
      <c r="D31" s="7">
        <v>394164</v>
      </c>
      <c r="E31" s="7">
        <v>2974</v>
      </c>
    </row>
    <row r="32" spans="1:5" x14ac:dyDescent="0.25">
      <c r="A32" s="6" t="s">
        <v>18</v>
      </c>
      <c r="B32" s="7">
        <v>21748822</v>
      </c>
      <c r="C32" s="7">
        <v>96874</v>
      </c>
      <c r="D32" s="7">
        <v>21651948</v>
      </c>
      <c r="E32" s="7">
        <v>96874</v>
      </c>
    </row>
    <row r="33" spans="1:5" x14ac:dyDescent="0.25">
      <c r="A33" s="6" t="s">
        <v>93</v>
      </c>
      <c r="B33" s="7">
        <v>18890634</v>
      </c>
      <c r="C33" s="7">
        <v>138792</v>
      </c>
      <c r="D33" s="7">
        <v>18751842</v>
      </c>
      <c r="E33" s="7">
        <v>138792</v>
      </c>
    </row>
    <row r="34" spans="1:5" x14ac:dyDescent="0.25">
      <c r="A34" s="6" t="s">
        <v>119</v>
      </c>
      <c r="B34" s="7">
        <v>1002439</v>
      </c>
      <c r="C34" s="7">
        <v>0</v>
      </c>
      <c r="D34" s="7">
        <v>1002439</v>
      </c>
      <c r="E34" s="7">
        <v>0</v>
      </c>
    </row>
    <row r="35" spans="1:5" x14ac:dyDescent="0.25">
      <c r="A35" s="6" t="s">
        <v>413</v>
      </c>
      <c r="B35" s="7">
        <v>29954792</v>
      </c>
      <c r="C35" s="7">
        <v>79475</v>
      </c>
      <c r="D35" s="7">
        <v>29875317</v>
      </c>
      <c r="E35" s="7">
        <v>79475</v>
      </c>
    </row>
    <row r="36" spans="1:5" x14ac:dyDescent="0.25">
      <c r="A36" s="6" t="s">
        <v>70</v>
      </c>
      <c r="B36" s="7">
        <v>1107651</v>
      </c>
      <c r="C36" s="7">
        <v>3150</v>
      </c>
      <c r="D36" s="7">
        <v>1104501</v>
      </c>
      <c r="E36" s="7">
        <v>3150</v>
      </c>
    </row>
    <row r="37" spans="1:5" x14ac:dyDescent="0.25">
      <c r="A37" s="6" t="s">
        <v>982</v>
      </c>
      <c r="B37" s="7">
        <v>265904330</v>
      </c>
      <c r="C37" s="7">
        <v>885618</v>
      </c>
      <c r="D37" s="7">
        <v>265018712</v>
      </c>
      <c r="E37" s="7">
        <v>885618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1"/>
  <sheetViews>
    <sheetView tabSelected="1" topLeftCell="A10" workbookViewId="0">
      <selection activeCell="H31" sqref="H31"/>
    </sheetView>
  </sheetViews>
  <sheetFormatPr defaultRowHeight="15" x14ac:dyDescent="0.25"/>
  <cols>
    <col min="1" max="1" width="13.140625" bestFit="1" customWidth="1"/>
    <col min="2" max="2" width="26.28515625" bestFit="1" customWidth="1"/>
    <col min="3" max="3" width="18.42578125" bestFit="1" customWidth="1"/>
    <col min="4" max="4" width="22.5703125" bestFit="1" customWidth="1"/>
    <col min="6" max="6" width="13.140625" bestFit="1" customWidth="1"/>
    <col min="7" max="7" width="24.140625" bestFit="1" customWidth="1"/>
    <col min="8" max="8" width="18.42578125" bestFit="1" customWidth="1"/>
  </cols>
  <sheetData>
    <row r="3" spans="1:8" x14ac:dyDescent="0.25">
      <c r="A3" s="5" t="s">
        <v>980</v>
      </c>
      <c r="B3" t="s">
        <v>985</v>
      </c>
      <c r="C3" t="s">
        <v>986</v>
      </c>
      <c r="D3" t="s">
        <v>979</v>
      </c>
      <c r="F3" s="5" t="s">
        <v>980</v>
      </c>
      <c r="G3" t="s">
        <v>984</v>
      </c>
      <c r="H3" t="s">
        <v>986</v>
      </c>
    </row>
    <row r="4" spans="1:8" x14ac:dyDescent="0.25">
      <c r="A4" s="6" t="s">
        <v>15</v>
      </c>
      <c r="B4" s="7">
        <v>8938</v>
      </c>
      <c r="C4" s="7">
        <v>355</v>
      </c>
      <c r="D4" s="7">
        <v>238493928</v>
      </c>
      <c r="F4" s="6" t="s">
        <v>15</v>
      </c>
      <c r="G4" s="7">
        <v>813261</v>
      </c>
      <c r="H4" s="7">
        <v>355</v>
      </c>
    </row>
    <row r="5" spans="1:8" x14ac:dyDescent="0.25">
      <c r="A5" s="6" t="s">
        <v>441</v>
      </c>
      <c r="B5" s="7">
        <v>0</v>
      </c>
      <c r="C5" s="7">
        <v>2</v>
      </c>
      <c r="D5" s="7">
        <v>140986</v>
      </c>
      <c r="F5" s="6" t="s">
        <v>441</v>
      </c>
      <c r="G5" s="7">
        <v>0</v>
      </c>
      <c r="H5" s="7">
        <v>2</v>
      </c>
    </row>
    <row r="6" spans="1:8" x14ac:dyDescent="0.25">
      <c r="A6" s="6" t="s">
        <v>25</v>
      </c>
      <c r="B6" s="7">
        <v>273</v>
      </c>
      <c r="C6" s="7">
        <v>139</v>
      </c>
      <c r="D6" s="7">
        <v>27269416</v>
      </c>
      <c r="F6" s="6" t="s">
        <v>25</v>
      </c>
      <c r="G6" s="7">
        <v>72357</v>
      </c>
      <c r="H6" s="7">
        <v>139</v>
      </c>
    </row>
    <row r="7" spans="1:8" x14ac:dyDescent="0.25">
      <c r="A7" s="6" t="s">
        <v>982</v>
      </c>
      <c r="B7" s="7">
        <v>9211</v>
      </c>
      <c r="C7" s="7">
        <v>496</v>
      </c>
      <c r="D7" s="7">
        <v>265904330</v>
      </c>
      <c r="F7" s="6" t="s">
        <v>982</v>
      </c>
      <c r="G7" s="7">
        <v>885618</v>
      </c>
      <c r="H7" s="7">
        <v>496</v>
      </c>
    </row>
    <row r="27" spans="1:2" x14ac:dyDescent="0.25">
      <c r="A27" s="5" t="s">
        <v>980</v>
      </c>
      <c r="B27" t="s">
        <v>981</v>
      </c>
    </row>
    <row r="28" spans="1:2" x14ac:dyDescent="0.25">
      <c r="A28" s="6" t="s">
        <v>15</v>
      </c>
      <c r="B28" s="7">
        <v>17248.61</v>
      </c>
    </row>
    <row r="29" spans="1:2" x14ac:dyDescent="0.25">
      <c r="A29" s="6" t="s">
        <v>441</v>
      </c>
      <c r="B29" s="7">
        <v>0</v>
      </c>
    </row>
    <row r="30" spans="1:2" x14ac:dyDescent="0.25">
      <c r="A30" s="6" t="s">
        <v>25</v>
      </c>
      <c r="B30" s="7">
        <v>6028.1500000000015</v>
      </c>
    </row>
    <row r="31" spans="1:2" x14ac:dyDescent="0.25">
      <c r="A31" s="6" t="s">
        <v>982</v>
      </c>
      <c r="B31" s="7">
        <v>23276.760000000002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consumption.1</vt:lpstr>
      <vt:lpstr>data analysis</vt:lpstr>
      <vt:lpstr>Sheet4</vt:lpstr>
      <vt:lpstr>pivot_analysis1</vt:lpstr>
      <vt:lpstr>pivot_analysis2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2024-01-31T10:55:03Z</dcterms:created>
  <dcterms:modified xsi:type="dcterms:W3CDTF">2024-02-01T09:17:03Z</dcterms:modified>
</cp:coreProperties>
</file>