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29"/>
  <workbookPr codeName="ThisWorkbook" defaultThemeVersion="124226"/>
  <mc:AlternateContent xmlns:mc="http://schemas.openxmlformats.org/markup-compatibility/2006">
    <mc:Choice Requires="x15">
      <x15ac:absPath xmlns:x15ac="http://schemas.microsoft.com/office/spreadsheetml/2010/11/ac" url="D:\Rama Onboarding\Transfer\Forms (FS &amp; ACIS)\"/>
    </mc:Choice>
  </mc:AlternateContent>
  <xr:revisionPtr revIDLastSave="0" documentId="13_ncr:1_{3DB6C506-C096-604B-BC02-1138853EFBC1}" xr6:coauthVersionLast="43" xr6:coauthVersionMax="43" xr10:uidLastSave="{00000000-0000-0000-0000-000000000000}"/>
  <bookViews>
    <workbookView xWindow="480" yWindow="120" windowWidth="11360" windowHeight="7970" tabRatio="892" firstSheet="1" activeTab="1" xr2:uid="{00000000-000D-0000-FFFF-FFFF00000000}"/>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3" i="24" l="1"/>
  <c r="E17" i="24"/>
  <c r="D69" i="7"/>
  <c r="G23" i="24"/>
  <c r="G20" i="24"/>
  <c r="G17" i="24"/>
  <c r="C75" i="23"/>
  <c r="C93" i="23"/>
  <c r="C104" i="23"/>
  <c r="C74" i="23"/>
  <c r="B44" i="5"/>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E20" i="24"/>
  <c r="A12" i="24"/>
  <c r="B11" i="24"/>
  <c r="D23" i="24"/>
  <c r="D20" i="24"/>
  <c r="D17" i="24"/>
  <c r="C57" i="23"/>
  <c r="C56" i="23"/>
  <c r="D14" i="23"/>
  <c r="F42" i="23"/>
  <c r="F44" i="23"/>
  <c r="F45" i="23"/>
  <c r="F46" i="23"/>
  <c r="F47" i="23"/>
  <c r="F41" i="23"/>
  <c r="I32" i="23"/>
  <c r="H32" i="23"/>
  <c r="F32" i="23"/>
  <c r="B32" i="23"/>
  <c r="I67" i="2"/>
  <c r="I66" i="2"/>
  <c r="I65" i="2"/>
  <c r="I64" i="2"/>
  <c r="I63" i="2"/>
  <c r="B14" i="17"/>
  <c r="F58" i="7"/>
  <c r="F57" i="7"/>
  <c r="H33" i="3"/>
  <c r="H32" i="3"/>
  <c r="I61" i="2"/>
  <c r="I59" i="2"/>
  <c r="R13" i="2"/>
  <c r="D58" i="7"/>
  <c r="D57" i="7"/>
  <c r="C11" i="17"/>
  <c r="D18" i="7"/>
  <c r="B11" i="17"/>
  <c r="I60" i="2"/>
  <c r="I62" i="2"/>
  <c r="T9" i="2"/>
  <c r="I58" i="2"/>
  <c r="S3" i="2"/>
  <c r="R3" i="2"/>
  <c r="T3" i="2"/>
  <c r="B13" i="17"/>
  <c r="B85" i="7"/>
  <c r="C72" i="7"/>
  <c r="B88" i="7"/>
  <c r="R16" i="2"/>
  <c r="S9" i="2"/>
  <c r="I57" i="2"/>
  <c r="I56" i="2"/>
  <c r="R12" i="2"/>
  <c r="R11" i="2"/>
  <c r="R9" i="2"/>
  <c r="C57" i="7"/>
  <c r="R5" i="2"/>
  <c r="E31" i="18"/>
  <c r="R4" i="2"/>
  <c r="D16" i="7"/>
  <c r="G24" i="3"/>
  <c r="D17" i="7"/>
  <c r="C58" i="7"/>
  <c r="F78" i="7"/>
  <c r="A1" i="15"/>
  <c r="C31" i="22"/>
  <c r="B56" i="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c r="B45" i="15"/>
  <c r="B38" i="3"/>
</calcChain>
</file>

<file path=xl/sharedStrings.xml><?xml version="1.0" encoding="utf-8"?>
<sst xmlns="http://schemas.openxmlformats.org/spreadsheetml/2006/main" count="622" uniqueCount="487">
  <si>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</si>
  <si>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</si>
  <si>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</si>
  <si>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</si>
  <si>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</si>
  <si>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</si>
  <si>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</si>
  <si>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</si>
  <si>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</si>
  <si>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</si>
  <si>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</si>
  <si>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</si>
  <si>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</si>
  <si>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</si>
  <si>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</si>
  <si>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</si>
  <si>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</si>
  <si>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</si>
  <si>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</si>
  <si>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</si>
  <si>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</si>
  <si>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</si>
  <si>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</si>
  <si>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</si>
  <si>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</si>
  <si>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</si>
  <si>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</si>
  <si>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</si>
  <si>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</si>
  <si>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</si>
  <si>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</si>
  <si>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</si>
  <si>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</si>
  <si>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</si>
  <si>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</si>
  <si>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</si>
  <si>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</si>
  <si>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</si>
  <si>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</si>
  <si>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</si>
  <si>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</si>
  <si>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</si>
  <si>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</si>
  <si>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</si>
  <si>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</si>
  <si>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</si>
  <si>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</si>
  <si>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</si>
  <si>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</si>
  <si>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</si>
  <si>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</si>
  <si>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</si>
  <si>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</si>
  <si>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</si>
  <si>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</si>
  <si>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</si>
  <si>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</si>
  <si>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</si>
  <si>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</si>
  <si>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</si>
  <si>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</si>
  <si>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</si>
  <si>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</si>
  <si>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</si>
  <si>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</si>
  <si>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</si>
  <si>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</si>
  <si>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</si>
  <si>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</si>
  <si>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</si>
  <si>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</si>
  <si>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</si>
  <si>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</si>
  <si>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</si>
  <si>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</si>
  <si>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</si>
  <si>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</si>
  <si>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</si>
  <si>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</si>
  <si>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</si>
  <si>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</si>
  <si>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</si>
  <si>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</si>
  <si>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</si>
  <si>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</si>
  <si>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</si>
  <si>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</si>
  <si>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</si>
  <si>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</si>
  <si>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</si>
  <si>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</si>
  <si>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</si>
  <si>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</si>
  <si>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</si>
  <si>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</si>
  <si>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</si>
  <si>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</si>
  <si>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</si>
  <si>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</si>
  <si>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</si>
  <si>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</si>
  <si>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</si>
  <si>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</si>
  <si>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</si>
  <si>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</si>
  <si>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</si>
  <si>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</si>
  <si>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</si>
  <si>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</si>
  <si>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</si>
  <si>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</si>
  <si>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</si>
  <si>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</si>
  <si>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</si>
  <si>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</si>
  <si>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</si>
  <si>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</si>
  <si>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</si>
  <si>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</si>
  <si>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</si>
  <si>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</si>
  <si>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</si>
  <si>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</si>
  <si>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</si>
  <si>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</si>
  <si>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</si>
  <si>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</si>
  <si>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</si>
  <si>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</si>
  <si>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</si>
  <si>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</si>
  <si>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</si>
  <si>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</si>
  <si>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</si>
  <si>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</si>
  <si>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</si>
  <si>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</si>
  <si>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</si>
  <si>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</si>
  <si>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</si>
  <si>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</si>
  <si>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</si>
  <si>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</si>
  <si>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</si>
  <si>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</si>
  <si>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</si>
  <si>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</si>
  <si>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</si>
  <si>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</si>
  <si>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</si>
  <si>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</si>
  <si>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</si>
  <si>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</si>
  <si>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</si>
  <si>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</si>
  <si>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</si>
  <si>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</si>
  <si>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</si>
  <si>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</si>
  <si>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</si>
  <si>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</si>
  <si>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</si>
  <si>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</si>
  <si>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</si>
  <si>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</si>
  <si>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</si>
  <si>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</si>
  <si>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</si>
  <si>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</si>
  <si>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</si>
  <si>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</si>
  <si>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</si>
  <si>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</si>
  <si>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</si>
  <si>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</si>
  <si>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</si>
  <si>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</si>
  <si>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</si>
  <si>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</si>
  <si>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</si>
  <si>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</si>
  <si>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</si>
  <si>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</si>
  <si>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</si>
  <si>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</si>
  <si>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</si>
  <si>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</si>
  <si>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</si>
  <si>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</si>
  <si>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</si>
  <si>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</si>
  <si>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</si>
  <si>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</si>
  <si>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</si>
  <si>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</si>
  <si>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</si>
  <si>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</si>
  <si>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</si>
  <si>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</si>
  <si>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</si>
  <si>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</si>
  <si>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</si>
  <si>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</si>
  <si>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</si>
  <si>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</si>
  <si>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</si>
  <si>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</si>
  <si>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</si>
  <si>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</si>
  <si>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</si>
  <si>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</si>
  <si>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</si>
  <si>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</si>
  <si>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</si>
  <si>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</si>
  <si>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</si>
  <si>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</si>
  <si>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</si>
  <si>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</si>
  <si>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</si>
  <si>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</si>
  <si>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</si>
  <si>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</si>
  <si>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</si>
  <si>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</si>
  <si>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</si>
  <si>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</si>
  <si>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</si>
  <si>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</si>
  <si>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</si>
  <si>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</si>
  <si>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</si>
  <si>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</si>
  <si>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</si>
  <si>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</si>
  <si>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</si>
  <si>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</si>
  <si>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</si>
  <si>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</si>
  <si>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</si>
  <si>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</si>
  <si>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</si>
  <si>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</si>
  <si>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</si>
  <si>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</si>
  <si>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</si>
  <si>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</si>
  <si>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</si>
  <si>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</si>
  <si>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</si>
  <si>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</si>
  <si>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</si>
  <si>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</si>
  <si>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</si>
  <si>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</si>
  <si>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</si>
  <si>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</si>
  <si>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</si>
  <si>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</si>
  <si>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</si>
  <si>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</si>
  <si>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</si>
  <si>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</si>
  <si>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</si>
  <si>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</si>
  <si>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</si>
  <si>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</si>
  <si>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</si>
  <si>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</si>
  <si>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</si>
  <si>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</si>
  <si>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</si>
  <si>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</si>
  <si>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</si>
  <si>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</si>
  <si>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</si>
  <si>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</si>
  <si>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</si>
  <si>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</si>
  <si>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</si>
  <si>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</si>
  <si>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</si>
  <si>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</si>
  <si>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</si>
  <si>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</si>
  <si>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</si>
  <si>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</si>
  <si>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</si>
  <si>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</si>
  <si>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</si>
  <si>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</si>
  <si>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</si>
  <si>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</si>
  <si>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</si>
  <si>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</si>
  <si>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</si>
  <si>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</si>
  <si>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</si>
  <si>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</si>
  <si>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</si>
  <si>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</si>
  <si>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</si>
  <si>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</si>
  <si>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</si>
  <si>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</si>
  <si>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</si>
  <si>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</si>
  <si>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</si>
  <si>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</si>
  <si>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</si>
  <si>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</si>
  <si>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</si>
  <si>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</si>
  <si>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</si>
  <si>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</si>
  <si>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</si>
  <si>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</si>
  <si>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</si>
  <si>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</si>
  <si>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</si>
  <si>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</si>
  <si>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</si>
  <si>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</si>
  <si>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</si>
  <si>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</si>
  <si>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</si>
  <si>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</si>
  <si>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</si>
  <si>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</si>
  <si>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</si>
  <si>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</si>
  <si>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</si>
  <si>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</si>
  <si>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</si>
  <si>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</si>
  <si>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</si>
  <si>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</si>
  <si>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</si>
  <si>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</si>
  <si>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</si>
  <si>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</si>
  <si>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</si>
  <si>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</si>
  <si>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</si>
  <si>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</si>
  <si>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</si>
  <si>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</si>
  <si>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</si>
  <si>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</si>
  <si>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</si>
  <si>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</si>
  <si>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</si>
  <si>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</si>
  <si>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</si>
  <si>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</si>
  <si>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</si>
  <si>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</si>
  <si>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</si>
  <si>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</si>
  <si>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</si>
  <si>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</si>
  <si>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</si>
  <si>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</si>
  <si>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</si>
  <si>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</si>
  <si>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</si>
  <si>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</si>
  <si>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</si>
  <si>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</si>
  <si>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</si>
  <si>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</si>
  <si>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</si>
  <si>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</si>
  <si>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</si>
  <si>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</si>
  <si>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</si>
  <si>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</si>
  <si>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</si>
  <si>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</si>
  <si>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</si>
  <si>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</si>
  <si>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</si>
  <si>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</si>
  <si>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</si>
  <si>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</si>
  <si>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</si>
  <si>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</si>
  <si>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</si>
  <si>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</si>
  <si>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</si>
  <si>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</si>
  <si>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</si>
  <si>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</si>
  <si>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</si>
  <si>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</si>
  <si>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</si>
  <si>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</si>
  <si>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</si>
  <si>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</si>
  <si>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</si>
  <si>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</si>
  <si>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</si>
  <si>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</si>
  <si>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</si>
  <si>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</si>
  <si>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</si>
  <si>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</si>
  <si>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</si>
  <si>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</si>
  <si>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</si>
  <si>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</si>
  <si>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</si>
  <si>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</si>
  <si>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</si>
  <si>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</si>
  <si>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</si>
  <si>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</si>
  <si>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</si>
  <si>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</si>
  <si>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</si>
  <si>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</si>
  <si>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</si>
  <si>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</si>
  <si>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</si>
  <si>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</si>
  <si>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</si>
  <si>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</si>
  <si>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</si>
  <si>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</si>
  <si>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</si>
  <si>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</si>
  <si>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</si>
  <si>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</si>
  <si>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</si>
  <si>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</si>
  <si>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</si>
  <si>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</si>
  <si>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</si>
  <si>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</si>
  <si>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</si>
  <si>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</si>
  <si>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</si>
  <si>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</si>
  <si>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</si>
  <si>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</si>
  <si>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</si>
  <si>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</si>
  <si>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</si>
  <si>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</si>
  <si>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</si>
  <si>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</si>
  <si>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</si>
  <si>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</si>
  <si>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</si>
  <si>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</si>
  <si>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</si>
  <si>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</si>
  <si>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</si>
  <si>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</si>
  <si>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</si>
  <si>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</si>
  <si>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</si>
  <si>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</si>
  <si>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</si>
  <si>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</si>
  <si>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</si>
  <si>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</si>
  <si>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</si>
  <si>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</si>
  <si>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</si>
  <si>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MALLIKARJUN</t>
  </si>
  <si>
    <t>SREEKARA</t>
  </si>
  <si>
    <t>JAMPANI</t>
  </si>
  <si>
    <t>ANALYST</t>
  </si>
  <si>
    <t>2 YEARS</t>
  </si>
  <si>
    <t>CHENNAI</t>
  </si>
  <si>
    <t>UNMARRIED</t>
  </si>
  <si>
    <t>GUNTUR</t>
  </si>
  <si>
    <t>jsmallikarjun1996@gmail.com</t>
  </si>
  <si>
    <t>DAKSHINA MURTHY</t>
  </si>
  <si>
    <t>KATYAYANI</t>
  </si>
  <si>
    <t>DNO: 92-2-140</t>
  </si>
  <si>
    <t>7/3 A.T AGRAHARAM</t>
  </si>
  <si>
    <t>CHAITANYA NAGAR</t>
  </si>
  <si>
    <t>ANDHRA PRADESH 522004</t>
  </si>
  <si>
    <t>J DAKSHINA MURTHY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</si>
</sst>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worksheet" Target="worksheets/sheet13.xml" /><Relationship Id="rId18" Type="http://schemas.openxmlformats.org/officeDocument/2006/relationships/calcChain" Target="calcChain.xml" /><Relationship Id="rId3" Type="http://schemas.openxmlformats.org/officeDocument/2006/relationships/worksheet" Target="worksheets/sheet3.xml" /><Relationship Id="rId7" Type="http://schemas.openxmlformats.org/officeDocument/2006/relationships/worksheet" Target="worksheets/sheet7.xml" /><Relationship Id="rId12" Type="http://schemas.openxmlformats.org/officeDocument/2006/relationships/worksheet" Target="worksheets/sheet12.xml" /><Relationship Id="rId17" Type="http://schemas.openxmlformats.org/officeDocument/2006/relationships/sharedStrings" Target="sharedStrings.xml" /><Relationship Id="rId2" Type="http://schemas.openxmlformats.org/officeDocument/2006/relationships/worksheet" Target="worksheets/sheet2.xml" /><Relationship Id="rId16" Type="http://schemas.openxmlformats.org/officeDocument/2006/relationships/styles" Target="styles.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worksheet" Target="worksheets/sheet11.xml" /><Relationship Id="rId5" Type="http://schemas.openxmlformats.org/officeDocument/2006/relationships/worksheet" Target="worksheets/sheet5.xml" /><Relationship Id="rId15" Type="http://schemas.openxmlformats.org/officeDocument/2006/relationships/theme" Target="theme/theme1.xml" /><Relationship Id="rId10" Type="http://schemas.openxmlformats.org/officeDocument/2006/relationships/worksheet" Target="worksheets/sheet10.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worksheet" Target="worksheets/sheet14.xml" /></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 /></Relationships>
</file>

<file path=xl/drawings/_rels/drawing3.xml.rels><?xml version="1.0" encoding="UTF-8" standalone="yes"?>
<Relationships xmlns="http://schemas.openxmlformats.org/package/2006/relationships"><Relationship Id="rId1" Type="http://schemas.openxmlformats.org/officeDocument/2006/relationships/image" Target="../media/image2.png" /></Relationships>
</file>

<file path=xl/drawings/_rels/drawing4.xml.rels><?xml version="1.0" encoding="UTF-8" standalone="yes"?>
<Relationships xmlns="http://schemas.openxmlformats.org/package/2006/relationships"><Relationship Id="rId1" Type="http://schemas.openxmlformats.org/officeDocument/2006/relationships/image" Target="../media/image2.png" /></Relationships>
</file>

<file path=xl/drawings/_rels/drawing5.xml.rels><?xml version="1.0" encoding="UTF-8" standalone="yes"?>
<Relationships xmlns="http://schemas.openxmlformats.org/package/2006/relationships"><Relationship Id="rId1" Type="http://schemas.openxmlformats.org/officeDocument/2006/relationships/image" Target="../media/image2.png" /></Relationships>
</file>

<file path=xl/drawings/_rels/drawing6.xml.rels><?xml version="1.0" encoding="UTF-8" standalone="yes"?>
<Relationships xmlns="http://schemas.openxmlformats.org/package/2006/relationships"><Relationship Id="rId1" Type="http://schemas.openxmlformats.org/officeDocument/2006/relationships/image" Target="../media/image2.png" /></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 /></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 /></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 /></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 /></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 /></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 /></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 /></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 /></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527050</xdr:colOff>
          <xdr:row>4</xdr:row>
          <xdr:rowOff>69850</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50800</xdr:rowOff>
        </xdr:from>
        <xdr:to>
          <xdr:col>2</xdr:col>
          <xdr:colOff>374650</xdr:colOff>
          <xdr:row>4</xdr:row>
          <xdr:rowOff>127000</xdr:rowOff>
        </xdr:to>
        <xdr:sp macro="" textlink="">
          <xdr:nvSpPr>
            <xdr:cNvPr id="20481" name="Object 1" hidden="1">
              <a:extLst>
                <a:ext uri="{63B3BB69-23CF-44E3-9099-C40C66FF867C}">
                  <a14:compatExt spid="_x0000_s20481"/>
                </a:ext>
                <a:ext uri="{FF2B5EF4-FFF2-40B4-BE49-F238E27FC236}">
                  <a16:creationId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488950</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698500</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165100</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146050</xdr:rowOff>
        </xdr:from>
        <xdr:to>
          <xdr:col>2</xdr:col>
          <xdr:colOff>285750</xdr:colOff>
          <xdr:row>4</xdr:row>
          <xdr:rowOff>127000</xdr:rowOff>
        </xdr:to>
        <xdr:sp macro="" textlink="">
          <xdr:nvSpPr>
            <xdr:cNvPr id="2050" name="Object 2" hidden="1">
              <a:extLst>
                <a:ext uri="{63B3BB69-23CF-44E3-9099-C40C66FF867C}">
                  <a14:compatExt spid="_x0000_s2050"/>
                </a:ext>
                <a:ext uri="{FF2B5EF4-FFF2-40B4-BE49-F238E27FC236}">
                  <a16:creationId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107950</xdr:rowOff>
        </xdr:from>
        <xdr:to>
          <xdr:col>0</xdr:col>
          <xdr:colOff>1581150</xdr:colOff>
          <xdr:row>4</xdr:row>
          <xdr:rowOff>88900</xdr:rowOff>
        </xdr:to>
        <xdr:sp macro="" textlink="">
          <xdr:nvSpPr>
            <xdr:cNvPr id="15361" name="Object 1" hidden="1">
              <a:extLst>
                <a:ext uri="{63B3BB69-23CF-44E3-9099-C40C66FF867C}">
                  <a14:compatExt spid="_x0000_s13313"/>
                </a:ext>
                <a:ext uri="{FF2B5EF4-FFF2-40B4-BE49-F238E27FC236}">
                  <a16:creationId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12700</xdr:rowOff>
        </xdr:from>
        <xdr:to>
          <xdr:col>1</xdr:col>
          <xdr:colOff>781050</xdr:colOff>
          <xdr:row>2</xdr:row>
          <xdr:rowOff>165100</xdr:rowOff>
        </xdr:to>
        <xdr:sp macro="" textlink="">
          <xdr:nvSpPr>
            <xdr:cNvPr id="13313" name="Object 1" hidden="1">
              <a:extLst>
                <a:ext uri="{63B3BB69-23CF-44E3-9099-C40C66FF867C}">
                  <a14:compatExt spid="_x0000_s12289"/>
                </a:ext>
                <a:ext uri="{FF2B5EF4-FFF2-40B4-BE49-F238E27FC236}">
                  <a16:creationId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 /><Relationship Id="rId2" Type="http://schemas.openxmlformats.org/officeDocument/2006/relationships/drawing" Target="../drawings/drawing8.xml" /><Relationship Id="rId1" Type="http://schemas.openxmlformats.org/officeDocument/2006/relationships/printerSettings" Target="../printerSettings/printerSettings10.bin" /><Relationship Id="rId5" Type="http://schemas.openxmlformats.org/officeDocument/2006/relationships/image" Target="../media/image1.png" /><Relationship Id="rId4" Type="http://schemas.openxmlformats.org/officeDocument/2006/relationships/oleObject" Target="../embeddings/oleObject5.bin" /></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 /><Relationship Id="rId2" Type="http://schemas.openxmlformats.org/officeDocument/2006/relationships/drawing" Target="../drawings/drawing9.xml" /><Relationship Id="rId1" Type="http://schemas.openxmlformats.org/officeDocument/2006/relationships/printerSettings" Target="../printerSettings/printerSettings11.bin" /><Relationship Id="rId5" Type="http://schemas.openxmlformats.org/officeDocument/2006/relationships/image" Target="../media/image1.png" /><Relationship Id="rId4" Type="http://schemas.openxmlformats.org/officeDocument/2006/relationships/oleObject" Target="../embeddings/oleObject6.bin" /></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 /><Relationship Id="rId2" Type="http://schemas.openxmlformats.org/officeDocument/2006/relationships/drawing" Target="../drawings/drawing10.xml" /><Relationship Id="rId1" Type="http://schemas.openxmlformats.org/officeDocument/2006/relationships/printerSettings" Target="../printerSettings/printerSettings12.bin" /><Relationship Id="rId5" Type="http://schemas.openxmlformats.org/officeDocument/2006/relationships/image" Target="../media/image1.png" /><Relationship Id="rId4" Type="http://schemas.openxmlformats.org/officeDocument/2006/relationships/oleObject" Target="../embeddings/oleObject7.bin" /></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 /><Relationship Id="rId2" Type="http://schemas.openxmlformats.org/officeDocument/2006/relationships/drawing" Target="../drawings/drawing11.xml" /><Relationship Id="rId1" Type="http://schemas.openxmlformats.org/officeDocument/2006/relationships/printerSettings" Target="../printerSettings/printerSettings13.bin" /><Relationship Id="rId5" Type="http://schemas.openxmlformats.org/officeDocument/2006/relationships/image" Target="../media/image1.png" /><Relationship Id="rId4" Type="http://schemas.openxmlformats.org/officeDocument/2006/relationships/oleObject" Target="../embeddings/oleObject8.bin" /></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 /><Relationship Id="rId7" Type="http://schemas.openxmlformats.org/officeDocument/2006/relationships/image" Target="../media/image1.png" /><Relationship Id="rId2" Type="http://schemas.openxmlformats.org/officeDocument/2006/relationships/hyperlink" Target="http://talentrevamp.capgemini.com/media_library/Medias/Ethics_amp_Compliance/120614_Blue_Book_2012_final.pdf" TargetMode="External" /><Relationship Id="rId1" Type="http://schemas.openxmlformats.org/officeDocument/2006/relationships/hyperlink" Target="http://talent.capgemini.com/getDocs/F0E837A2-8F2C-EB9A-4235-11086579B815/120614_Blue_Book_2012_final.pdf" TargetMode="External" /><Relationship Id="rId6" Type="http://schemas.openxmlformats.org/officeDocument/2006/relationships/oleObject" Target="../embeddings/oleObject9.bin" /><Relationship Id="rId5" Type="http://schemas.openxmlformats.org/officeDocument/2006/relationships/vmlDrawing" Target="../drawings/vmlDrawing9.vml" /><Relationship Id="rId4" Type="http://schemas.openxmlformats.org/officeDocument/2006/relationships/drawing" Target="../drawings/drawing12.xml" /></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 /><Relationship Id="rId1" Type="http://schemas.openxmlformats.org/officeDocument/2006/relationships/hyperlink" Target="mailto:jsmallikarjun1996@gmail.com" TargetMode="External" /></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 /><Relationship Id="rId2" Type="http://schemas.openxmlformats.org/officeDocument/2006/relationships/drawing" Target="../drawings/drawing1.xml" /><Relationship Id="rId1" Type="http://schemas.openxmlformats.org/officeDocument/2006/relationships/printerSettings" Target="../printerSettings/printerSettings3.bin" /><Relationship Id="rId5" Type="http://schemas.openxmlformats.org/officeDocument/2006/relationships/image" Target="../media/image1.png" /><Relationship Id="rId4" Type="http://schemas.openxmlformats.org/officeDocument/2006/relationships/oleObject" Target="../embeddings/oleObject1.bin" /></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 /><Relationship Id="rId2" Type="http://schemas.openxmlformats.org/officeDocument/2006/relationships/drawing" Target="../drawings/drawing2.xml" /><Relationship Id="rId1" Type="http://schemas.openxmlformats.org/officeDocument/2006/relationships/printerSettings" Target="../printerSettings/printerSettings4.bin" /><Relationship Id="rId5" Type="http://schemas.openxmlformats.org/officeDocument/2006/relationships/image" Target="../media/image1.png" /><Relationship Id="rId4" Type="http://schemas.openxmlformats.org/officeDocument/2006/relationships/oleObject" Target="../embeddings/oleObject2.bin" /></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 /><Relationship Id="rId1" Type="http://schemas.openxmlformats.org/officeDocument/2006/relationships/printerSettings" Target="../printerSettings/printerSettings5.bin" /></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 /><Relationship Id="rId1" Type="http://schemas.openxmlformats.org/officeDocument/2006/relationships/printerSettings" Target="../printerSettings/printerSettings6.bin" /></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 /><Relationship Id="rId2" Type="http://schemas.openxmlformats.org/officeDocument/2006/relationships/drawing" Target="../drawings/drawing5.xml" /><Relationship Id="rId1" Type="http://schemas.openxmlformats.org/officeDocument/2006/relationships/printerSettings" Target="../printerSettings/printerSettings7.bin" /><Relationship Id="rId5" Type="http://schemas.openxmlformats.org/officeDocument/2006/relationships/image" Target="../media/image1.png" /><Relationship Id="rId4" Type="http://schemas.openxmlformats.org/officeDocument/2006/relationships/oleObject" Target="../embeddings/oleObject3.bin" /></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 /><Relationship Id="rId1" Type="http://schemas.openxmlformats.org/officeDocument/2006/relationships/printerSettings" Target="../printerSettings/printerSettings8.bin" /></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 /><Relationship Id="rId2" Type="http://schemas.openxmlformats.org/officeDocument/2006/relationships/drawing" Target="../drawings/drawing7.xml" /><Relationship Id="rId1" Type="http://schemas.openxmlformats.org/officeDocument/2006/relationships/printerSettings" Target="../printerSettings/printerSettings9.bin" /><Relationship Id="rId5" Type="http://schemas.openxmlformats.org/officeDocument/2006/relationships/image" Target="../media/image1.png" /><Relationship Id="rId4" Type="http://schemas.openxmlformats.org/officeDocument/2006/relationships/oleObject" Target="../embeddings/oleObject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53"/>
  <sheetViews>
    <sheetView workbookViewId="0" xr3:uid="{AEA406A1-0E4B-5B11-9CD5-51D6E497D94C}">
      <selection activeCell="G1" sqref="G1"/>
    </sheetView>
  </sheetViews>
  <sheetFormatPr defaultColWidth="9.16796875" defaultRowHeight="13.5" x14ac:dyDescent="0.15"/>
  <cols>
    <col min="1" max="1" width="3.50390625" style="137" customWidth="1"/>
    <col min="2" max="2" width="32.5" style="51" customWidth="1"/>
    <col min="3" max="3" width="7.01171875" style="51" bestFit="1" customWidth="1"/>
    <col min="4" max="4" width="5.12109375" style="51" customWidth="1"/>
    <col min="5" max="5" width="4.04296875" style="137" customWidth="1"/>
    <col min="6" max="6" width="33.171875" style="51" customWidth="1"/>
    <col min="7" max="7" width="21.7109375" style="51" bestFit="1" customWidth="1"/>
    <col min="8" max="16384" width="9.16796875" style="51"/>
  </cols>
  <sheetData>
    <row r="1" spans="1:9" ht="21.75" customHeight="1" x14ac:dyDescent="0.15">
      <c r="A1" s="456" t="str">
        <f>MASTERSHEET!R4</f>
        <v>MALLIKARJUN SREEKARA JAMPANI</v>
      </c>
      <c r="B1" s="457"/>
      <c r="C1" s="459"/>
      <c r="D1" s="459"/>
      <c r="E1" s="459"/>
      <c r="F1" s="97" t="s">
        <v>77</v>
      </c>
      <c r="G1" s="98"/>
    </row>
    <row r="2" spans="1:9" ht="3" customHeight="1" x14ac:dyDescent="0.15">
      <c r="A2" s="99"/>
      <c r="B2" s="54"/>
      <c r="C2" s="54"/>
      <c r="D2" s="54"/>
      <c r="E2" s="54"/>
      <c r="F2" s="100"/>
      <c r="G2" s="55"/>
    </row>
    <row r="3" spans="1:9" ht="18" customHeight="1" x14ac:dyDescent="0.15">
      <c r="A3" s="463" t="s">
        <v>78</v>
      </c>
      <c r="B3" s="464"/>
      <c r="C3" s="458">
        <f>+MASTERSHEET!B6</f>
        <v>43544</v>
      </c>
      <c r="D3" s="458"/>
      <c r="E3" s="54"/>
      <c r="F3" s="41" t="s">
        <v>79</v>
      </c>
      <c r="G3" s="64" t="str">
        <f>+MASTERSHEET!B5</f>
        <v>ANALYST</v>
      </c>
    </row>
    <row r="4" spans="1:9" ht="18" customHeight="1" thickBot="1" x14ac:dyDescent="0.2">
      <c r="A4" s="101"/>
      <c r="B4" s="102"/>
      <c r="C4" s="103"/>
      <c r="D4" s="103"/>
      <c r="E4" s="103"/>
      <c r="F4" s="102"/>
      <c r="G4" s="104"/>
    </row>
    <row r="5" spans="1:9" ht="20.100000000000001" customHeight="1" x14ac:dyDescent="0.15">
      <c r="A5" s="105"/>
      <c r="B5" s="106" t="s">
        <v>80</v>
      </c>
      <c r="C5" s="106"/>
      <c r="D5" s="106"/>
      <c r="E5" s="106"/>
      <c r="F5" s="106"/>
      <c r="G5" s="107"/>
    </row>
    <row r="6" spans="1:9" ht="20.100000000000001" customHeight="1" x14ac:dyDescent="0.15">
      <c r="A6" s="108" t="s">
        <v>81</v>
      </c>
      <c r="B6" s="24" t="s">
        <v>82</v>
      </c>
      <c r="C6" s="43" t="s">
        <v>83</v>
      </c>
      <c r="D6" s="43"/>
      <c r="E6" s="109" t="s">
        <v>81</v>
      </c>
      <c r="F6" s="24" t="s">
        <v>82</v>
      </c>
      <c r="G6" s="110" t="s">
        <v>83</v>
      </c>
    </row>
    <row r="7" spans="1:9" ht="20.100000000000001" customHeight="1" x14ac:dyDescent="0.15">
      <c r="A7" s="111">
        <v>1</v>
      </c>
      <c r="B7" s="20" t="s">
        <v>84</v>
      </c>
      <c r="C7" s="24" t="s">
        <v>85</v>
      </c>
      <c r="D7" s="112"/>
      <c r="E7" s="113">
        <v>9</v>
      </c>
      <c r="F7" s="20" t="s">
        <v>93</v>
      </c>
      <c r="G7" s="25"/>
    </row>
    <row r="8" spans="1:9" ht="21.75" customHeight="1" x14ac:dyDescent="0.15">
      <c r="A8" s="114">
        <v>2</v>
      </c>
      <c r="B8" s="20" t="s">
        <v>87</v>
      </c>
      <c r="C8" s="24" t="s">
        <v>85</v>
      </c>
      <c r="D8" s="112"/>
      <c r="E8" s="115">
        <v>10</v>
      </c>
      <c r="F8" s="20" t="s">
        <v>94</v>
      </c>
      <c r="G8" s="25"/>
    </row>
    <row r="9" spans="1:9" ht="20.100000000000001" customHeight="1" x14ac:dyDescent="0.15">
      <c r="A9" s="111">
        <v>3</v>
      </c>
      <c r="B9" s="20" t="s">
        <v>89</v>
      </c>
      <c r="C9" s="24" t="s">
        <v>85</v>
      </c>
      <c r="D9" s="112"/>
      <c r="E9" s="115">
        <v>11</v>
      </c>
      <c r="F9" s="20" t="s">
        <v>91</v>
      </c>
      <c r="G9" s="25"/>
    </row>
    <row r="10" spans="1:9" ht="20.100000000000001" customHeight="1" x14ac:dyDescent="0.15">
      <c r="A10" s="114">
        <v>4</v>
      </c>
      <c r="B10" s="20" t="s">
        <v>88</v>
      </c>
      <c r="C10" s="24" t="s">
        <v>85</v>
      </c>
      <c r="D10" s="116"/>
      <c r="E10" s="115">
        <v>12</v>
      </c>
      <c r="F10" s="20" t="s">
        <v>90</v>
      </c>
      <c r="G10" s="25" t="s">
        <v>105</v>
      </c>
    </row>
    <row r="11" spans="1:9" ht="16.5" customHeight="1" x14ac:dyDescent="0.15">
      <c r="A11" s="111">
        <v>5</v>
      </c>
      <c r="B11" s="20" t="s">
        <v>86</v>
      </c>
      <c r="C11" s="24" t="s">
        <v>85</v>
      </c>
      <c r="D11" s="116"/>
      <c r="E11" s="115">
        <v>13</v>
      </c>
      <c r="F11" s="20" t="s">
        <v>119</v>
      </c>
      <c r="G11" s="25" t="s">
        <v>105</v>
      </c>
      <c r="I11" s="90"/>
    </row>
    <row r="12" spans="1:9" ht="24.75" x14ac:dyDescent="0.15">
      <c r="A12" s="114">
        <v>6</v>
      </c>
      <c r="B12" s="20" t="s">
        <v>187</v>
      </c>
      <c r="C12" s="24" t="s">
        <v>105</v>
      </c>
      <c r="D12" s="30" t="s">
        <v>26</v>
      </c>
      <c r="E12" s="115">
        <v>14</v>
      </c>
      <c r="F12" s="117" t="s">
        <v>92</v>
      </c>
      <c r="G12" s="25" t="s">
        <v>105</v>
      </c>
    </row>
    <row r="13" spans="1:9" x14ac:dyDescent="0.15">
      <c r="A13" s="111">
        <v>7</v>
      </c>
      <c r="B13" s="30" t="s">
        <v>95</v>
      </c>
      <c r="C13" s="30"/>
      <c r="D13" s="118"/>
      <c r="E13" s="115"/>
      <c r="F13" s="118"/>
      <c r="G13" s="25"/>
    </row>
    <row r="14" spans="1:9" ht="15.75" customHeight="1" x14ac:dyDescent="0.15">
      <c r="A14" s="114">
        <v>8</v>
      </c>
      <c r="B14" s="460" t="s">
        <v>134</v>
      </c>
      <c r="C14" s="460"/>
      <c r="D14" s="460"/>
      <c r="E14" s="460"/>
      <c r="F14" s="460"/>
      <c r="G14" s="25"/>
    </row>
    <row r="15" spans="1:9" ht="20.25" customHeight="1" thickBot="1" x14ac:dyDescent="0.2">
      <c r="A15" s="138">
        <v>9</v>
      </c>
      <c r="B15" s="461" t="s">
        <v>96</v>
      </c>
      <c r="C15" s="461"/>
      <c r="D15" s="461"/>
      <c r="E15" s="461"/>
      <c r="F15" s="461"/>
      <c r="G15" s="139"/>
    </row>
    <row r="16" spans="1:9" ht="14.25" thickBot="1" x14ac:dyDescent="0.2">
      <c r="A16" s="119"/>
      <c r="B16" s="41"/>
      <c r="C16" s="40"/>
      <c r="D16" s="40"/>
      <c r="E16" s="40"/>
      <c r="F16" s="40"/>
      <c r="G16" s="54"/>
    </row>
    <row r="17" spans="1:7" x14ac:dyDescent="0.15">
      <c r="A17" s="120"/>
      <c r="B17" s="121" t="s">
        <v>97</v>
      </c>
      <c r="C17" s="122"/>
      <c r="D17" s="123"/>
      <c r="E17" s="123"/>
      <c r="F17" s="123"/>
      <c r="G17" s="98"/>
    </row>
    <row r="18" spans="1:7" x14ac:dyDescent="0.15">
      <c r="A18" s="99"/>
      <c r="B18" s="37" t="s">
        <v>184</v>
      </c>
      <c r="C18" s="54"/>
      <c r="D18" s="40"/>
      <c r="E18" s="40"/>
      <c r="F18" s="40"/>
      <c r="G18" s="55"/>
    </row>
    <row r="19" spans="1:7" x14ac:dyDescent="0.15">
      <c r="A19" s="99"/>
      <c r="B19" s="37" t="s">
        <v>133</v>
      </c>
      <c r="C19" s="54"/>
      <c r="D19" s="40"/>
      <c r="E19" s="40"/>
      <c r="F19" s="40"/>
      <c r="G19" s="55"/>
    </row>
    <row r="20" spans="1:7" ht="15.75" customHeight="1" x14ac:dyDescent="0.15">
      <c r="A20" s="99"/>
      <c r="B20" s="37" t="str">
        <f>MASTERSHEET!D6</f>
        <v>CHENNAI</v>
      </c>
      <c r="C20" s="54"/>
      <c r="D20" s="54"/>
      <c r="E20" s="124" t="s">
        <v>106</v>
      </c>
      <c r="F20" s="125">
        <f>+MASTERSHEET!B6</f>
        <v>43544</v>
      </c>
      <c r="G20" s="55"/>
    </row>
    <row r="21" spans="1:7" ht="12.75" customHeight="1" x14ac:dyDescent="0.15">
      <c r="A21" s="99"/>
      <c r="B21" s="54"/>
      <c r="C21" s="54"/>
      <c r="D21" s="54"/>
      <c r="E21" s="119"/>
      <c r="F21" s="54"/>
      <c r="G21" s="55"/>
    </row>
    <row r="22" spans="1:7" ht="12.75" customHeight="1" x14ac:dyDescent="0.15">
      <c r="A22" s="99"/>
      <c r="B22" s="37" t="s">
        <v>98</v>
      </c>
      <c r="C22" s="54"/>
      <c r="D22" s="54"/>
      <c r="E22" s="119"/>
      <c r="F22" s="54"/>
      <c r="G22" s="55"/>
    </row>
    <row r="23" spans="1:7" ht="12.75" customHeight="1" x14ac:dyDescent="0.15">
      <c r="A23" s="99"/>
      <c r="B23" s="38"/>
      <c r="C23" s="54"/>
      <c r="D23" s="54"/>
      <c r="E23" s="119"/>
      <c r="F23" s="54"/>
      <c r="G23" s="55"/>
    </row>
    <row r="24" spans="1:7" ht="12.75" customHeight="1" x14ac:dyDescent="0.15">
      <c r="A24" s="99"/>
      <c r="B24" s="126" t="s">
        <v>99</v>
      </c>
      <c r="C24" s="40"/>
      <c r="D24" s="40"/>
      <c r="E24" s="40"/>
      <c r="F24" s="40"/>
      <c r="G24" s="55"/>
    </row>
    <row r="25" spans="1:7" ht="12.75" customHeight="1" x14ac:dyDescent="0.15">
      <c r="A25" s="99"/>
      <c r="B25" s="40"/>
      <c r="C25" s="40"/>
      <c r="D25" s="40"/>
      <c r="E25" s="40"/>
      <c r="F25" s="40"/>
      <c r="G25" s="55"/>
    </row>
    <row r="26" spans="1:7" ht="12.75" customHeight="1" x14ac:dyDescent="0.15">
      <c r="A26" s="99"/>
      <c r="B26" s="455" t="s">
        <v>100</v>
      </c>
      <c r="C26" s="455"/>
      <c r="D26" s="455"/>
      <c r="E26" s="455"/>
      <c r="F26" s="455"/>
      <c r="G26" s="462"/>
    </row>
    <row r="27" spans="1:7" ht="12.75" customHeight="1" x14ac:dyDescent="0.15">
      <c r="A27" s="99"/>
      <c r="B27" s="455" t="s">
        <v>154</v>
      </c>
      <c r="C27" s="455"/>
      <c r="D27" s="455"/>
      <c r="E27" s="455"/>
      <c r="F27" s="455"/>
      <c r="G27" s="55"/>
    </row>
    <row r="28" spans="1:7" ht="12.75" customHeight="1" x14ac:dyDescent="0.15">
      <c r="A28" s="99"/>
      <c r="B28" s="455" t="s">
        <v>305</v>
      </c>
      <c r="C28" s="455"/>
      <c r="D28" s="40"/>
      <c r="E28" s="40"/>
      <c r="F28" s="40"/>
      <c r="G28" s="55"/>
    </row>
    <row r="29" spans="1:7" ht="12.75" customHeight="1" thickBot="1" x14ac:dyDescent="0.2">
      <c r="A29" s="99"/>
      <c r="B29" s="40" t="s">
        <v>26</v>
      </c>
      <c r="C29" s="40"/>
      <c r="D29" s="40"/>
      <c r="E29" s="40"/>
      <c r="F29" s="40"/>
      <c r="G29" s="55"/>
    </row>
    <row r="30" spans="1:7" ht="12.75" customHeight="1" x14ac:dyDescent="0.15">
      <c r="A30" s="99"/>
      <c r="B30" s="127" t="s">
        <v>101</v>
      </c>
      <c r="C30" s="123"/>
      <c r="D30" s="122"/>
      <c r="E30" s="128"/>
      <c r="F30" s="98"/>
      <c r="G30" s="55"/>
    </row>
    <row r="31" spans="1:7" ht="12.75" customHeight="1" x14ac:dyDescent="0.15">
      <c r="A31" s="99"/>
      <c r="B31" s="49" t="str">
        <f>IF(G7="P","Passport Copy ","")</f>
        <v/>
      </c>
      <c r="C31" s="40"/>
      <c r="D31" s="54"/>
      <c r="E31" s="119"/>
      <c r="F31" s="55"/>
      <c r="G31" s="55"/>
    </row>
    <row r="32" spans="1:7" ht="12.75" customHeight="1" x14ac:dyDescent="0.15">
      <c r="A32" s="99"/>
      <c r="B32" s="49" t="str">
        <f>IF(G8="P","PAN Card Copy ","")</f>
        <v/>
      </c>
      <c r="C32" s="54"/>
      <c r="D32" s="54"/>
      <c r="E32" s="119"/>
      <c r="F32" s="55"/>
      <c r="G32" s="55"/>
    </row>
    <row r="33" spans="1:7" x14ac:dyDescent="0.15">
      <c r="A33" s="99"/>
      <c r="B33" s="49" t="str">
        <f>IF(G9="P","Passport Size Photograph ","")</f>
        <v/>
      </c>
      <c r="C33" s="54"/>
      <c r="D33" s="54"/>
      <c r="E33" s="119"/>
      <c r="F33" s="55"/>
      <c r="G33" s="55"/>
    </row>
    <row r="34" spans="1:7" x14ac:dyDescent="0.15">
      <c r="A34" s="99"/>
      <c r="B34" s="49" t="str">
        <f>IF(G13="P","Relieving letter / Resignation Acceptance letter from last company","")</f>
        <v/>
      </c>
      <c r="C34" s="54"/>
      <c r="D34" s="54"/>
      <c r="E34" s="119"/>
      <c r="F34" s="55"/>
      <c r="G34" s="55"/>
    </row>
    <row r="35" spans="1:7" x14ac:dyDescent="0.15">
      <c r="A35" s="99"/>
      <c r="B35" s="49" t="str">
        <f>IF(G14="P","Experience letter from  prior companies ","")</f>
        <v/>
      </c>
      <c r="C35" s="54"/>
      <c r="D35" s="54"/>
      <c r="E35" s="119"/>
      <c r="F35" s="55"/>
      <c r="G35" s="55"/>
    </row>
    <row r="36" spans="1:7" x14ac:dyDescent="0.15">
      <c r="A36" s="99"/>
      <c r="B36" s="49" t="str">
        <f>IF(G15="P","Academic Qualification Mark sheet &amp; Certificates ","")</f>
        <v/>
      </c>
      <c r="C36" s="54"/>
      <c r="D36" s="40"/>
      <c r="E36" s="40"/>
      <c r="F36" s="56"/>
      <c r="G36" s="55"/>
    </row>
    <row r="37" spans="1:7" x14ac:dyDescent="0.15">
      <c r="A37" s="99"/>
      <c r="B37" s="53"/>
      <c r="C37" s="54"/>
      <c r="D37" s="129"/>
      <c r="E37" s="129"/>
      <c r="F37" s="130"/>
      <c r="G37" s="55"/>
    </row>
    <row r="38" spans="1:7" x14ac:dyDescent="0.15">
      <c r="A38" s="99"/>
      <c r="B38" s="53"/>
      <c r="C38" s="54"/>
      <c r="D38" s="54"/>
      <c r="E38" s="119"/>
      <c r="F38" s="55"/>
      <c r="G38" s="55"/>
    </row>
    <row r="39" spans="1:7" x14ac:dyDescent="0.15">
      <c r="A39" s="99"/>
      <c r="B39" s="53"/>
      <c r="C39" s="54"/>
      <c r="D39" s="54"/>
      <c r="E39" s="119"/>
      <c r="F39" s="55"/>
      <c r="G39" s="55"/>
    </row>
    <row r="40" spans="1:7" ht="14.25" thickBot="1" x14ac:dyDescent="0.2">
      <c r="A40" s="99"/>
      <c r="B40" s="131"/>
      <c r="C40" s="103"/>
      <c r="D40" s="103"/>
      <c r="E40" s="132"/>
      <c r="F40" s="133" t="s">
        <v>26</v>
      </c>
      <c r="G40" s="55"/>
    </row>
    <row r="41" spans="1:7" x14ac:dyDescent="0.15">
      <c r="A41" s="99"/>
      <c r="B41" s="40" t="s">
        <v>135</v>
      </c>
      <c r="C41" s="40"/>
      <c r="D41" s="54"/>
      <c r="E41" s="119"/>
      <c r="F41" s="54"/>
      <c r="G41" s="55"/>
    </row>
    <row r="42" spans="1:7" x14ac:dyDescent="0.15">
      <c r="A42" s="99"/>
      <c r="B42" s="40" t="s">
        <v>102</v>
      </c>
      <c r="C42" s="40"/>
      <c r="D42" s="54"/>
      <c r="E42" s="119"/>
      <c r="F42" s="54"/>
      <c r="G42" s="55"/>
    </row>
    <row r="43" spans="1:7" x14ac:dyDescent="0.15">
      <c r="A43" s="99"/>
      <c r="B43" s="40"/>
      <c r="C43" s="40"/>
      <c r="D43" s="54"/>
      <c r="E43" s="119"/>
      <c r="F43" s="54"/>
      <c r="G43" s="55"/>
    </row>
    <row r="44" spans="1:7" x14ac:dyDescent="0.15">
      <c r="A44" s="99"/>
      <c r="B44" s="40" t="s">
        <v>103</v>
      </c>
      <c r="C44" s="40"/>
      <c r="D44" s="40"/>
      <c r="E44" s="40"/>
      <c r="F44" s="40"/>
      <c r="G44" s="55"/>
    </row>
    <row r="45" spans="1:7" x14ac:dyDescent="0.15">
      <c r="A45" s="99"/>
      <c r="B45" s="40" t="str">
        <f>A1</f>
        <v>MALLIKARJUN SREEKARA JAMPANI</v>
      </c>
      <c r="C45" s="40"/>
      <c r="D45" s="40"/>
      <c r="E45" s="40"/>
      <c r="F45" s="40"/>
      <c r="G45" s="55"/>
    </row>
    <row r="46" spans="1:7" ht="21" x14ac:dyDescent="0.3">
      <c r="A46" s="99"/>
      <c r="B46" s="134" t="s">
        <v>120</v>
      </c>
      <c r="C46" s="40"/>
      <c r="D46" s="40"/>
      <c r="E46" s="40"/>
      <c r="F46" s="40"/>
      <c r="G46" s="56"/>
    </row>
    <row r="47" spans="1:7" x14ac:dyDescent="0.15">
      <c r="A47" s="99"/>
      <c r="B47" s="41" t="s">
        <v>30</v>
      </c>
      <c r="C47" s="40"/>
      <c r="D47" s="40"/>
      <c r="E47" s="40"/>
      <c r="F47" s="40" t="s">
        <v>104</v>
      </c>
      <c r="G47" s="56"/>
    </row>
    <row r="48" spans="1:7" x14ac:dyDescent="0.15">
      <c r="A48" s="99"/>
      <c r="B48" s="40"/>
      <c r="C48" s="40"/>
      <c r="D48" s="40"/>
      <c r="E48" s="40"/>
      <c r="F48" s="40"/>
      <c r="G48" s="56"/>
    </row>
    <row r="49" spans="1:7" ht="14.25" thickBot="1" x14ac:dyDescent="0.2">
      <c r="A49" s="99"/>
      <c r="B49" s="40"/>
      <c r="C49" s="40"/>
      <c r="D49" s="40"/>
      <c r="E49" s="40"/>
      <c r="F49" s="40"/>
      <c r="G49" s="56"/>
    </row>
    <row r="50" spans="1:7" x14ac:dyDescent="0.15">
      <c r="A50" s="120"/>
      <c r="B50" s="123" t="s">
        <v>114</v>
      </c>
      <c r="C50" s="123"/>
      <c r="D50" s="123"/>
      <c r="E50" s="123"/>
      <c r="F50" s="123"/>
      <c r="G50" s="135"/>
    </row>
    <row r="51" spans="1:7" x14ac:dyDescent="0.15">
      <c r="A51" s="99"/>
      <c r="B51" s="40"/>
      <c r="C51" s="40"/>
      <c r="D51" s="40"/>
      <c r="E51" s="40"/>
      <c r="F51" s="40"/>
      <c r="G51" s="56"/>
    </row>
    <row r="52" spans="1:7" x14ac:dyDescent="0.15">
      <c r="A52" s="99"/>
      <c r="B52" s="40"/>
      <c r="C52" s="40"/>
      <c r="D52" s="40"/>
      <c r="E52" s="40"/>
      <c r="F52" s="40"/>
      <c r="G52" s="56"/>
    </row>
    <row r="53" spans="1:7" ht="14.25" thickBot="1" x14ac:dyDescent="0.2">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2:H41"/>
  <sheetViews>
    <sheetView topLeftCell="A27" workbookViewId="0" xr3:uid="{7BE570AB-09E9-518F-B8F7-3F91B7162CA9}">
      <selection activeCell="A8" sqref="A8:G14"/>
    </sheetView>
  </sheetViews>
  <sheetFormatPr defaultColWidth="8.76171875" defaultRowHeight="13.5" x14ac:dyDescent="0.15"/>
  <cols>
    <col min="1" max="1" width="39.2421875" style="62" customWidth="1"/>
    <col min="2" max="2" width="19.95703125" style="62" customWidth="1"/>
    <col min="3" max="3" width="11.0546875" style="62" customWidth="1"/>
    <col min="4" max="7" width="8.76171875" style="62"/>
    <col min="8" max="8" width="53.265625" style="62" customWidth="1"/>
    <col min="9" max="16384" width="8.76171875" style="62"/>
  </cols>
  <sheetData>
    <row r="2" spans="1:8" x14ac:dyDescent="0.15">
      <c r="A2" s="38"/>
      <c r="B2" s="38"/>
      <c r="C2" s="38"/>
      <c r="D2" s="38"/>
      <c r="E2" s="38"/>
      <c r="F2" s="38"/>
      <c r="G2" s="38"/>
      <c r="H2" s="38"/>
    </row>
    <row r="3" spans="1:8" x14ac:dyDescent="0.15">
      <c r="A3" s="38"/>
      <c r="B3" s="38"/>
      <c r="C3" s="38"/>
      <c r="D3" s="38"/>
      <c r="E3" s="38"/>
      <c r="F3" s="38"/>
      <c r="G3" s="38"/>
      <c r="H3" s="38"/>
    </row>
    <row r="4" spans="1:8" x14ac:dyDescent="0.15">
      <c r="A4" s="38"/>
      <c r="B4" s="38"/>
      <c r="C4" s="38"/>
      <c r="D4" s="38"/>
      <c r="E4" s="38"/>
      <c r="F4" s="38"/>
      <c r="G4" s="38"/>
      <c r="H4" s="39"/>
    </row>
    <row r="5" spans="1:8" x14ac:dyDescent="0.15">
      <c r="A5" s="38"/>
      <c r="B5" s="38"/>
      <c r="C5" s="38"/>
      <c r="D5" s="38"/>
      <c r="E5" s="38"/>
      <c r="F5" s="38"/>
      <c r="G5" s="38"/>
      <c r="H5" s="38"/>
    </row>
    <row r="6" spans="1:8" ht="14.25" thickBot="1" x14ac:dyDescent="0.2">
      <c r="A6" s="38"/>
      <c r="B6" s="38"/>
      <c r="C6" s="38"/>
      <c r="D6" s="38"/>
      <c r="E6" s="38"/>
      <c r="F6" s="38"/>
      <c r="G6" s="38"/>
      <c r="H6" s="38"/>
    </row>
    <row r="7" spans="1:8" x14ac:dyDescent="0.15">
      <c r="A7" s="44"/>
      <c r="B7" s="45"/>
      <c r="C7" s="45"/>
      <c r="D7" s="45"/>
      <c r="E7" s="45"/>
      <c r="F7" s="45"/>
      <c r="G7" s="45"/>
      <c r="H7" s="46"/>
    </row>
    <row r="8" spans="1:8" x14ac:dyDescent="0.15">
      <c r="A8" s="49"/>
      <c r="B8" s="38"/>
      <c r="C8" s="38"/>
      <c r="D8" s="65"/>
      <c r="E8" s="38"/>
      <c r="F8" s="38"/>
      <c r="G8" s="38"/>
      <c r="H8" s="48"/>
    </row>
    <row r="9" spans="1:8" ht="14.25" customHeight="1" x14ac:dyDescent="0.15">
      <c r="A9" s="686" t="s">
        <v>143</v>
      </c>
      <c r="B9" s="687"/>
      <c r="C9" s="687"/>
      <c r="D9" s="687"/>
      <c r="E9" s="38"/>
      <c r="F9" s="38"/>
      <c r="G9" s="38"/>
      <c r="H9" s="48"/>
    </row>
    <row r="10" spans="1:8" x14ac:dyDescent="0.15">
      <c r="A10" s="686" t="s">
        <v>257</v>
      </c>
      <c r="B10" s="687"/>
      <c r="C10" s="687"/>
      <c r="D10" s="687"/>
      <c r="E10" s="38"/>
      <c r="F10" s="38"/>
      <c r="G10" s="38"/>
      <c r="H10" s="48"/>
    </row>
    <row r="11" spans="1:8" x14ac:dyDescent="0.15">
      <c r="A11" s="686" t="s">
        <v>258</v>
      </c>
      <c r="B11" s="687"/>
      <c r="C11" s="687"/>
      <c r="D11" s="687"/>
      <c r="E11" s="38"/>
      <c r="F11" s="38"/>
      <c r="G11" s="38"/>
      <c r="H11" s="48"/>
    </row>
    <row r="12" spans="1:8" x14ac:dyDescent="0.15">
      <c r="A12" s="686" t="s">
        <v>259</v>
      </c>
      <c r="B12" s="687"/>
      <c r="C12" s="687"/>
      <c r="D12" s="687"/>
      <c r="E12" s="38"/>
      <c r="F12" s="38"/>
      <c r="G12" s="38"/>
      <c r="H12" s="48"/>
    </row>
    <row r="13" spans="1:8" x14ac:dyDescent="0.15">
      <c r="A13" s="219" t="s">
        <v>260</v>
      </c>
      <c r="B13" s="220"/>
      <c r="C13" s="220"/>
      <c r="D13" s="220"/>
      <c r="E13" s="38"/>
      <c r="F13" s="38"/>
      <c r="G13" s="38"/>
      <c r="H13" s="48"/>
    </row>
    <row r="14" spans="1:8" x14ac:dyDescent="0.15">
      <c r="A14" s="686" t="s">
        <v>144</v>
      </c>
      <c r="B14" s="687"/>
      <c r="C14" s="687"/>
      <c r="D14" s="687"/>
      <c r="E14" s="38"/>
      <c r="F14" s="38"/>
      <c r="G14" s="38"/>
      <c r="H14" s="48"/>
    </row>
    <row r="15" spans="1:8" x14ac:dyDescent="0.15">
      <c r="A15" s="66"/>
      <c r="B15" s="38"/>
      <c r="C15" s="38"/>
      <c r="D15" s="38"/>
      <c r="E15" s="38"/>
      <c r="F15" s="38"/>
      <c r="G15" s="38"/>
      <c r="H15" s="48"/>
    </row>
    <row r="16" spans="1:8" x14ac:dyDescent="0.15">
      <c r="A16" s="683" t="s">
        <v>145</v>
      </c>
      <c r="B16" s="684"/>
      <c r="C16" s="684"/>
      <c r="D16" s="684"/>
      <c r="E16" s="684"/>
      <c r="F16" s="684"/>
      <c r="G16" s="684"/>
      <c r="H16" s="685"/>
    </row>
    <row r="17" spans="1:8" x14ac:dyDescent="0.15">
      <c r="A17" s="66"/>
      <c r="B17" s="38"/>
      <c r="C17" s="38"/>
      <c r="D17" s="38"/>
      <c r="E17" s="38"/>
      <c r="F17" s="38"/>
      <c r="G17" s="38"/>
      <c r="H17" s="48"/>
    </row>
    <row r="18" spans="1:8" x14ac:dyDescent="0.15">
      <c r="A18" s="67"/>
      <c r="B18" s="38"/>
      <c r="C18" s="38"/>
      <c r="D18" s="38"/>
      <c r="E18" s="38"/>
      <c r="F18" s="38"/>
      <c r="G18" s="38"/>
      <c r="H18" s="48"/>
    </row>
    <row r="19" spans="1:8" x14ac:dyDescent="0.15">
      <c r="A19" s="68" t="s">
        <v>146</v>
      </c>
      <c r="B19" s="38"/>
      <c r="C19" s="38"/>
      <c r="D19" s="38"/>
      <c r="E19" s="38"/>
      <c r="F19" s="38"/>
      <c r="G19" s="38"/>
      <c r="H19" s="48"/>
    </row>
    <row r="20" spans="1:8" x14ac:dyDescent="0.15">
      <c r="A20" s="49"/>
      <c r="B20" s="38"/>
      <c r="C20" s="38"/>
      <c r="D20" s="38"/>
      <c r="E20" s="38"/>
      <c r="F20" s="38"/>
      <c r="G20" s="38"/>
      <c r="H20" s="48"/>
    </row>
    <row r="21" spans="1:8" x14ac:dyDescent="0.15">
      <c r="A21" s="69" t="s">
        <v>244</v>
      </c>
      <c r="B21" s="38"/>
      <c r="C21" s="38"/>
      <c r="D21" s="38"/>
      <c r="E21" s="38"/>
      <c r="F21" s="38"/>
      <c r="G21" s="38"/>
      <c r="H21" s="48"/>
    </row>
    <row r="22" spans="1:8" x14ac:dyDescent="0.15">
      <c r="A22" s="49"/>
      <c r="B22" s="38"/>
      <c r="C22" s="38"/>
      <c r="D22" s="38"/>
      <c r="E22" s="38"/>
      <c r="F22" s="38"/>
      <c r="G22" s="38"/>
      <c r="H22" s="48"/>
    </row>
    <row r="23" spans="1:8" x14ac:dyDescent="0.15">
      <c r="A23" s="68" t="s">
        <v>147</v>
      </c>
      <c r="B23" s="38"/>
      <c r="C23" s="38"/>
      <c r="D23" s="38"/>
      <c r="E23" s="38"/>
      <c r="F23" s="38"/>
      <c r="G23" s="38"/>
      <c r="H23" s="48"/>
    </row>
    <row r="24" spans="1:8" x14ac:dyDescent="0.15">
      <c r="A24" s="68"/>
      <c r="B24" s="38"/>
      <c r="C24" s="38"/>
      <c r="D24" s="38"/>
      <c r="E24" s="38"/>
      <c r="F24" s="38"/>
      <c r="G24" s="38"/>
      <c r="H24" s="48"/>
    </row>
    <row r="25" spans="1:8" x14ac:dyDescent="0.15">
      <c r="A25" s="68" t="s">
        <v>148</v>
      </c>
      <c r="B25" s="38"/>
      <c r="C25" s="38"/>
      <c r="D25" s="38"/>
      <c r="E25" s="38"/>
      <c r="F25" s="38"/>
      <c r="G25" s="38"/>
      <c r="H25" s="48"/>
    </row>
    <row r="26" spans="1:8" x14ac:dyDescent="0.15">
      <c r="A26" s="68"/>
      <c r="B26" s="38"/>
      <c r="C26" s="38"/>
      <c r="D26" s="38"/>
      <c r="E26" s="38"/>
      <c r="F26" s="38"/>
      <c r="G26" s="38"/>
      <c r="H26" s="48"/>
    </row>
    <row r="27" spans="1:8" x14ac:dyDescent="0.15">
      <c r="A27" s="68"/>
      <c r="B27" s="38"/>
      <c r="C27" s="38"/>
      <c r="D27" s="38"/>
      <c r="E27" s="38"/>
      <c r="F27" s="38"/>
      <c r="G27" s="38"/>
      <c r="H27" s="48"/>
    </row>
    <row r="28" spans="1:8" x14ac:dyDescent="0.15">
      <c r="A28" s="68"/>
      <c r="B28" s="38"/>
      <c r="C28" s="38"/>
      <c r="D28" s="38"/>
      <c r="E28" s="38"/>
      <c r="F28" s="38"/>
      <c r="G28" s="38"/>
      <c r="H28" s="48"/>
    </row>
    <row r="29" spans="1:8" x14ac:dyDescent="0.15">
      <c r="A29" s="68" t="s">
        <v>149</v>
      </c>
      <c r="B29" s="38"/>
      <c r="C29" s="38"/>
      <c r="D29" s="38"/>
      <c r="E29" s="38"/>
      <c r="F29" s="38"/>
      <c r="G29" s="38"/>
      <c r="H29" s="48"/>
    </row>
    <row r="30" spans="1:8" x14ac:dyDescent="0.15">
      <c r="A30" s="68"/>
      <c r="B30" s="38"/>
      <c r="C30" s="38"/>
      <c r="D30" s="38"/>
      <c r="E30" s="38"/>
      <c r="F30" s="38"/>
      <c r="G30" s="38"/>
      <c r="H30" s="48"/>
    </row>
    <row r="31" spans="1:8" x14ac:dyDescent="0.15">
      <c r="A31" s="68" t="s">
        <v>150</v>
      </c>
      <c r="B31" s="41" t="str">
        <f>MASTERSHEET!B4</f>
        <v>MALLIKARJUN</v>
      </c>
      <c r="C31" s="41" t="str">
        <f>MASTERSHEET!D4</f>
        <v>SREEKARA</v>
      </c>
      <c r="D31" s="40"/>
      <c r="E31" s="41" t="str">
        <f>MASTERSHEET!F4</f>
        <v>JAMPANI</v>
      </c>
      <c r="F31" s="38"/>
      <c r="G31" s="38"/>
      <c r="H31" s="48"/>
    </row>
    <row r="32" spans="1:8" ht="18.75" x14ac:dyDescent="0.25">
      <c r="A32" s="68" t="s">
        <v>151</v>
      </c>
      <c r="B32" s="38"/>
      <c r="C32" s="38"/>
      <c r="D32" s="38"/>
      <c r="E32" s="38"/>
      <c r="F32" s="38"/>
      <c r="G32" s="38"/>
      <c r="H32" s="18" t="s">
        <v>120</v>
      </c>
    </row>
    <row r="33" spans="1:8" x14ac:dyDescent="0.15">
      <c r="A33" s="68" t="s">
        <v>152</v>
      </c>
      <c r="B33" s="52">
        <f>MASTERSHEET!B6</f>
        <v>43544</v>
      </c>
      <c r="C33" s="38"/>
      <c r="D33" s="38"/>
      <c r="E33" s="38"/>
      <c r="F33" s="38"/>
      <c r="G33" s="38"/>
      <c r="H33" s="61" t="s">
        <v>30</v>
      </c>
    </row>
    <row r="34" spans="1:8" x14ac:dyDescent="0.15">
      <c r="A34" s="68"/>
      <c r="B34" s="70"/>
      <c r="C34" s="38"/>
      <c r="D34" s="38"/>
      <c r="E34" s="38"/>
      <c r="F34" s="38"/>
      <c r="G34" s="39"/>
      <c r="H34" s="61"/>
    </row>
    <row r="35" spans="1:8" x14ac:dyDescent="0.15">
      <c r="A35" s="68" t="s">
        <v>153</v>
      </c>
      <c r="B35" s="57">
        <f>MASTERSHEET!B6</f>
        <v>43544</v>
      </c>
      <c r="C35" s="38"/>
      <c r="D35" s="38"/>
      <c r="E35" s="38"/>
      <c r="F35" s="38"/>
      <c r="G35" s="38"/>
      <c r="H35" s="48"/>
    </row>
    <row r="36" spans="1:8" ht="14.25" thickBot="1" x14ac:dyDescent="0.2">
      <c r="A36" s="71" t="s">
        <v>36</v>
      </c>
      <c r="B36" s="73" t="str">
        <f>MASTERSHEET!D6</f>
        <v>CHENNAI</v>
      </c>
      <c r="C36" s="59"/>
      <c r="D36" s="59"/>
      <c r="E36" s="59"/>
      <c r="F36" s="59"/>
      <c r="G36" s="59"/>
      <c r="H36" s="60"/>
    </row>
    <row r="37" spans="1:8" x14ac:dyDescent="0.15">
      <c r="A37" s="72"/>
      <c r="B37" s="38"/>
      <c r="C37" s="38"/>
      <c r="D37" s="38"/>
      <c r="E37" s="38"/>
      <c r="F37" s="38"/>
      <c r="G37" s="38"/>
      <c r="H37" s="38"/>
    </row>
    <row r="38" spans="1:8" x14ac:dyDescent="0.15">
      <c r="A38" s="72"/>
      <c r="B38" s="38"/>
      <c r="C38" s="38"/>
      <c r="D38" s="38"/>
      <c r="E38" s="38"/>
      <c r="F38" s="38"/>
      <c r="G38" s="38"/>
      <c r="H38" s="38"/>
    </row>
    <row r="39" spans="1:8" x14ac:dyDescent="0.15">
      <c r="A39" s="72"/>
      <c r="B39" s="38"/>
      <c r="C39" s="38"/>
      <c r="D39" s="38"/>
      <c r="E39" s="38"/>
      <c r="F39" s="38"/>
      <c r="G39" s="38"/>
      <c r="H39" s="38"/>
    </row>
    <row r="40" spans="1:8" x14ac:dyDescent="0.15">
      <c r="A40" s="72"/>
      <c r="B40" s="38"/>
      <c r="C40" s="38"/>
      <c r="D40" s="38"/>
      <c r="E40" s="38"/>
      <c r="F40" s="38"/>
      <c r="G40" s="38"/>
      <c r="H40" s="38"/>
    </row>
    <row r="41" spans="1:8" x14ac:dyDescent="0.1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107950</xdr:rowOff>
              </from>
              <to>
                <xdr:col>0</xdr:col>
                <xdr:colOff>1581150</xdr:colOff>
                <xdr:row>4</xdr:row>
                <xdr:rowOff>88900</xdr:rowOff>
              </to>
            </anchor>
          </objectPr>
        </oleObject>
      </mc:Choice>
      <mc:Fallback>
        <oleObject progId="MSPhotoEd.3" shapeId="13313"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E37"/>
  <sheetViews>
    <sheetView workbookViewId="0" xr3:uid="{65FA3815-DCC1-5481-872F-D2879ED395ED}">
      <selection activeCell="A8" sqref="A8:G14"/>
    </sheetView>
  </sheetViews>
  <sheetFormatPr defaultColWidth="0" defaultRowHeight="13.5" x14ac:dyDescent="0.15"/>
  <cols>
    <col min="1" max="1" width="22.7890625" style="62" customWidth="1"/>
    <col min="2" max="2" width="19.01171875" style="62" customWidth="1"/>
    <col min="3" max="3" width="14.83203125" style="62" customWidth="1"/>
    <col min="4" max="4" width="61.22265625" style="62" customWidth="1"/>
    <col min="5" max="5" width="12.13671875" style="62" customWidth="1"/>
    <col min="6" max="16384" width="9.16796875" style="62" hidden="1"/>
  </cols>
  <sheetData>
    <row r="1" spans="1:5" x14ac:dyDescent="0.15">
      <c r="A1" s="38"/>
      <c r="B1" s="38"/>
      <c r="C1" s="38"/>
      <c r="D1" s="39"/>
      <c r="E1" s="38"/>
    </row>
    <row r="2" spans="1:5" x14ac:dyDescent="0.15">
      <c r="A2" s="38"/>
      <c r="B2" s="38"/>
      <c r="C2" s="38"/>
      <c r="D2" s="39"/>
      <c r="E2" s="38"/>
    </row>
    <row r="3" spans="1:5" ht="14.25" thickBot="1" x14ac:dyDescent="0.2">
      <c r="A3" s="38"/>
      <c r="B3" s="38"/>
      <c r="C3" s="38"/>
      <c r="D3" s="38"/>
      <c r="E3" s="38"/>
    </row>
    <row r="4" spans="1:5" x14ac:dyDescent="0.15">
      <c r="A4" s="44"/>
      <c r="B4" s="45"/>
      <c r="C4" s="45"/>
      <c r="D4" s="46"/>
      <c r="E4" s="38"/>
    </row>
    <row r="5" spans="1:5" x14ac:dyDescent="0.15">
      <c r="A5" s="49" t="s">
        <v>185</v>
      </c>
      <c r="B5" s="75"/>
      <c r="C5" s="75"/>
      <c r="D5" s="48"/>
      <c r="E5" s="38"/>
    </row>
    <row r="6" spans="1:5" x14ac:dyDescent="0.15">
      <c r="A6" s="49"/>
      <c r="B6" s="38"/>
      <c r="C6" s="38"/>
      <c r="D6" s="48"/>
      <c r="E6" s="38"/>
    </row>
    <row r="7" spans="1:5" x14ac:dyDescent="0.15">
      <c r="A7" s="49" t="s">
        <v>186</v>
      </c>
      <c r="B7" s="38"/>
      <c r="C7" s="38"/>
      <c r="D7" s="48"/>
      <c r="E7" s="38"/>
    </row>
    <row r="8" spans="1:5" x14ac:dyDescent="0.15">
      <c r="A8" s="49"/>
      <c r="B8" s="38"/>
      <c r="C8" s="38"/>
      <c r="D8" s="48"/>
      <c r="E8" s="38"/>
    </row>
    <row r="9" spans="1:5" ht="15" customHeight="1" x14ac:dyDescent="0.15">
      <c r="A9" s="49"/>
      <c r="B9" s="38"/>
      <c r="C9" s="38"/>
      <c r="D9" s="48"/>
      <c r="E9" s="38"/>
    </row>
    <row r="10" spans="1:5" ht="15" customHeight="1" x14ac:dyDescent="0.15">
      <c r="A10" s="49"/>
      <c r="B10" s="38"/>
      <c r="C10" s="38"/>
      <c r="D10" s="48"/>
      <c r="E10" s="38"/>
    </row>
    <row r="11" spans="1:5" ht="15" customHeight="1" x14ac:dyDescent="0.15">
      <c r="A11" s="49" t="s">
        <v>131</v>
      </c>
      <c r="B11" s="41" t="str">
        <f>MASTERSHEET!B4</f>
        <v>MALLIKARJUN</v>
      </c>
      <c r="C11" s="41" t="str">
        <f>MASTERSHEET!F4</f>
        <v>JAMPANI</v>
      </c>
      <c r="D11" s="48"/>
      <c r="E11" s="38"/>
    </row>
    <row r="12" spans="1:5" ht="15" customHeight="1" x14ac:dyDescent="0.15">
      <c r="A12" s="49" t="s">
        <v>121</v>
      </c>
      <c r="B12" s="57">
        <f>MASTERSHEET!B6</f>
        <v>43544</v>
      </c>
      <c r="C12" s="41"/>
      <c r="D12" s="48"/>
      <c r="E12" s="38"/>
    </row>
    <row r="13" spans="1:5" ht="15" customHeight="1" x14ac:dyDescent="0.15">
      <c r="A13" s="49" t="s">
        <v>122</v>
      </c>
      <c r="B13" s="41" t="str">
        <f>MASTERSHEET!D6</f>
        <v>CHENNAI</v>
      </c>
      <c r="C13" s="41"/>
      <c r="D13" s="48"/>
      <c r="E13" s="38"/>
    </row>
    <row r="14" spans="1:5" ht="15" customHeight="1" x14ac:dyDescent="0.15">
      <c r="A14" s="49" t="s">
        <v>79</v>
      </c>
      <c r="B14" s="41" t="str">
        <f>MASTERSHEET!B5</f>
        <v>ANALYST</v>
      </c>
      <c r="C14" s="41"/>
      <c r="D14" s="48"/>
      <c r="E14" s="38"/>
    </row>
    <row r="15" spans="1:5" ht="15" customHeight="1" x14ac:dyDescent="0.15">
      <c r="A15" s="67"/>
      <c r="B15" s="38"/>
      <c r="C15" s="38"/>
      <c r="D15" s="48"/>
      <c r="E15" s="38"/>
    </row>
    <row r="16" spans="1:5" x14ac:dyDescent="0.15">
      <c r="A16" s="49" t="s">
        <v>123</v>
      </c>
      <c r="B16" s="38"/>
      <c r="C16" s="38"/>
      <c r="D16" s="48"/>
      <c r="E16" s="38"/>
    </row>
    <row r="17" spans="1:5" x14ac:dyDescent="0.15">
      <c r="A17" s="49" t="s">
        <v>124</v>
      </c>
      <c r="B17" s="38"/>
      <c r="C17" s="38"/>
      <c r="D17" s="48"/>
      <c r="E17" s="38"/>
    </row>
    <row r="18" spans="1:5" x14ac:dyDescent="0.15">
      <c r="A18" s="49" t="s">
        <v>125</v>
      </c>
      <c r="B18" s="38"/>
      <c r="C18" s="38"/>
      <c r="D18" s="48"/>
      <c r="E18" s="38"/>
    </row>
    <row r="19" spans="1:5" x14ac:dyDescent="0.15">
      <c r="A19" s="49"/>
      <c r="B19" s="38"/>
      <c r="C19" s="38"/>
      <c r="D19" s="48"/>
      <c r="E19" s="38"/>
    </row>
    <row r="20" spans="1:5" x14ac:dyDescent="0.15">
      <c r="A20" s="49" t="s">
        <v>126</v>
      </c>
      <c r="B20" s="38"/>
      <c r="C20" s="38"/>
      <c r="D20" s="48"/>
      <c r="E20" s="38"/>
    </row>
    <row r="21" spans="1:5" x14ac:dyDescent="0.15">
      <c r="A21" s="49" t="s">
        <v>127</v>
      </c>
      <c r="B21" s="38"/>
      <c r="C21" s="38"/>
      <c r="D21" s="48"/>
      <c r="E21" s="38"/>
    </row>
    <row r="22" spans="1:5" x14ac:dyDescent="0.15">
      <c r="A22" s="49" t="s">
        <v>128</v>
      </c>
      <c r="B22" s="38"/>
      <c r="C22" s="38"/>
      <c r="D22" s="48"/>
      <c r="E22" s="38"/>
    </row>
    <row r="23" spans="1:5" x14ac:dyDescent="0.15">
      <c r="A23" s="49"/>
      <c r="B23" s="38"/>
      <c r="C23" s="38"/>
      <c r="D23" s="48"/>
      <c r="E23" s="38"/>
    </row>
    <row r="24" spans="1:5" x14ac:dyDescent="0.15">
      <c r="A24" s="49" t="s">
        <v>129</v>
      </c>
      <c r="B24" s="38"/>
      <c r="C24" s="38"/>
      <c r="D24" s="48"/>
      <c r="E24" s="38"/>
    </row>
    <row r="25" spans="1:5" x14ac:dyDescent="0.15">
      <c r="A25" s="49" t="s">
        <v>130</v>
      </c>
      <c r="B25" s="38"/>
      <c r="C25" s="38"/>
      <c r="D25" s="48"/>
      <c r="E25" s="38"/>
    </row>
    <row r="26" spans="1:5" x14ac:dyDescent="0.15">
      <c r="A26" s="49"/>
      <c r="B26" s="38"/>
      <c r="C26" s="38"/>
      <c r="D26" s="48"/>
      <c r="E26" s="38"/>
    </row>
    <row r="27" spans="1:5" x14ac:dyDescent="0.15">
      <c r="A27" s="49"/>
      <c r="B27" s="38"/>
      <c r="C27" s="38"/>
      <c r="D27" s="48"/>
      <c r="E27" s="38"/>
    </row>
    <row r="28" spans="1:5" x14ac:dyDescent="0.15">
      <c r="A28" s="49" t="s">
        <v>116</v>
      </c>
      <c r="B28" s="41" t="str">
        <f>MASTERSHEET!B4</f>
        <v>MALLIKARJUN</v>
      </c>
      <c r="C28" s="41" t="str">
        <f>MASTERSHEET!F4</f>
        <v>JAMPANI</v>
      </c>
      <c r="D28" s="48"/>
      <c r="E28" s="38"/>
    </row>
    <row r="29" spans="1:5" x14ac:dyDescent="0.15">
      <c r="A29" s="49"/>
      <c r="B29" s="38"/>
      <c r="C29" s="38"/>
      <c r="D29" s="48"/>
      <c r="E29" s="38"/>
    </row>
    <row r="30" spans="1:5" x14ac:dyDescent="0.15">
      <c r="A30" s="49" t="s">
        <v>106</v>
      </c>
      <c r="B30" s="57">
        <f>MASTERSHEET!B6</f>
        <v>43544</v>
      </c>
      <c r="C30" s="38"/>
      <c r="D30" s="48"/>
      <c r="E30" s="38"/>
    </row>
    <row r="31" spans="1:5" x14ac:dyDescent="0.15">
      <c r="A31" s="49"/>
      <c r="B31" s="57"/>
      <c r="C31" s="38"/>
      <c r="D31" s="48"/>
      <c r="E31" s="38"/>
    </row>
    <row r="32" spans="1:5" ht="18.75" x14ac:dyDescent="0.25">
      <c r="A32" s="50" t="s">
        <v>120</v>
      </c>
      <c r="B32" s="38"/>
      <c r="C32" s="38"/>
      <c r="D32" s="48"/>
      <c r="E32" s="38"/>
    </row>
    <row r="33" spans="1:5" x14ac:dyDescent="0.15">
      <c r="A33" s="74" t="s">
        <v>30</v>
      </c>
      <c r="B33" s="38"/>
      <c r="C33" s="38"/>
      <c r="D33" s="48"/>
      <c r="E33" s="38"/>
    </row>
    <row r="34" spans="1:5" x14ac:dyDescent="0.15">
      <c r="A34" s="49"/>
      <c r="B34" s="38"/>
      <c r="C34" s="38"/>
      <c r="D34" s="48"/>
      <c r="E34" s="38"/>
    </row>
    <row r="35" spans="1:5" x14ac:dyDescent="0.15">
      <c r="A35" s="49"/>
      <c r="B35" s="38"/>
      <c r="C35" s="38"/>
      <c r="D35" s="48"/>
      <c r="E35" s="38"/>
    </row>
    <row r="36" spans="1:5" ht="14.25" thickBot="1" x14ac:dyDescent="0.2">
      <c r="A36" s="58"/>
      <c r="B36" s="59"/>
      <c r="C36" s="59"/>
      <c r="D36" s="60"/>
      <c r="E36" s="38"/>
    </row>
    <row r="37" spans="1:5" x14ac:dyDescent="0.1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12700</xdr:rowOff>
              </from>
              <to>
                <xdr:col>1</xdr:col>
                <xdr:colOff>781050</xdr:colOff>
                <xdr:row>2</xdr:row>
                <xdr:rowOff>165100</xdr:rowOff>
              </to>
            </anchor>
          </objectPr>
        </oleObject>
      </mc:Choice>
      <mc:Fallback>
        <oleObject progId="MSPhotoEd.3" shapeId="12289"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FC37"/>
  <sheetViews>
    <sheetView workbookViewId="0" xr3:uid="{FF0BDA26-1AD6-5648-BD9A-E01AA4DDCA7C}">
      <selection activeCell="A8" sqref="A8:G14"/>
    </sheetView>
  </sheetViews>
  <sheetFormatPr defaultColWidth="0" defaultRowHeight="12.75" x14ac:dyDescent="0.15"/>
  <cols>
    <col min="1" max="1" width="17.80078125" style="77" customWidth="1"/>
    <col min="2" max="2" width="9.16796875" style="77" customWidth="1"/>
    <col min="3" max="3" width="14.5625" style="77" customWidth="1"/>
    <col min="4" max="4" width="19.1484375" style="77" customWidth="1"/>
    <col min="5" max="9" width="9.16796875" style="77" customWidth="1"/>
    <col min="10" max="10" width="11.73046875" style="77" customWidth="1"/>
    <col min="11" max="11" width="9.16796875" style="77" customWidth="1"/>
    <col min="12" max="16383" width="9.16796875" style="77" hidden="1"/>
    <col min="16384" max="16384" width="5.52734375" style="77" hidden="1"/>
  </cols>
  <sheetData>
    <row r="1" spans="1:10" x14ac:dyDescent="0.15">
      <c r="A1" s="76"/>
      <c r="B1" s="76"/>
      <c r="C1" s="76"/>
      <c r="D1" s="76"/>
      <c r="E1" s="76"/>
      <c r="F1" s="76"/>
      <c r="G1" s="76"/>
      <c r="H1" s="76"/>
      <c r="I1" s="76"/>
      <c r="J1" s="76"/>
    </row>
    <row r="2" spans="1:10" ht="13.5" x14ac:dyDescent="0.15">
      <c r="A2" s="38"/>
      <c r="B2" s="38"/>
      <c r="C2" s="38"/>
      <c r="D2" s="38"/>
      <c r="E2" s="38"/>
      <c r="F2" s="38"/>
      <c r="G2" s="38"/>
      <c r="H2" s="38"/>
      <c r="I2" s="76"/>
      <c r="J2" s="78"/>
    </row>
    <row r="3" spans="1:10" ht="13.5" x14ac:dyDescent="0.15">
      <c r="A3" s="38"/>
      <c r="B3" s="38"/>
      <c r="C3" s="38"/>
      <c r="D3" s="38"/>
      <c r="E3" s="38"/>
      <c r="F3" s="38"/>
      <c r="G3" s="38"/>
      <c r="H3" s="38"/>
      <c r="I3" s="78"/>
      <c r="J3" s="76"/>
    </row>
    <row r="4" spans="1:10" ht="13.5" x14ac:dyDescent="0.15">
      <c r="A4" s="38"/>
      <c r="B4" s="38"/>
      <c r="C4" s="38"/>
      <c r="D4" s="38"/>
      <c r="E4" s="38"/>
      <c r="F4" s="38"/>
      <c r="G4" s="38"/>
      <c r="H4" s="38"/>
      <c r="I4" s="76"/>
      <c r="J4" s="76"/>
    </row>
    <row r="5" spans="1:10" ht="14.25" thickBot="1" x14ac:dyDescent="0.2">
      <c r="A5" s="38"/>
      <c r="B5" s="38"/>
      <c r="C5" s="38"/>
      <c r="D5" s="38"/>
      <c r="E5" s="38"/>
      <c r="F5" s="38"/>
      <c r="G5" s="38"/>
      <c r="H5" s="38"/>
      <c r="I5" s="76"/>
      <c r="J5" s="76"/>
    </row>
    <row r="6" spans="1:10" ht="13.5" x14ac:dyDescent="0.15">
      <c r="A6" s="44"/>
      <c r="B6" s="45"/>
      <c r="C6" s="45"/>
      <c r="D6" s="45"/>
      <c r="E6" s="45"/>
      <c r="F6" s="45"/>
      <c r="G6" s="45"/>
      <c r="H6" s="45"/>
      <c r="I6" s="79"/>
      <c r="J6" s="80"/>
    </row>
    <row r="7" spans="1:10" ht="13.5" x14ac:dyDescent="0.15">
      <c r="A7" s="49"/>
      <c r="B7" s="38"/>
      <c r="C7" s="38"/>
      <c r="D7" s="65"/>
      <c r="E7" s="38"/>
      <c r="F7" s="38"/>
      <c r="G7" s="38"/>
      <c r="H7" s="38"/>
      <c r="I7" s="76"/>
      <c r="J7" s="81"/>
    </row>
    <row r="8" spans="1:10" ht="13.5" x14ac:dyDescent="0.15">
      <c r="A8" s="686" t="s">
        <v>143</v>
      </c>
      <c r="B8" s="687"/>
      <c r="C8" s="687"/>
      <c r="D8" s="687"/>
      <c r="E8" s="65"/>
      <c r="F8" s="38"/>
      <c r="G8" s="38"/>
      <c r="H8" s="38"/>
      <c r="I8" s="76"/>
      <c r="J8" s="81"/>
    </row>
    <row r="9" spans="1:10" ht="13.5" x14ac:dyDescent="0.15">
      <c r="A9" s="686" t="s">
        <v>257</v>
      </c>
      <c r="B9" s="687"/>
      <c r="C9" s="687"/>
      <c r="D9" s="687"/>
      <c r="E9" s="65"/>
      <c r="F9" s="38"/>
      <c r="G9" s="38"/>
      <c r="H9" s="38"/>
      <c r="I9" s="76"/>
      <c r="J9" s="81"/>
    </row>
    <row r="10" spans="1:10" ht="13.5" x14ac:dyDescent="0.15">
      <c r="A10" s="686" t="s">
        <v>258</v>
      </c>
      <c r="B10" s="687"/>
      <c r="C10" s="687"/>
      <c r="D10" s="687"/>
      <c r="E10" s="65"/>
      <c r="F10" s="38"/>
      <c r="G10" s="38"/>
      <c r="H10" s="38"/>
      <c r="I10" s="76"/>
      <c r="J10" s="81"/>
    </row>
    <row r="11" spans="1:10" ht="13.5" x14ac:dyDescent="0.15">
      <c r="A11" s="686" t="s">
        <v>259</v>
      </c>
      <c r="B11" s="687"/>
      <c r="C11" s="687"/>
      <c r="D11" s="687"/>
      <c r="E11" s="65"/>
      <c r="F11" s="38"/>
      <c r="G11" s="38"/>
      <c r="H11" s="38"/>
      <c r="I11" s="76"/>
      <c r="J11" s="81"/>
    </row>
    <row r="12" spans="1:10" ht="13.5" x14ac:dyDescent="0.15">
      <c r="A12" s="219" t="s">
        <v>260</v>
      </c>
      <c r="B12" s="220"/>
      <c r="C12" s="220"/>
      <c r="D12" s="220"/>
      <c r="E12" s="65"/>
      <c r="F12" s="38"/>
      <c r="G12" s="38"/>
      <c r="H12" s="38"/>
      <c r="I12" s="76"/>
      <c r="J12" s="81"/>
    </row>
    <row r="13" spans="1:10" ht="13.5" x14ac:dyDescent="0.15">
      <c r="A13" s="686" t="s">
        <v>144</v>
      </c>
      <c r="B13" s="687"/>
      <c r="C13" s="687"/>
      <c r="D13" s="687"/>
      <c r="E13" s="65"/>
      <c r="F13" s="38"/>
      <c r="G13" s="38"/>
      <c r="H13" s="38"/>
      <c r="I13" s="76"/>
      <c r="J13" s="81"/>
    </row>
    <row r="14" spans="1:10" ht="13.5" x14ac:dyDescent="0.15">
      <c r="A14" s="66"/>
      <c r="B14" s="38"/>
      <c r="C14" s="38"/>
      <c r="D14" s="38"/>
      <c r="E14" s="38"/>
      <c r="F14" s="38"/>
      <c r="G14" s="38"/>
      <c r="H14" s="38"/>
      <c r="I14" s="76"/>
      <c r="J14" s="81"/>
    </row>
    <row r="15" spans="1:10" ht="13.5" x14ac:dyDescent="0.15">
      <c r="A15" s="683" t="s">
        <v>145</v>
      </c>
      <c r="B15" s="684"/>
      <c r="C15" s="684"/>
      <c r="D15" s="684"/>
      <c r="E15" s="684"/>
      <c r="F15" s="684"/>
      <c r="G15" s="684"/>
      <c r="H15" s="684"/>
      <c r="I15" s="76"/>
      <c r="J15" s="81"/>
    </row>
    <row r="16" spans="1:10" ht="13.5" x14ac:dyDescent="0.15">
      <c r="A16" s="66"/>
      <c r="B16" s="38"/>
      <c r="C16" s="38"/>
      <c r="D16" s="38"/>
      <c r="E16" s="38"/>
      <c r="F16" s="38"/>
      <c r="G16" s="38"/>
      <c r="H16" s="38"/>
      <c r="I16" s="76"/>
      <c r="J16" s="81"/>
    </row>
    <row r="17" spans="1:10" ht="13.5" x14ac:dyDescent="0.15">
      <c r="A17" s="67"/>
      <c r="B17" s="38"/>
      <c r="C17" s="38"/>
      <c r="D17" s="38"/>
      <c r="E17" s="38"/>
      <c r="F17" s="38"/>
      <c r="G17" s="38"/>
      <c r="H17" s="38"/>
      <c r="I17" s="76"/>
      <c r="J17" s="81"/>
    </row>
    <row r="18" spans="1:10" ht="13.5" x14ac:dyDescent="0.15">
      <c r="A18" s="68" t="s">
        <v>193</v>
      </c>
      <c r="B18" s="38"/>
      <c r="C18" s="38"/>
      <c r="D18" s="38"/>
      <c r="E18" s="38"/>
      <c r="F18" s="38"/>
      <c r="G18" s="38"/>
      <c r="H18" s="38"/>
      <c r="I18" s="76"/>
      <c r="J18" s="81"/>
    </row>
    <row r="19" spans="1:10" ht="13.5" x14ac:dyDescent="0.15">
      <c r="A19" s="68"/>
      <c r="B19" s="38"/>
      <c r="C19" s="38"/>
      <c r="D19" s="38"/>
      <c r="E19" s="38"/>
      <c r="F19" s="38"/>
      <c r="G19" s="38"/>
      <c r="H19" s="38"/>
      <c r="I19" s="76"/>
      <c r="J19" s="81"/>
    </row>
    <row r="20" spans="1:10" ht="13.5" x14ac:dyDescent="0.15">
      <c r="A20" s="88" t="s">
        <v>192</v>
      </c>
      <c r="B20" s="38"/>
      <c r="C20" s="38"/>
      <c r="D20" s="38"/>
      <c r="E20" s="38"/>
      <c r="F20" s="38"/>
      <c r="G20" s="38"/>
      <c r="H20" s="38"/>
      <c r="I20" s="76"/>
      <c r="J20" s="81"/>
    </row>
    <row r="21" spans="1:10" ht="13.5" x14ac:dyDescent="0.15">
      <c r="A21" s="49"/>
      <c r="B21" s="38"/>
      <c r="C21" s="38"/>
      <c r="D21" s="38"/>
      <c r="E21" s="38"/>
      <c r="F21" s="38"/>
      <c r="G21" s="38"/>
      <c r="H21" s="38"/>
      <c r="I21" s="76"/>
      <c r="J21" s="81"/>
    </row>
    <row r="22" spans="1:10" ht="13.5" x14ac:dyDescent="0.15">
      <c r="A22" s="68" t="s">
        <v>221</v>
      </c>
      <c r="B22" s="76"/>
      <c r="C22" s="76"/>
      <c r="D22" s="76"/>
      <c r="E22" s="76"/>
      <c r="F22" s="76"/>
      <c r="G22" s="76"/>
      <c r="H22" s="76"/>
      <c r="I22" s="76"/>
      <c r="J22" s="81"/>
    </row>
    <row r="23" spans="1:10" ht="13.5" x14ac:dyDescent="0.15">
      <c r="A23" s="68" t="s">
        <v>220</v>
      </c>
      <c r="B23" s="38"/>
      <c r="C23" s="38"/>
      <c r="D23" s="38"/>
      <c r="E23" s="38"/>
      <c r="F23" s="38"/>
      <c r="G23" s="38"/>
      <c r="H23" s="38"/>
      <c r="I23" s="76"/>
      <c r="J23" s="81"/>
    </row>
    <row r="24" spans="1:10" ht="13.5" x14ac:dyDescent="0.15">
      <c r="A24" s="68"/>
      <c r="B24" s="38"/>
      <c r="C24" s="38"/>
      <c r="D24" s="38"/>
      <c r="E24" s="38"/>
      <c r="F24" s="38"/>
      <c r="G24" s="38"/>
      <c r="H24" s="38"/>
      <c r="I24" s="76"/>
      <c r="J24" s="81"/>
    </row>
    <row r="25" spans="1:10" ht="13.5" x14ac:dyDescent="0.15">
      <c r="A25" s="68" t="s">
        <v>149</v>
      </c>
      <c r="B25" s="38"/>
      <c r="C25" s="38"/>
      <c r="D25" s="38"/>
      <c r="E25" s="38"/>
      <c r="F25" s="38"/>
      <c r="G25" s="38"/>
      <c r="H25" s="38"/>
      <c r="I25" s="76"/>
      <c r="J25" s="81"/>
    </row>
    <row r="26" spans="1:10" ht="13.5" x14ac:dyDescent="0.15">
      <c r="A26" s="68"/>
      <c r="B26" s="38"/>
      <c r="C26" s="38"/>
      <c r="D26" s="38"/>
      <c r="E26" s="38"/>
      <c r="F26" s="38"/>
      <c r="G26" s="38"/>
      <c r="H26" s="38"/>
      <c r="I26" s="76"/>
      <c r="J26" s="81"/>
    </row>
    <row r="27" spans="1:10" ht="13.5" x14ac:dyDescent="0.15">
      <c r="A27" s="68"/>
      <c r="B27" s="38"/>
      <c r="C27" s="38"/>
      <c r="D27" s="38"/>
      <c r="E27" s="38"/>
      <c r="F27" s="38"/>
      <c r="G27" s="38"/>
      <c r="H27" s="38"/>
      <c r="I27" s="76"/>
      <c r="J27" s="81"/>
    </row>
    <row r="28" spans="1:10" ht="13.5" x14ac:dyDescent="0.15">
      <c r="A28" s="68" t="s">
        <v>150</v>
      </c>
      <c r="B28" s="38"/>
      <c r="C28" s="41" t="str">
        <f>MASTERSHEET!B4</f>
        <v>MALLIKARJUN</v>
      </c>
      <c r="D28" s="41" t="str">
        <f>MASTERSHEET!F4</f>
        <v>JAMPANI</v>
      </c>
      <c r="E28" s="38"/>
      <c r="F28" s="38"/>
      <c r="G28" s="38"/>
      <c r="H28" s="38"/>
      <c r="I28" s="76"/>
      <c r="J28" s="81"/>
    </row>
    <row r="29" spans="1:10" ht="13.5" x14ac:dyDescent="0.15">
      <c r="A29" s="68" t="s">
        <v>151</v>
      </c>
      <c r="B29" s="38"/>
      <c r="C29" s="86">
        <f>'Check List'!G1</f>
        <v>0</v>
      </c>
      <c r="D29" s="38"/>
      <c r="E29" s="38"/>
      <c r="F29" s="38"/>
      <c r="G29" s="76"/>
      <c r="H29" s="38"/>
      <c r="I29" s="76"/>
      <c r="J29" s="81"/>
    </row>
    <row r="30" spans="1:10" ht="13.5" x14ac:dyDescent="0.15">
      <c r="A30" s="68" t="s">
        <v>152</v>
      </c>
      <c r="B30" s="70"/>
      <c r="C30" s="57">
        <f>'Check List'!C3:D3</f>
        <v>43544</v>
      </c>
      <c r="D30" s="38"/>
      <c r="E30" s="38"/>
      <c r="F30" s="38"/>
      <c r="G30" s="76"/>
      <c r="H30" s="39"/>
      <c r="I30" s="76"/>
      <c r="J30" s="81"/>
    </row>
    <row r="31" spans="1:10" ht="13.5" x14ac:dyDescent="0.15">
      <c r="A31" s="68"/>
      <c r="B31" s="70"/>
      <c r="C31" s="42"/>
      <c r="D31" s="38"/>
      <c r="E31" s="38"/>
      <c r="F31" s="38"/>
      <c r="G31" s="39"/>
      <c r="H31" s="39"/>
      <c r="I31" s="76"/>
      <c r="J31" s="81"/>
    </row>
    <row r="32" spans="1:10" ht="13.5" x14ac:dyDescent="0.15">
      <c r="A32" s="68"/>
      <c r="B32" s="70"/>
      <c r="C32" s="42"/>
      <c r="D32" s="38"/>
      <c r="E32" s="38"/>
      <c r="F32" s="38"/>
      <c r="G32" s="39"/>
      <c r="H32" s="39"/>
      <c r="I32" s="76"/>
      <c r="J32" s="81"/>
    </row>
    <row r="33" spans="1:10" ht="18.75" x14ac:dyDescent="0.25">
      <c r="A33" s="68" t="s">
        <v>153</v>
      </c>
      <c r="B33" s="70"/>
      <c r="C33" s="87">
        <f>MASTERSHEET!B6</f>
        <v>43544</v>
      </c>
      <c r="D33" s="38"/>
      <c r="E33" s="38"/>
      <c r="F33" s="38"/>
      <c r="G33" s="38"/>
      <c r="H33" s="38"/>
      <c r="I33" s="17" t="s">
        <v>120</v>
      </c>
      <c r="J33" s="81"/>
    </row>
    <row r="34" spans="1:10" ht="13.5" x14ac:dyDescent="0.15">
      <c r="A34" s="68" t="s">
        <v>36</v>
      </c>
      <c r="B34" s="38"/>
      <c r="C34" s="87" t="str">
        <f>MASTERSHEET!D6</f>
        <v>CHENNAI</v>
      </c>
      <c r="D34" s="38"/>
      <c r="E34" s="38"/>
      <c r="F34" s="38"/>
      <c r="G34" s="38"/>
      <c r="H34" s="38"/>
      <c r="I34" s="39" t="s">
        <v>30</v>
      </c>
      <c r="J34" s="81"/>
    </row>
    <row r="35" spans="1:10" x14ac:dyDescent="0.15">
      <c r="A35" s="82"/>
      <c r="B35" s="76"/>
      <c r="C35" s="76"/>
      <c r="D35" s="76"/>
      <c r="E35" s="76"/>
      <c r="F35" s="76"/>
      <c r="G35" s="76"/>
      <c r="H35" s="76"/>
      <c r="I35" s="76"/>
      <c r="J35" s="81"/>
    </row>
    <row r="36" spans="1:10" x14ac:dyDescent="0.15">
      <c r="A36" s="82"/>
      <c r="B36" s="76"/>
      <c r="C36" s="76"/>
      <c r="D36" s="76"/>
      <c r="E36" s="76"/>
      <c r="F36" s="76"/>
      <c r="G36" s="76"/>
      <c r="H36" s="76"/>
      <c r="I36" s="76"/>
      <c r="J36" s="81"/>
    </row>
    <row r="37" spans="1:10" ht="13.5" thickBot="1" x14ac:dyDescent="0.2">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50800</xdr:rowOff>
              </from>
              <to>
                <xdr:col>2</xdr:col>
                <xdr:colOff>374650</xdr:colOff>
                <xdr:row>4</xdr:row>
                <xdr:rowOff>127000</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0"/>
  <sheetViews>
    <sheetView topLeftCell="A14" workbookViewId="0" xr3:uid="{C67EF94B-0B3B-5838-830C-E3A509766221}">
      <selection activeCell="A8" sqref="A8:G14"/>
    </sheetView>
  </sheetViews>
  <sheetFormatPr defaultColWidth="9.16796875" defaultRowHeight="12.75" x14ac:dyDescent="0.15"/>
  <cols>
    <col min="1" max="1" width="9.16796875" style="77"/>
    <col min="2" max="2" width="5.12109375" style="77" bestFit="1" customWidth="1"/>
    <col min="3" max="3" width="11.59375" style="77" customWidth="1"/>
    <col min="4" max="4" width="20.2265625" style="77" customWidth="1"/>
    <col min="5" max="5" width="49.7578125" style="77" customWidth="1"/>
    <col min="6" max="6" width="19.95703125" style="77" bestFit="1" customWidth="1"/>
    <col min="7" max="7" width="16.44921875" style="77" customWidth="1"/>
    <col min="8" max="16384" width="9.16796875" style="77"/>
  </cols>
  <sheetData>
    <row r="1" spans="1:8" x14ac:dyDescent="0.15">
      <c r="A1" s="76"/>
      <c r="B1" s="76"/>
      <c r="C1" s="76"/>
      <c r="D1" s="76"/>
      <c r="E1" s="76"/>
      <c r="F1" s="76"/>
      <c r="G1" s="78"/>
      <c r="H1" s="76"/>
    </row>
    <row r="2" spans="1:8" x14ac:dyDescent="0.15">
      <c r="A2" s="76"/>
      <c r="B2" s="76"/>
      <c r="C2" s="76"/>
      <c r="D2" s="76"/>
      <c r="E2" s="76"/>
      <c r="F2" s="76"/>
      <c r="G2" s="78"/>
      <c r="H2" s="76"/>
    </row>
    <row r="3" spans="1:8" x14ac:dyDescent="0.15">
      <c r="A3" s="76"/>
      <c r="B3" s="76"/>
      <c r="C3" s="76"/>
      <c r="D3" s="76"/>
      <c r="E3" s="76"/>
      <c r="F3" s="76"/>
      <c r="G3" s="76"/>
      <c r="H3" s="76"/>
    </row>
    <row r="4" spans="1:8" x14ac:dyDescent="0.15">
      <c r="A4" s="76"/>
      <c r="B4" s="76"/>
      <c r="C4" s="76"/>
      <c r="D4" s="76"/>
      <c r="E4" s="76"/>
      <c r="F4" s="76"/>
      <c r="G4" s="76"/>
      <c r="H4" s="76"/>
    </row>
    <row r="5" spans="1:8" x14ac:dyDescent="0.15">
      <c r="A5" s="76"/>
      <c r="B5" s="76"/>
      <c r="C5" s="76"/>
      <c r="D5" s="76"/>
      <c r="E5" s="76"/>
      <c r="F5" s="76"/>
      <c r="G5" s="76"/>
      <c r="H5" s="76"/>
    </row>
    <row r="6" spans="1:8" ht="13.5" thickBot="1" x14ac:dyDescent="0.2">
      <c r="A6" s="76"/>
      <c r="B6" s="76"/>
      <c r="C6" s="76"/>
      <c r="D6" s="76"/>
      <c r="E6" s="76"/>
      <c r="F6" s="76"/>
      <c r="G6" s="76"/>
      <c r="H6" s="76"/>
    </row>
    <row r="7" spans="1:8" x14ac:dyDescent="0.15">
      <c r="A7" s="89"/>
      <c r="B7" s="79"/>
      <c r="C7" s="79"/>
      <c r="D7" s="79"/>
      <c r="E7" s="79"/>
      <c r="F7" s="79"/>
      <c r="G7" s="79"/>
      <c r="H7" s="80"/>
    </row>
    <row r="8" spans="1:8" ht="12.75" customHeight="1" x14ac:dyDescent="0.15">
      <c r="A8" s="688" t="s">
        <v>285</v>
      </c>
      <c r="B8" s="689"/>
      <c r="C8" s="689"/>
      <c r="D8" s="689"/>
      <c r="E8" s="689"/>
      <c r="F8" s="689"/>
      <c r="G8" s="689"/>
      <c r="H8" s="81"/>
    </row>
    <row r="9" spans="1:8" ht="12.75" customHeight="1" x14ac:dyDescent="0.15">
      <c r="A9" s="688"/>
      <c r="B9" s="689"/>
      <c r="C9" s="689"/>
      <c r="D9" s="689"/>
      <c r="E9" s="689"/>
      <c r="F9" s="689"/>
      <c r="G9" s="689"/>
      <c r="H9" s="81"/>
    </row>
    <row r="10" spans="1:8" ht="12.75" customHeight="1" x14ac:dyDescent="0.15">
      <c r="A10" s="688"/>
      <c r="B10" s="689"/>
      <c r="C10" s="689"/>
      <c r="D10" s="689"/>
      <c r="E10" s="689"/>
      <c r="F10" s="689"/>
      <c r="G10" s="689"/>
      <c r="H10" s="81"/>
    </row>
    <row r="11" spans="1:8" ht="12.75" customHeight="1" x14ac:dyDescent="0.15">
      <c r="A11" s="688"/>
      <c r="B11" s="689"/>
      <c r="C11" s="689"/>
      <c r="D11" s="689"/>
      <c r="E11" s="689"/>
      <c r="F11" s="689"/>
      <c r="G11" s="689"/>
      <c r="H11" s="81"/>
    </row>
    <row r="12" spans="1:8" ht="12.75" customHeight="1" x14ac:dyDescent="0.15">
      <c r="A12" s="688"/>
      <c r="B12" s="689"/>
      <c r="C12" s="689"/>
      <c r="D12" s="689"/>
      <c r="E12" s="689"/>
      <c r="F12" s="689"/>
      <c r="G12" s="689"/>
      <c r="H12" s="81"/>
    </row>
    <row r="13" spans="1:8" ht="12.75" customHeight="1" x14ac:dyDescent="0.15">
      <c r="A13" s="688"/>
      <c r="B13" s="689"/>
      <c r="C13" s="689"/>
      <c r="D13" s="689"/>
      <c r="E13" s="689"/>
      <c r="F13" s="689"/>
      <c r="G13" s="689"/>
      <c r="H13" s="81"/>
    </row>
    <row r="14" spans="1:8" ht="12.75" customHeight="1" x14ac:dyDescent="0.15">
      <c r="A14" s="688"/>
      <c r="B14" s="689"/>
      <c r="C14" s="689"/>
      <c r="D14" s="689"/>
      <c r="E14" s="689"/>
      <c r="F14" s="689"/>
      <c r="G14" s="689"/>
      <c r="H14" s="81"/>
    </row>
    <row r="15" spans="1:8" ht="13.5" x14ac:dyDescent="0.15">
      <c r="A15" s="53"/>
      <c r="B15" s="90"/>
      <c r="C15" s="90"/>
      <c r="D15" s="90"/>
      <c r="E15" s="90"/>
      <c r="F15" s="90"/>
      <c r="G15" s="90"/>
      <c r="H15" s="81"/>
    </row>
    <row r="16" spans="1:8" ht="13.5" x14ac:dyDescent="0.15">
      <c r="A16" s="53"/>
      <c r="B16" s="91"/>
      <c r="C16" s="91"/>
      <c r="D16" s="91"/>
      <c r="E16" s="91"/>
      <c r="F16" s="91"/>
      <c r="G16" s="91"/>
      <c r="H16" s="81"/>
    </row>
    <row r="17" spans="1:8" ht="13.5" x14ac:dyDescent="0.15">
      <c r="A17" s="53"/>
      <c r="B17" s="38"/>
      <c r="C17" s="38"/>
      <c r="D17" s="38"/>
      <c r="E17" s="38"/>
      <c r="F17" s="38"/>
      <c r="G17" s="38"/>
      <c r="H17" s="81"/>
    </row>
    <row r="18" spans="1:8" ht="13.5" x14ac:dyDescent="0.15">
      <c r="A18" s="92" t="s">
        <v>286</v>
      </c>
      <c r="B18" s="464" t="s">
        <v>287</v>
      </c>
      <c r="C18" s="464"/>
      <c r="D18" s="464"/>
      <c r="E18" s="464"/>
      <c r="F18" s="38"/>
      <c r="G18" s="38"/>
      <c r="H18" s="81"/>
    </row>
    <row r="19" spans="1:8" ht="13.5" x14ac:dyDescent="0.15">
      <c r="A19" s="53" t="s">
        <v>288</v>
      </c>
      <c r="B19" s="464" t="s">
        <v>289</v>
      </c>
      <c r="C19" s="464"/>
      <c r="D19" s="464"/>
      <c r="E19" s="464"/>
      <c r="F19" s="38"/>
      <c r="G19" s="38"/>
      <c r="H19" s="81"/>
    </row>
    <row r="20" spans="1:8" ht="13.5" x14ac:dyDescent="0.15">
      <c r="A20" s="53" t="s">
        <v>290</v>
      </c>
      <c r="B20" s="464" t="s">
        <v>291</v>
      </c>
      <c r="C20" s="464"/>
      <c r="D20" s="464"/>
      <c r="E20" s="464"/>
      <c r="F20" s="38"/>
      <c r="G20" s="70"/>
      <c r="H20" s="81"/>
    </row>
    <row r="21" spans="1:8" ht="13.5" x14ac:dyDescent="0.15">
      <c r="A21" s="92" t="s">
        <v>292</v>
      </c>
      <c r="B21" s="464" t="s">
        <v>293</v>
      </c>
      <c r="C21" s="464"/>
      <c r="D21" s="464"/>
      <c r="E21" s="464"/>
      <c r="F21" s="38"/>
      <c r="G21" s="38"/>
      <c r="H21" s="81"/>
    </row>
    <row r="22" spans="1:8" ht="13.5" x14ac:dyDescent="0.15">
      <c r="A22" s="53" t="s">
        <v>294</v>
      </c>
      <c r="B22" s="464" t="s">
        <v>295</v>
      </c>
      <c r="C22" s="464"/>
      <c r="D22" s="464"/>
      <c r="E22" s="464"/>
      <c r="F22" s="38"/>
      <c r="G22" s="70"/>
      <c r="H22" s="81"/>
    </row>
    <row r="23" spans="1:8" ht="13.5" x14ac:dyDescent="0.15">
      <c r="A23" s="53" t="s">
        <v>296</v>
      </c>
      <c r="B23" s="464" t="s">
        <v>297</v>
      </c>
      <c r="C23" s="464"/>
      <c r="D23" s="464"/>
      <c r="E23" s="464"/>
      <c r="F23" s="38"/>
      <c r="G23" s="38"/>
      <c r="H23" s="81"/>
    </row>
    <row r="24" spans="1:8" ht="13.5" x14ac:dyDescent="0.15">
      <c r="A24" s="92" t="s">
        <v>298</v>
      </c>
      <c r="B24" s="464" t="s">
        <v>295</v>
      </c>
      <c r="C24" s="464"/>
      <c r="D24" s="464"/>
      <c r="E24" s="464"/>
      <c r="F24" s="38"/>
      <c r="G24" s="93"/>
      <c r="H24" s="81"/>
    </row>
    <row r="25" spans="1:8" ht="13.5" x14ac:dyDescent="0.15">
      <c r="A25" s="92" t="s">
        <v>299</v>
      </c>
      <c r="B25" s="464" t="s">
        <v>300</v>
      </c>
      <c r="C25" s="464"/>
      <c r="D25" s="464"/>
      <c r="E25" s="464"/>
      <c r="F25" s="38"/>
      <c r="G25" s="38"/>
      <c r="H25" s="81"/>
    </row>
    <row r="26" spans="1:8" ht="13.5" x14ac:dyDescent="0.15">
      <c r="A26" s="53"/>
      <c r="B26" s="38"/>
      <c r="C26" s="38"/>
      <c r="D26" s="38"/>
      <c r="E26" s="38"/>
      <c r="F26" s="38"/>
      <c r="G26" s="38"/>
      <c r="H26" s="81"/>
    </row>
    <row r="27" spans="1:8" ht="13.5" x14ac:dyDescent="0.15">
      <c r="A27" s="53"/>
      <c r="B27" s="38"/>
      <c r="C27" s="38"/>
      <c r="D27" s="38"/>
      <c r="E27" s="38"/>
      <c r="F27" s="38"/>
      <c r="G27" s="38"/>
      <c r="H27" s="81"/>
    </row>
    <row r="28" spans="1:8" ht="13.5" x14ac:dyDescent="0.15">
      <c r="A28" s="53"/>
      <c r="B28" s="38"/>
      <c r="C28" s="38"/>
      <c r="D28" s="38"/>
      <c r="E28" s="38"/>
      <c r="F28" s="38"/>
      <c r="G28" s="38"/>
      <c r="H28" s="81"/>
    </row>
    <row r="29" spans="1:8" ht="13.5" x14ac:dyDescent="0.15">
      <c r="A29" s="53"/>
      <c r="B29" s="38"/>
      <c r="C29" s="38"/>
      <c r="D29" s="38"/>
      <c r="E29" s="38"/>
      <c r="F29" s="38"/>
      <c r="G29" s="38"/>
      <c r="H29" s="81"/>
    </row>
    <row r="30" spans="1:8" ht="18.75" x14ac:dyDescent="0.25">
      <c r="A30" s="53"/>
      <c r="B30" s="38"/>
      <c r="C30" s="38"/>
      <c r="D30" s="38"/>
      <c r="E30" s="38"/>
      <c r="F30" s="17" t="s">
        <v>120</v>
      </c>
      <c r="G30" s="38"/>
      <c r="H30" s="81"/>
    </row>
    <row r="31" spans="1:8" ht="13.5" x14ac:dyDescent="0.15">
      <c r="A31" s="53"/>
      <c r="B31" s="38" t="s">
        <v>29</v>
      </c>
      <c r="C31" s="87">
        <f>MASTERSHEET!B6</f>
        <v>43544</v>
      </c>
      <c r="D31" s="38"/>
      <c r="E31" s="38"/>
      <c r="F31" s="39" t="s">
        <v>30</v>
      </c>
      <c r="G31" s="38"/>
      <c r="H31" s="81"/>
    </row>
    <row r="32" spans="1:8" ht="13.5" x14ac:dyDescent="0.15">
      <c r="A32" s="53"/>
      <c r="B32" s="38"/>
      <c r="C32" s="38"/>
      <c r="D32" s="38"/>
      <c r="E32" s="38"/>
      <c r="F32" s="38"/>
      <c r="G32" s="38"/>
      <c r="H32" s="81"/>
    </row>
    <row r="33" spans="1:8" x14ac:dyDescent="0.15">
      <c r="A33" s="82"/>
      <c r="B33" s="76"/>
      <c r="C33" s="76"/>
      <c r="D33" s="76"/>
      <c r="E33" s="76"/>
      <c r="F33" s="76"/>
      <c r="G33" s="76"/>
      <c r="H33" s="81"/>
    </row>
    <row r="34" spans="1:8" x14ac:dyDescent="0.15">
      <c r="A34" s="82"/>
      <c r="B34" s="76"/>
      <c r="C34" s="76"/>
      <c r="D34" s="76"/>
      <c r="E34" s="76"/>
      <c r="F34" s="76"/>
      <c r="G34" s="76"/>
      <c r="H34" s="81"/>
    </row>
    <row r="35" spans="1:8" ht="13.5" thickBot="1" x14ac:dyDescent="0.2">
      <c r="A35" s="83"/>
      <c r="B35" s="84"/>
      <c r="C35" s="84"/>
      <c r="D35" s="84"/>
      <c r="E35" s="84"/>
      <c r="F35" s="84"/>
      <c r="G35" s="84"/>
      <c r="H35" s="85"/>
    </row>
    <row r="36" spans="1:8" x14ac:dyDescent="0.15">
      <c r="A36" s="76"/>
      <c r="B36" s="76"/>
      <c r="C36" s="76"/>
      <c r="D36" s="76"/>
      <c r="E36" s="76"/>
      <c r="F36" s="76"/>
      <c r="G36" s="76"/>
      <c r="H36" s="76"/>
    </row>
    <row r="37" spans="1:8" x14ac:dyDescent="0.15">
      <c r="A37" s="76"/>
      <c r="B37" s="76"/>
      <c r="C37" s="76"/>
      <c r="D37" s="76"/>
      <c r="E37" s="76"/>
      <c r="F37" s="76"/>
      <c r="G37" s="76"/>
      <c r="H37" s="76"/>
    </row>
    <row r="38" spans="1:8" x14ac:dyDescent="0.15">
      <c r="A38" s="76"/>
      <c r="B38" s="76"/>
      <c r="C38" s="76"/>
      <c r="D38" s="76"/>
      <c r="E38" s="76"/>
      <c r="F38" s="76"/>
      <c r="G38" s="76"/>
      <c r="H38" s="76"/>
    </row>
    <row r="39" spans="1:8" x14ac:dyDescent="0.15">
      <c r="A39" s="76"/>
      <c r="B39" s="76"/>
      <c r="C39" s="76"/>
      <c r="D39" s="76"/>
      <c r="E39" s="76"/>
      <c r="F39" s="76"/>
      <c r="G39" s="76"/>
      <c r="H39" s="76"/>
    </row>
    <row r="40" spans="1:8" x14ac:dyDescent="0.15">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xr:uid="{00000000-0002-0000-0C00-000000000000}">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57"/>
  <sheetViews>
    <sheetView topLeftCell="A29" workbookViewId="0" xr3:uid="{274F5AE0-5452-572F-8038-C13FFDA59D49}">
      <selection activeCell="H51" sqref="H51"/>
    </sheetView>
  </sheetViews>
  <sheetFormatPr defaultColWidth="0" defaultRowHeight="12.75" x14ac:dyDescent="0.15"/>
  <cols>
    <col min="1" max="1" width="9.16796875" style="77" customWidth="1"/>
    <col min="2" max="2" width="12.13671875" style="77" customWidth="1"/>
    <col min="3" max="3" width="11.32421875" style="77" customWidth="1"/>
    <col min="4" max="4" width="11.0546875" style="76" customWidth="1"/>
    <col min="5" max="5" width="13.21484375" style="76" customWidth="1"/>
    <col min="6" max="6" width="14.42578125" style="76" customWidth="1"/>
    <col min="7" max="7" width="9.16796875" style="76" customWidth="1"/>
    <col min="8" max="8" width="22.3828125" style="76" customWidth="1"/>
    <col min="9" max="9" width="18.7421875" style="76" customWidth="1"/>
    <col min="10" max="10" width="9.16796875" style="76" customWidth="1"/>
    <col min="11" max="11" width="9.16796875" style="76" hidden="1" customWidth="1"/>
    <col min="12" max="14" width="0" style="77" hidden="1" customWidth="1"/>
    <col min="15" max="16384" width="9.16796875" style="77" hidden="1"/>
  </cols>
  <sheetData>
    <row r="1" spans="1:9" s="76" customFormat="1" x14ac:dyDescent="0.15"/>
    <row r="2" spans="1:9" s="76" customFormat="1" x14ac:dyDescent="0.15">
      <c r="H2" s="78"/>
    </row>
    <row r="3" spans="1:9" s="76" customFormat="1" x14ac:dyDescent="0.15"/>
    <row r="4" spans="1:9" s="76" customFormat="1" ht="13.5" thickBot="1" x14ac:dyDescent="0.2"/>
    <row r="5" spans="1:9" s="76" customFormat="1" x14ac:dyDescent="0.15">
      <c r="A5" s="89"/>
      <c r="B5" s="79"/>
      <c r="C5" s="79"/>
      <c r="D5" s="79"/>
      <c r="E5" s="79"/>
      <c r="F5" s="79"/>
      <c r="G5" s="79"/>
      <c r="H5" s="79"/>
      <c r="I5" s="80"/>
    </row>
    <row r="6" spans="1:9" s="76" customFormat="1" ht="13.5" x14ac:dyDescent="0.15">
      <c r="A6" s="686" t="s">
        <v>143</v>
      </c>
      <c r="B6" s="687"/>
      <c r="C6" s="687"/>
      <c r="D6" s="687"/>
      <c r="I6" s="81"/>
    </row>
    <row r="7" spans="1:9" s="76" customFormat="1" ht="13.5" x14ac:dyDescent="0.15">
      <c r="A7" s="686" t="s">
        <v>257</v>
      </c>
      <c r="B7" s="687"/>
      <c r="C7" s="687"/>
      <c r="D7" s="687"/>
      <c r="I7" s="81"/>
    </row>
    <row r="8" spans="1:9" s="76" customFormat="1" ht="13.5" x14ac:dyDescent="0.15">
      <c r="A8" s="686" t="s">
        <v>258</v>
      </c>
      <c r="B8" s="687"/>
      <c r="C8" s="687"/>
      <c r="D8" s="687"/>
      <c r="I8" s="81"/>
    </row>
    <row r="9" spans="1:9" s="76" customFormat="1" ht="13.5" x14ac:dyDescent="0.15">
      <c r="A9" s="686" t="s">
        <v>259</v>
      </c>
      <c r="B9" s="687"/>
      <c r="C9" s="687"/>
      <c r="D9" s="687"/>
      <c r="I9" s="81"/>
    </row>
    <row r="10" spans="1:9" s="76" customFormat="1" ht="13.5" x14ac:dyDescent="0.15">
      <c r="A10" s="219" t="s">
        <v>260</v>
      </c>
      <c r="B10" s="220"/>
      <c r="C10" s="220"/>
      <c r="D10" s="220"/>
      <c r="I10" s="81"/>
    </row>
    <row r="11" spans="1:9" s="76" customFormat="1" ht="13.5" x14ac:dyDescent="0.15">
      <c r="A11" s="686" t="s">
        <v>144</v>
      </c>
      <c r="B11" s="687"/>
      <c r="C11" s="687"/>
      <c r="D11" s="687"/>
      <c r="I11" s="81"/>
    </row>
    <row r="12" spans="1:9" s="76" customFormat="1" ht="13.5" x14ac:dyDescent="0.15">
      <c r="A12" s="94"/>
      <c r="B12" s="95"/>
      <c r="C12" s="95"/>
      <c r="D12" s="95"/>
      <c r="I12" s="81"/>
    </row>
    <row r="13" spans="1:9" s="76" customFormat="1" x14ac:dyDescent="0.15">
      <c r="A13" s="82"/>
      <c r="I13" s="81"/>
    </row>
    <row r="14" spans="1:9" x14ac:dyDescent="0.15">
      <c r="A14" s="82"/>
      <c r="B14" s="76"/>
      <c r="C14" s="76"/>
      <c r="I14" s="81"/>
    </row>
    <row r="15" spans="1:9" x14ac:dyDescent="0.15">
      <c r="A15" s="82"/>
      <c r="B15" s="76"/>
      <c r="C15" s="76"/>
      <c r="I15" s="81"/>
    </row>
    <row r="16" spans="1:9" x14ac:dyDescent="0.15">
      <c r="A16" s="82"/>
      <c r="B16" s="76"/>
      <c r="C16" s="76"/>
      <c r="I16" s="81"/>
    </row>
    <row r="17" spans="1:9" x14ac:dyDescent="0.15">
      <c r="A17" s="82"/>
      <c r="B17" s="76"/>
      <c r="C17" s="76"/>
      <c r="I17" s="81"/>
    </row>
    <row r="18" spans="1:9" ht="14.25" x14ac:dyDescent="0.15">
      <c r="A18" s="16"/>
      <c r="B18" s="76"/>
      <c r="C18" s="76"/>
      <c r="I18" s="81"/>
    </row>
    <row r="19" spans="1:9" x14ac:dyDescent="0.15">
      <c r="A19" s="82"/>
      <c r="B19" s="76"/>
      <c r="C19" s="76"/>
      <c r="I19" s="81"/>
    </row>
    <row r="20" spans="1:9" ht="14.25" x14ac:dyDescent="0.15">
      <c r="A20" s="16" t="s">
        <v>245</v>
      </c>
      <c r="B20" s="76"/>
      <c r="C20" s="76"/>
      <c r="I20" s="81"/>
    </row>
    <row r="21" spans="1:9" x14ac:dyDescent="0.15">
      <c r="A21" s="82"/>
      <c r="B21" s="76"/>
      <c r="C21" s="76"/>
      <c r="I21" s="81"/>
    </row>
    <row r="22" spans="1:9" ht="14.25" x14ac:dyDescent="0.15">
      <c r="A22" s="16" t="s">
        <v>247</v>
      </c>
      <c r="B22" s="76"/>
      <c r="C22" s="76"/>
      <c r="I22" s="81"/>
    </row>
    <row r="23" spans="1:9" ht="14.25" x14ac:dyDescent="0.15">
      <c r="A23" s="16" t="s">
        <v>248</v>
      </c>
      <c r="B23" s="76"/>
      <c r="C23" s="76"/>
      <c r="I23" s="81"/>
    </row>
    <row r="24" spans="1:9" ht="14.25" x14ac:dyDescent="0.15">
      <c r="A24" s="16" t="s">
        <v>249</v>
      </c>
      <c r="B24" s="76"/>
      <c r="C24" s="76"/>
      <c r="I24" s="81"/>
    </row>
    <row r="25" spans="1:9" s="76" customFormat="1" ht="14.25" x14ac:dyDescent="0.15">
      <c r="A25" s="16" t="s">
        <v>250</v>
      </c>
      <c r="I25" s="81"/>
    </row>
    <row r="26" spans="1:9" s="76" customFormat="1" x14ac:dyDescent="0.15">
      <c r="A26" s="96"/>
      <c r="I26" s="81"/>
    </row>
    <row r="27" spans="1:9" s="76" customFormat="1" ht="14.25" x14ac:dyDescent="0.15">
      <c r="A27" s="16" t="s">
        <v>251</v>
      </c>
      <c r="I27" s="81"/>
    </row>
    <row r="28" spans="1:9" s="76" customFormat="1" ht="14.25" x14ac:dyDescent="0.15">
      <c r="A28" s="16" t="s">
        <v>252</v>
      </c>
      <c r="I28" s="81"/>
    </row>
    <row r="29" spans="1:9" s="76" customFormat="1" ht="14.25" x14ac:dyDescent="0.15">
      <c r="A29" s="16" t="s">
        <v>253</v>
      </c>
      <c r="I29" s="81"/>
    </row>
    <row r="30" spans="1:9" s="76" customFormat="1" ht="14.25" x14ac:dyDescent="0.15">
      <c r="A30" s="16" t="s">
        <v>254</v>
      </c>
      <c r="I30" s="81"/>
    </row>
    <row r="31" spans="1:9" s="76" customFormat="1" x14ac:dyDescent="0.15">
      <c r="A31" s="82"/>
      <c r="I31" s="81"/>
    </row>
    <row r="32" spans="1:9" s="76" customFormat="1" ht="14.25" x14ac:dyDescent="0.15">
      <c r="A32" s="16" t="s">
        <v>255</v>
      </c>
      <c r="I32" s="81"/>
    </row>
    <row r="33" spans="1:9" s="76" customFormat="1" ht="14.25" x14ac:dyDescent="0.15">
      <c r="A33" s="16" t="s">
        <v>256</v>
      </c>
      <c r="I33" s="81"/>
    </row>
    <row r="34" spans="1:9" s="76" customFormat="1" x14ac:dyDescent="0.15">
      <c r="A34" s="82"/>
      <c r="I34" s="81"/>
    </row>
    <row r="35" spans="1:9" s="76" customFormat="1" x14ac:dyDescent="0.15">
      <c r="A35" s="82"/>
      <c r="I35" s="81"/>
    </row>
    <row r="36" spans="1:9" s="76" customFormat="1" x14ac:dyDescent="0.15">
      <c r="A36" s="96" t="s">
        <v>246</v>
      </c>
      <c r="I36" s="81"/>
    </row>
    <row r="37" spans="1:9" s="76" customFormat="1" x14ac:dyDescent="0.15">
      <c r="A37" s="82"/>
      <c r="I37" s="81"/>
    </row>
    <row r="38" spans="1:9" s="76" customFormat="1" x14ac:dyDescent="0.15">
      <c r="A38" s="82"/>
      <c r="I38" s="81"/>
    </row>
    <row r="39" spans="1:9" s="76" customFormat="1" x14ac:dyDescent="0.15">
      <c r="A39" s="82"/>
      <c r="I39" s="81"/>
    </row>
    <row r="40" spans="1:9" s="76" customFormat="1" ht="18.75" x14ac:dyDescent="0.25">
      <c r="A40" s="82"/>
      <c r="H40" s="17" t="s">
        <v>120</v>
      </c>
      <c r="I40" s="81"/>
    </row>
    <row r="41" spans="1:9" s="76" customFormat="1" ht="13.5" x14ac:dyDescent="0.15">
      <c r="A41" s="82"/>
      <c r="H41" s="39" t="s">
        <v>30</v>
      </c>
      <c r="I41" s="81"/>
    </row>
    <row r="42" spans="1:9" s="76" customFormat="1" x14ac:dyDescent="0.15">
      <c r="A42" s="82"/>
      <c r="I42" s="81"/>
    </row>
    <row r="43" spans="1:9" s="76" customFormat="1" ht="13.5" thickBot="1" x14ac:dyDescent="0.2">
      <c r="A43" s="83"/>
      <c r="B43" s="84"/>
      <c r="C43" s="84"/>
      <c r="D43" s="84"/>
      <c r="E43" s="84"/>
      <c r="F43" s="84"/>
      <c r="G43" s="84"/>
      <c r="H43" s="84"/>
      <c r="I43" s="85"/>
    </row>
    <row r="44" spans="1:9" s="76" customFormat="1" x14ac:dyDescent="0.15"/>
    <row r="45" spans="1:9" s="76" customFormat="1" x14ac:dyDescent="0.15"/>
    <row r="46" spans="1:9" s="76" customFormat="1" x14ac:dyDescent="0.15"/>
    <row r="47" spans="1:9" s="76" customFormat="1" x14ac:dyDescent="0.15"/>
    <row r="48" spans="1:9" s="76" customFormat="1" x14ac:dyDescent="0.15"/>
    <row r="49" spans="1:3" s="76" customFormat="1" x14ac:dyDescent="0.15"/>
    <row r="50" spans="1:3" x14ac:dyDescent="0.15">
      <c r="A50" s="76"/>
      <c r="B50" s="76"/>
      <c r="C50" s="76"/>
    </row>
    <row r="51" spans="1:3" x14ac:dyDescent="0.15">
      <c r="A51" s="76"/>
      <c r="B51" s="76"/>
      <c r="C51" s="76"/>
    </row>
    <row r="52" spans="1:3" x14ac:dyDescent="0.15">
      <c r="A52" s="76"/>
      <c r="B52" s="76"/>
      <c r="C52" s="76"/>
    </row>
    <row r="53" spans="1:3" x14ac:dyDescent="0.15">
      <c r="A53" s="76"/>
      <c r="B53" s="76"/>
      <c r="C53" s="76"/>
    </row>
    <row r="54" spans="1:3" x14ac:dyDescent="0.15">
      <c r="A54" s="76"/>
      <c r="B54" s="76"/>
      <c r="C54" s="76"/>
    </row>
    <row r="55" spans="1:3" x14ac:dyDescent="0.15">
      <c r="A55" s="76"/>
      <c r="B55" s="76"/>
      <c r="C55" s="76"/>
    </row>
    <row r="56" spans="1:3" x14ac:dyDescent="0.15">
      <c r="A56" s="76"/>
      <c r="B56" s="76"/>
      <c r="C56" s="76"/>
    </row>
    <row r="57" spans="1:3" x14ac:dyDescent="0.15">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xr:uid="{00000000-0004-0000-0D00-000000000000}"/>
    <hyperlink ref="A36" r:id="rId2" xr:uid="{00000000-0004-0000-0D00-000001000000}"/>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488950</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O77"/>
  <sheetViews>
    <sheetView tabSelected="1" topLeftCell="A32" zoomScale="80" zoomScaleNormal="80" workbookViewId="0" xr3:uid="{958C4451-9541-5A59-BF78-D2F731DF1C81}">
      <selection activeCell="B32" sqref="B32"/>
    </sheetView>
  </sheetViews>
  <sheetFormatPr defaultColWidth="0" defaultRowHeight="13.5" x14ac:dyDescent="0.15"/>
  <cols>
    <col min="1" max="1" width="31.41796875" style="159" customWidth="1"/>
    <col min="2" max="2" width="32.5" style="160" customWidth="1"/>
    <col min="3" max="3" width="28.72265625" style="160" customWidth="1"/>
    <col min="4" max="4" width="33.30859375" style="160" customWidth="1"/>
    <col min="5" max="5" width="23.734375" style="160" customWidth="1"/>
    <col min="6" max="6" width="30.20703125" style="160" bestFit="1" customWidth="1"/>
    <col min="7" max="7" width="18.87890625" style="160" bestFit="1" customWidth="1"/>
    <col min="8" max="8" width="14.96875" style="160" customWidth="1"/>
    <col min="9" max="9" width="9.57421875" style="160" hidden="1" customWidth="1"/>
    <col min="10" max="10" width="22.11328125" style="160" hidden="1" customWidth="1"/>
    <col min="11" max="17" width="15.77734375" style="160" hidden="1" customWidth="1"/>
    <col min="18" max="19" width="18.7421875" style="160" hidden="1" customWidth="1"/>
    <col min="20" max="20" width="19.95703125" style="160" hidden="1" customWidth="1"/>
    <col min="21" max="16384" width="15.77734375" style="160" hidden="1"/>
  </cols>
  <sheetData>
    <row r="1" spans="1:41" s="165" customFormat="1" ht="19.5" thickBot="1" x14ac:dyDescent="0.25">
      <c r="A1" s="472" t="s">
        <v>177</v>
      </c>
      <c r="B1" s="473"/>
      <c r="C1" s="473"/>
      <c r="D1" s="473"/>
      <c r="E1" s="473"/>
      <c r="F1" s="474"/>
      <c r="G1" s="161"/>
      <c r="H1" s="140"/>
      <c r="W1" s="165" t="s">
        <v>191</v>
      </c>
    </row>
    <row r="2" spans="1:41" s="165" customFormat="1" ht="18" customHeight="1" thickBot="1" x14ac:dyDescent="0.2">
      <c r="A2" s="478"/>
      <c r="B2" s="479"/>
      <c r="C2" s="479"/>
      <c r="D2" s="479"/>
      <c r="E2" s="479"/>
      <c r="F2" s="480"/>
      <c r="G2" s="144"/>
      <c r="H2" s="141"/>
      <c r="S2" s="175" t="s">
        <v>333</v>
      </c>
      <c r="T2" s="177" t="s">
        <v>334</v>
      </c>
      <c r="W2" s="165" t="s">
        <v>189</v>
      </c>
    </row>
    <row r="3" spans="1:41" s="165" customFormat="1" ht="18" customHeight="1" thickBot="1" x14ac:dyDescent="0.2">
      <c r="A3" s="475"/>
      <c r="B3" s="476"/>
      <c r="C3" s="476"/>
      <c r="D3" s="476"/>
      <c r="E3" s="476"/>
      <c r="F3" s="477"/>
      <c r="G3" s="144"/>
      <c r="H3" s="141"/>
      <c r="R3" s="167" t="str">
        <f>S3</f>
        <v>DAKSHINA MURTHY  JAMPANI</v>
      </c>
      <c r="S3" s="172" t="str">
        <f>CONCATENATE(B18," ",C18," ",D18)</f>
        <v>DAKSHINA MURTHY  JAMPANI</v>
      </c>
      <c r="T3" s="173" t="str">
        <f>CONCATENATE(B19," ",C19," ",D19)</f>
        <v>KATYAYANI  JAMPANI</v>
      </c>
      <c r="W3" s="165" t="s">
        <v>188</v>
      </c>
    </row>
    <row r="4" spans="1:41" s="165" customFormat="1" ht="18" customHeight="1" x14ac:dyDescent="0.15">
      <c r="A4" s="449" t="s">
        <v>155</v>
      </c>
      <c r="B4" s="418" t="s">
        <v>470</v>
      </c>
      <c r="C4" s="452" t="s">
        <v>31</v>
      </c>
      <c r="D4" s="418" t="s">
        <v>471</v>
      </c>
      <c r="E4" s="452" t="s">
        <v>156</v>
      </c>
      <c r="F4" s="413" t="s">
        <v>472</v>
      </c>
      <c r="G4" s="144"/>
      <c r="H4" s="141"/>
      <c r="J4" s="167" t="s">
        <v>205</v>
      </c>
      <c r="L4" s="168" t="s">
        <v>191</v>
      </c>
      <c r="N4" s="169" t="s">
        <v>268</v>
      </c>
      <c r="R4" s="165" t="str">
        <f>CONCATENATE(B4," ",D4," ",F4)</f>
        <v>MALLIKARJUN SREEKARA JAMPANI</v>
      </c>
      <c r="W4" s="165" t="s">
        <v>190</v>
      </c>
    </row>
    <row r="5" spans="1:41" s="165" customFormat="1" ht="30.95" customHeight="1" x14ac:dyDescent="0.15">
      <c r="A5" s="451" t="s">
        <v>157</v>
      </c>
      <c r="B5" s="418" t="s">
        <v>473</v>
      </c>
      <c r="C5" s="430" t="s">
        <v>195</v>
      </c>
      <c r="D5" s="418" t="s">
        <v>474</v>
      </c>
      <c r="E5" s="430" t="s">
        <v>197</v>
      </c>
      <c r="F5" s="413"/>
      <c r="G5" s="144"/>
      <c r="H5" s="141"/>
      <c r="J5" s="167" t="s">
        <v>198</v>
      </c>
      <c r="L5" s="168" t="s">
        <v>189</v>
      </c>
      <c r="N5" s="169" t="s">
        <v>302</v>
      </c>
      <c r="R5" s="165" t="str">
        <f>F4</f>
        <v>JAMPANI</v>
      </c>
      <c r="W5" s="165" t="s">
        <v>107</v>
      </c>
    </row>
    <row r="6" spans="1:41" s="165" customFormat="1" ht="18" customHeight="1" x14ac:dyDescent="0.15">
      <c r="A6" s="450" t="s">
        <v>158</v>
      </c>
      <c r="B6" s="419">
        <v>43544</v>
      </c>
      <c r="C6" s="430" t="s">
        <v>159</v>
      </c>
      <c r="D6" s="418" t="s">
        <v>475</v>
      </c>
      <c r="E6" s="430" t="s">
        <v>196</v>
      </c>
      <c r="F6" s="413"/>
      <c r="G6" s="144"/>
      <c r="H6" s="141"/>
      <c r="J6" s="167" t="s">
        <v>199</v>
      </c>
      <c r="L6" s="168" t="s">
        <v>188</v>
      </c>
      <c r="N6" s="169" t="s">
        <v>303</v>
      </c>
      <c r="W6" s="165" t="s">
        <v>108</v>
      </c>
    </row>
    <row r="7" spans="1:41" s="165" customFormat="1" ht="18" customHeight="1" thickBot="1" x14ac:dyDescent="0.2">
      <c r="A7" s="450" t="s">
        <v>161</v>
      </c>
      <c r="B7" s="418" t="s">
        <v>443</v>
      </c>
      <c r="C7" s="430" t="s">
        <v>52</v>
      </c>
      <c r="D7" s="418" t="s">
        <v>476</v>
      </c>
      <c r="E7" s="430" t="s">
        <v>160</v>
      </c>
      <c r="F7" s="414" t="s">
        <v>478</v>
      </c>
      <c r="G7" s="144"/>
      <c r="H7" s="141"/>
      <c r="J7" s="167" t="s">
        <v>202</v>
      </c>
      <c r="L7" s="168" t="s">
        <v>219</v>
      </c>
      <c r="N7" s="169" t="s">
        <v>275</v>
      </c>
      <c r="O7" s="165" t="s">
        <v>277</v>
      </c>
      <c r="W7" s="165" t="s">
        <v>109</v>
      </c>
    </row>
    <row r="8" spans="1:41" s="165" customFormat="1" ht="18" customHeight="1" x14ac:dyDescent="0.15">
      <c r="A8" s="450" t="s">
        <v>53</v>
      </c>
      <c r="B8" s="419">
        <v>35253</v>
      </c>
      <c r="C8" s="430" t="s">
        <v>175</v>
      </c>
      <c r="D8" s="418" t="s">
        <v>477</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2">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2">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15">
      <c r="A11" s="3" t="s">
        <v>165</v>
      </c>
      <c r="B11" s="1"/>
      <c r="C11" s="4" t="s">
        <v>169</v>
      </c>
      <c r="D11" s="1"/>
      <c r="E11" s="4" t="s">
        <v>171</v>
      </c>
      <c r="F11" s="145"/>
      <c r="G11" s="144"/>
      <c r="H11" s="141"/>
      <c r="J11" s="167" t="s">
        <v>206</v>
      </c>
      <c r="L11" s="168" t="s">
        <v>110</v>
      </c>
      <c r="N11" s="169" t="s">
        <v>274</v>
      </c>
      <c r="R11" s="170" t="str">
        <f>CONCATENATE(B25," ",B26)</f>
        <v>DNO: 92-2-140 7/3 A.T AGRAHARAM</v>
      </c>
      <c r="S11" s="171"/>
      <c r="W11" s="165" t="s">
        <v>113</v>
      </c>
      <c r="AO11" s="165" t="s">
        <v>105</v>
      </c>
    </row>
    <row r="12" spans="1:41" s="165" customFormat="1" ht="14.25" hidden="1" thickBot="1" x14ac:dyDescent="0.2">
      <c r="A12" s="147" t="s">
        <v>283</v>
      </c>
      <c r="B12" s="148"/>
      <c r="C12" s="149" t="s">
        <v>301</v>
      </c>
      <c r="D12" s="148"/>
      <c r="E12" s="149" t="s">
        <v>284</v>
      </c>
      <c r="F12" s="150"/>
      <c r="G12" s="151" t="s">
        <v>282</v>
      </c>
      <c r="H12" s="141"/>
      <c r="J12" s="167" t="s">
        <v>200</v>
      </c>
      <c r="L12" s="168" t="s">
        <v>112</v>
      </c>
      <c r="N12" s="169" t="s">
        <v>271</v>
      </c>
      <c r="P12" s="165" t="s">
        <v>276</v>
      </c>
      <c r="R12" s="179" t="str">
        <f>CONCATENATE(B27," ",B28)</f>
        <v>CHAITANYA NAGAR GUNTUR</v>
      </c>
      <c r="S12" s="180"/>
    </row>
    <row r="13" spans="1:41" s="165" customFormat="1" ht="18" customHeight="1" thickBot="1" x14ac:dyDescent="0.2">
      <c r="A13" s="481"/>
      <c r="B13" s="482"/>
      <c r="C13" s="482"/>
      <c r="D13" s="482"/>
      <c r="E13" s="482"/>
      <c r="F13" s="482"/>
      <c r="G13" s="482"/>
      <c r="H13" s="141"/>
      <c r="J13" s="167" t="s">
        <v>204</v>
      </c>
      <c r="L13" s="168" t="s">
        <v>111</v>
      </c>
      <c r="N13" s="169" t="s">
        <v>270</v>
      </c>
      <c r="R13" s="172" t="str">
        <f>B29</f>
        <v>ANDHRA PRADESH 522004</v>
      </c>
      <c r="S13" s="173"/>
    </row>
    <row r="14" spans="1:41" s="165" customFormat="1" ht="18" customHeight="1" thickBot="1" x14ac:dyDescent="0.2">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2">
      <c r="A15" s="427" t="s">
        <v>349</v>
      </c>
      <c r="B15" s="418"/>
      <c r="C15" s="418"/>
      <c r="D15" s="418"/>
      <c r="E15" s="418"/>
      <c r="F15" s="419"/>
      <c r="G15" s="418"/>
      <c r="H15" s="420"/>
    </row>
    <row r="16" spans="1:41" s="165" customFormat="1" ht="18" customHeight="1" thickBot="1" x14ac:dyDescent="0.2">
      <c r="A16" s="428" t="s">
        <v>32</v>
      </c>
      <c r="B16" s="418"/>
      <c r="C16" s="418"/>
      <c r="D16" s="418"/>
      <c r="E16" s="418"/>
      <c r="F16" s="419"/>
      <c r="G16" s="418"/>
      <c r="H16" s="420"/>
      <c r="R16" s="178" t="str">
        <f>CONCATENATE(B25," ",B26," ",B27," ",B28," ",+B29)</f>
        <v>DNO: 92-2-140 7/3 A.T AGRAHARAM CHAITANYA NAGAR GUNTUR ANDHRA PRADESH 522004</v>
      </c>
    </row>
    <row r="17" spans="1:41" s="165" customFormat="1" ht="18" customHeight="1" x14ac:dyDescent="0.15">
      <c r="A17" s="428" t="s">
        <v>33</v>
      </c>
      <c r="B17" s="418"/>
      <c r="C17" s="418"/>
      <c r="D17" s="418"/>
      <c r="E17" s="418"/>
      <c r="F17" s="419"/>
      <c r="G17" s="418"/>
      <c r="H17" s="420"/>
    </row>
    <row r="18" spans="1:41" s="165" customFormat="1" ht="18" customHeight="1" x14ac:dyDescent="0.15">
      <c r="A18" s="428" t="s">
        <v>74</v>
      </c>
      <c r="B18" s="418" t="s">
        <v>479</v>
      </c>
      <c r="C18" s="418"/>
      <c r="D18" s="418" t="s">
        <v>472</v>
      </c>
      <c r="E18" s="430" t="s">
        <v>443</v>
      </c>
      <c r="F18" s="419">
        <v>24297</v>
      </c>
      <c r="G18" s="418">
        <v>53</v>
      </c>
      <c r="H18" s="420"/>
    </row>
    <row r="19" spans="1:41" s="165" customFormat="1" ht="18" customHeight="1" thickBot="1" x14ac:dyDescent="0.2">
      <c r="A19" s="429" t="s">
        <v>75</v>
      </c>
      <c r="B19" s="421" t="s">
        <v>480</v>
      </c>
      <c r="C19" s="418"/>
      <c r="D19" s="418" t="s">
        <v>472</v>
      </c>
      <c r="E19" s="431" t="s">
        <v>442</v>
      </c>
      <c r="F19" s="422">
        <v>26494</v>
      </c>
      <c r="G19" s="418">
        <v>47</v>
      </c>
      <c r="H19" s="420"/>
    </row>
    <row r="20" spans="1:41" ht="18" customHeight="1" thickBot="1" x14ac:dyDescent="0.2">
      <c r="A20" s="471"/>
      <c r="B20" s="466"/>
      <c r="C20" s="466"/>
      <c r="D20" s="467"/>
      <c r="E20" s="143"/>
      <c r="F20" s="143"/>
      <c r="G20" s="143"/>
      <c r="H20" s="142"/>
      <c r="AO20" s="165"/>
    </row>
    <row r="21" spans="1:41" ht="18" customHeight="1" thickBot="1" x14ac:dyDescent="0.2">
      <c r="A21" s="454" t="s">
        <v>469</v>
      </c>
      <c r="B21" s="468"/>
      <c r="C21" s="469"/>
      <c r="D21" s="470"/>
      <c r="E21" s="143"/>
      <c r="F21" s="143"/>
      <c r="G21" s="143"/>
      <c r="H21" s="142"/>
      <c r="AO21" s="165"/>
    </row>
    <row r="22" spans="1:41" ht="18" customHeight="1" thickBot="1" x14ac:dyDescent="0.2">
      <c r="A22" s="465"/>
      <c r="B22" s="466"/>
      <c r="C22" s="466"/>
      <c r="D22" s="467"/>
      <c r="E22" s="143"/>
      <c r="F22" s="143"/>
      <c r="G22" s="143"/>
      <c r="H22" s="142"/>
      <c r="AO22" s="165"/>
    </row>
    <row r="23" spans="1:41" ht="18" customHeight="1" thickBot="1" x14ac:dyDescent="0.2">
      <c r="A23" s="483" t="s">
        <v>173</v>
      </c>
      <c r="B23" s="484"/>
      <c r="C23" s="484"/>
      <c r="D23" s="485"/>
      <c r="E23" s="494" t="s">
        <v>278</v>
      </c>
      <c r="F23" s="495"/>
      <c r="G23" s="496"/>
      <c r="H23" s="142"/>
    </row>
    <row r="24" spans="1:41" ht="18" customHeight="1" x14ac:dyDescent="0.15">
      <c r="A24" s="427" t="s">
        <v>82</v>
      </c>
      <c r="B24" s="443" t="s">
        <v>58</v>
      </c>
      <c r="C24" s="443" t="s">
        <v>176</v>
      </c>
      <c r="D24" s="443" t="s">
        <v>174</v>
      </c>
      <c r="E24" s="443" t="s">
        <v>279</v>
      </c>
      <c r="F24" s="443" t="s">
        <v>280</v>
      </c>
      <c r="G24" s="444" t="s">
        <v>281</v>
      </c>
      <c r="H24" s="432"/>
    </row>
    <row r="25" spans="1:41" ht="18" customHeight="1" x14ac:dyDescent="0.15">
      <c r="A25" s="428" t="s">
        <v>261</v>
      </c>
      <c r="B25" s="418" t="s">
        <v>481</v>
      </c>
      <c r="C25" s="433"/>
      <c r="D25" s="433"/>
      <c r="E25" s="434"/>
      <c r="F25" s="434"/>
      <c r="G25" s="434"/>
      <c r="H25" s="432"/>
    </row>
    <row r="26" spans="1:41" ht="18" customHeight="1" x14ac:dyDescent="0.15">
      <c r="A26" s="428" t="s">
        <v>262</v>
      </c>
      <c r="B26" s="418" t="s">
        <v>482</v>
      </c>
      <c r="C26" s="433"/>
      <c r="D26" s="433"/>
      <c r="E26" s="434"/>
      <c r="F26" s="434"/>
      <c r="G26" s="434"/>
      <c r="H26" s="432"/>
    </row>
    <row r="27" spans="1:41" ht="18" customHeight="1" x14ac:dyDescent="0.15">
      <c r="A27" s="428" t="s">
        <v>263</v>
      </c>
      <c r="B27" s="418" t="s">
        <v>483</v>
      </c>
      <c r="C27" s="433"/>
      <c r="D27" s="433"/>
      <c r="E27" s="434"/>
      <c r="F27" s="434"/>
      <c r="G27" s="434"/>
      <c r="H27" s="432"/>
    </row>
    <row r="28" spans="1:41" ht="18" customHeight="1" x14ac:dyDescent="0.15">
      <c r="A28" s="447" t="s">
        <v>264</v>
      </c>
      <c r="B28" s="418" t="s">
        <v>477</v>
      </c>
      <c r="C28" s="433"/>
      <c r="D28" s="433"/>
      <c r="E28" s="434"/>
      <c r="F28" s="434"/>
      <c r="G28" s="434"/>
      <c r="H28" s="432"/>
    </row>
    <row r="29" spans="1:41" ht="18" customHeight="1" x14ac:dyDescent="0.15">
      <c r="A29" s="447" t="s">
        <v>265</v>
      </c>
      <c r="B29" s="418" t="s">
        <v>484</v>
      </c>
      <c r="C29" s="433"/>
      <c r="D29" s="433"/>
      <c r="E29" s="434"/>
      <c r="F29" s="434"/>
      <c r="G29" s="435"/>
      <c r="H29" s="432"/>
    </row>
    <row r="30" spans="1:41" ht="18" customHeight="1" x14ac:dyDescent="0.15">
      <c r="A30" s="447" t="s">
        <v>64</v>
      </c>
      <c r="B30" s="433" t="s">
        <v>485</v>
      </c>
      <c r="C30" s="433"/>
      <c r="D30" s="433"/>
      <c r="E30" s="434"/>
      <c r="F30" s="434"/>
      <c r="G30" s="435"/>
      <c r="H30" s="432"/>
    </row>
    <row r="31" spans="1:41" ht="18" customHeight="1" x14ac:dyDescent="0.15">
      <c r="A31" s="447" t="s">
        <v>266</v>
      </c>
      <c r="B31" s="436">
        <v>9985835728</v>
      </c>
      <c r="C31" s="436"/>
      <c r="D31" s="436"/>
      <c r="E31" s="434"/>
      <c r="F31" s="434"/>
      <c r="G31" s="435"/>
      <c r="H31" s="432"/>
    </row>
    <row r="32" spans="1:41" ht="18" customHeight="1" thickBot="1" x14ac:dyDescent="0.2">
      <c r="A32" s="453" t="s">
        <v>267</v>
      </c>
      <c r="B32" s="433">
        <v>8500394958</v>
      </c>
      <c r="C32" s="433"/>
      <c r="D32" s="433"/>
      <c r="E32" s="437"/>
      <c r="F32" s="437"/>
      <c r="G32" s="438"/>
      <c r="H32" s="432"/>
    </row>
    <row r="33" spans="1:8" ht="18" customHeight="1" thickBot="1" x14ac:dyDescent="0.2">
      <c r="A33" s="489"/>
      <c r="B33" s="490"/>
      <c r="C33" s="490"/>
      <c r="D33" s="490"/>
      <c r="E33" s="439"/>
      <c r="F33" s="439"/>
      <c r="G33" s="439"/>
      <c r="H33" s="432"/>
    </row>
    <row r="34" spans="1:8" ht="18" customHeight="1" thickBot="1" x14ac:dyDescent="0.2">
      <c r="A34" s="486" t="s">
        <v>178</v>
      </c>
      <c r="B34" s="487"/>
      <c r="C34" s="487"/>
      <c r="D34" s="487"/>
      <c r="E34" s="487"/>
      <c r="F34" s="488"/>
      <c r="G34" s="439"/>
      <c r="H34" s="432"/>
    </row>
    <row r="35" spans="1:8" ht="24.75" x14ac:dyDescent="0.15">
      <c r="A35" s="427" t="s">
        <v>82</v>
      </c>
      <c r="B35" s="445" t="s">
        <v>179</v>
      </c>
      <c r="C35" s="445" t="s">
        <v>27</v>
      </c>
      <c r="D35" s="445" t="s">
        <v>70</v>
      </c>
      <c r="E35" s="445" t="s">
        <v>71</v>
      </c>
      <c r="F35" s="446" t="s">
        <v>72</v>
      </c>
      <c r="G35" s="439"/>
      <c r="H35" s="432"/>
    </row>
    <row r="36" spans="1:8" ht="24.75" x14ac:dyDescent="0.15">
      <c r="A36" s="447" t="s">
        <v>441</v>
      </c>
      <c r="B36" s="418"/>
      <c r="C36" s="418"/>
      <c r="D36" s="418"/>
      <c r="E36" s="418"/>
      <c r="F36" s="440"/>
      <c r="G36" s="439"/>
      <c r="H36" s="432"/>
    </row>
    <row r="37" spans="1:8" ht="18" customHeight="1" x14ac:dyDescent="0.15">
      <c r="A37" s="428" t="s">
        <v>37</v>
      </c>
      <c r="B37" s="418"/>
      <c r="C37" s="418"/>
      <c r="D37" s="418"/>
      <c r="E37" s="418"/>
      <c r="F37" s="440"/>
      <c r="G37" s="439"/>
      <c r="H37" s="432"/>
    </row>
    <row r="38" spans="1:8" ht="28.5" customHeight="1" x14ac:dyDescent="0.15">
      <c r="A38" s="448" t="s">
        <v>450</v>
      </c>
      <c r="B38" s="418"/>
      <c r="C38" s="418"/>
      <c r="D38" s="418"/>
      <c r="E38" s="418"/>
      <c r="F38" s="440"/>
      <c r="G38" s="439"/>
      <c r="H38" s="432"/>
    </row>
    <row r="39" spans="1:8" ht="18" customHeight="1" x14ac:dyDescent="0.15">
      <c r="A39" s="428" t="s">
        <v>60</v>
      </c>
      <c r="B39" s="418"/>
      <c r="C39" s="418"/>
      <c r="D39" s="418"/>
      <c r="E39" s="418"/>
      <c r="F39" s="440"/>
      <c r="G39" s="439"/>
      <c r="H39" s="432"/>
    </row>
    <row r="40" spans="1:8" ht="18" customHeight="1" thickBot="1" x14ac:dyDescent="0.2">
      <c r="A40" s="429" t="s">
        <v>182</v>
      </c>
      <c r="B40" s="433"/>
      <c r="C40" s="433"/>
      <c r="D40" s="441"/>
      <c r="E40" s="433"/>
      <c r="F40" s="442"/>
      <c r="G40" s="439"/>
      <c r="H40" s="432"/>
    </row>
    <row r="41" spans="1:8" ht="18" customHeight="1" x14ac:dyDescent="0.15">
      <c r="A41" s="491"/>
      <c r="B41" s="492"/>
      <c r="C41" s="492"/>
      <c r="D41" s="492"/>
      <c r="E41" s="492"/>
      <c r="F41" s="493"/>
      <c r="G41" s="143"/>
      <c r="H41" s="142"/>
    </row>
    <row r="42" spans="1:8" ht="18" hidden="1" customHeight="1" thickBot="1" x14ac:dyDescent="0.2">
      <c r="A42" s="475" t="s">
        <v>210</v>
      </c>
      <c r="B42" s="476"/>
      <c r="C42" s="476"/>
      <c r="D42" s="476"/>
      <c r="E42" s="476"/>
      <c r="F42" s="477"/>
      <c r="G42" s="143"/>
      <c r="H42" s="142"/>
    </row>
    <row r="43" spans="1:8" ht="18" hidden="1" customHeight="1" x14ac:dyDescent="0.15">
      <c r="A43" s="5"/>
      <c r="B43" s="8" t="s">
        <v>132</v>
      </c>
      <c r="C43" s="8" t="s">
        <v>350</v>
      </c>
      <c r="D43" s="8" t="s">
        <v>194</v>
      </c>
      <c r="E43" s="7"/>
      <c r="F43" s="156"/>
      <c r="G43" s="143"/>
      <c r="H43" s="142"/>
    </row>
    <row r="44" spans="1:8" ht="18" hidden="1" customHeight="1" x14ac:dyDescent="0.15">
      <c r="A44" s="6" t="s">
        <v>38</v>
      </c>
      <c r="B44" s="1"/>
      <c r="C44" s="1"/>
      <c r="D44" s="1"/>
      <c r="E44" s="1"/>
      <c r="F44" s="145"/>
      <c r="G44" s="143"/>
      <c r="H44" s="142"/>
    </row>
    <row r="45" spans="1:8" ht="18" hidden="1" customHeight="1" x14ac:dyDescent="0.15">
      <c r="A45" s="6" t="s">
        <v>115</v>
      </c>
      <c r="B45" s="2"/>
      <c r="C45" s="2"/>
      <c r="D45" s="2"/>
      <c r="E45" s="2"/>
      <c r="F45" s="146"/>
      <c r="G45" s="143"/>
      <c r="H45" s="142"/>
    </row>
    <row r="46" spans="1:8" ht="18" hidden="1" customHeight="1" x14ac:dyDescent="0.15">
      <c r="A46" s="6" t="s">
        <v>76</v>
      </c>
      <c r="B46" s="2"/>
      <c r="C46" s="2"/>
      <c r="D46" s="2"/>
      <c r="E46" s="2"/>
      <c r="F46" s="146"/>
      <c r="G46" s="143"/>
      <c r="H46" s="142"/>
    </row>
    <row r="47" spans="1:8" ht="18" hidden="1" customHeight="1" x14ac:dyDescent="0.15">
      <c r="A47" s="6" t="s">
        <v>214</v>
      </c>
      <c r="B47" s="1"/>
      <c r="C47" s="9"/>
      <c r="D47" s="1"/>
      <c r="E47" s="9"/>
      <c r="F47" s="158"/>
      <c r="G47" s="143"/>
      <c r="H47" s="142"/>
    </row>
    <row r="48" spans="1:8" ht="18" hidden="1" customHeight="1" x14ac:dyDescent="0.15">
      <c r="A48" s="6" t="s">
        <v>213</v>
      </c>
      <c r="B48" s="1"/>
      <c r="C48" s="9"/>
      <c r="D48" s="1"/>
      <c r="E48" s="1"/>
      <c r="F48" s="145"/>
      <c r="G48" s="143"/>
      <c r="H48" s="142"/>
    </row>
    <row r="49" spans="1:19" ht="18" hidden="1" customHeight="1" x14ac:dyDescent="0.15">
      <c r="A49" s="6" t="s">
        <v>211</v>
      </c>
      <c r="B49" s="1"/>
      <c r="C49" s="1"/>
      <c r="D49" s="1"/>
      <c r="E49" s="1"/>
      <c r="F49" s="145"/>
      <c r="G49" s="143"/>
      <c r="H49" s="142"/>
    </row>
    <row r="50" spans="1:19" ht="18" hidden="1" customHeight="1" x14ac:dyDescent="0.15">
      <c r="A50" s="6" t="s">
        <v>39</v>
      </c>
      <c r="B50" s="1"/>
      <c r="C50" s="1"/>
      <c r="D50" s="1"/>
      <c r="E50" s="1"/>
      <c r="F50" s="145"/>
      <c r="G50" s="143"/>
      <c r="H50" s="142"/>
    </row>
    <row r="51" spans="1:19" ht="18" hidden="1" customHeight="1" x14ac:dyDescent="0.15">
      <c r="A51" s="6" t="s">
        <v>208</v>
      </c>
      <c r="B51" s="10"/>
      <c r="C51" s="10"/>
      <c r="D51" s="10"/>
      <c r="E51" s="10"/>
      <c r="F51" s="157"/>
      <c r="G51" s="143"/>
      <c r="H51" s="142"/>
    </row>
    <row r="52" spans="1:19" ht="18" hidden="1" customHeight="1" thickBot="1" x14ac:dyDescent="0.2">
      <c r="A52" s="152" t="s">
        <v>209</v>
      </c>
      <c r="B52" s="153"/>
      <c r="C52" s="153"/>
      <c r="D52" s="153"/>
      <c r="E52" s="153"/>
      <c r="F52" s="155"/>
      <c r="G52" s="143"/>
      <c r="H52" s="142"/>
    </row>
    <row r="53" spans="1:19" ht="18" hidden="1" customHeight="1" thickBot="1" x14ac:dyDescent="0.2">
      <c r="A53" s="491"/>
      <c r="B53" s="492"/>
      <c r="C53" s="492"/>
      <c r="D53" s="492"/>
      <c r="E53" s="492"/>
      <c r="F53" s="493"/>
      <c r="G53" s="143"/>
      <c r="H53" s="142"/>
    </row>
    <row r="54" spans="1:19" ht="18" hidden="1" customHeight="1" thickBot="1" x14ac:dyDescent="0.2">
      <c r="A54" s="475" t="s">
        <v>117</v>
      </c>
      <c r="B54" s="476"/>
      <c r="C54" s="476"/>
      <c r="D54" s="476"/>
      <c r="E54" s="476"/>
      <c r="F54" s="476"/>
      <c r="G54" s="476"/>
      <c r="H54" s="15"/>
    </row>
    <row r="55" spans="1:19" ht="18" hidden="1" customHeight="1" x14ac:dyDescent="0.15">
      <c r="A55" s="5" t="s">
        <v>348</v>
      </c>
      <c r="B55" s="8" t="s">
        <v>304</v>
      </c>
      <c r="C55" s="8" t="s">
        <v>47</v>
      </c>
      <c r="D55" s="8" t="s">
        <v>181</v>
      </c>
      <c r="E55" s="8" t="s">
        <v>180</v>
      </c>
      <c r="F55" s="8" t="s">
        <v>48</v>
      </c>
      <c r="G55" s="8" t="s">
        <v>61</v>
      </c>
      <c r="H55" s="11" t="s">
        <v>218</v>
      </c>
      <c r="I55" s="142"/>
    </row>
    <row r="56" spans="1:19" ht="18" hidden="1" customHeight="1" x14ac:dyDescent="0.15">
      <c r="A56" s="12"/>
      <c r="B56" s="1"/>
      <c r="C56" s="13"/>
      <c r="D56" s="2"/>
      <c r="E56" s="2"/>
      <c r="F56" s="1"/>
      <c r="G56" s="14"/>
      <c r="H56" s="186"/>
      <c r="I56" s="142">
        <f>(E56-D56)/365</f>
        <v>0</v>
      </c>
      <c r="S56" s="166"/>
    </row>
    <row r="57" spans="1:19" ht="18" hidden="1" customHeight="1" x14ac:dyDescent="0.15">
      <c r="A57" s="12"/>
      <c r="B57" s="1"/>
      <c r="C57" s="13"/>
      <c r="D57" s="2"/>
      <c r="E57" s="2"/>
      <c r="F57" s="1"/>
      <c r="G57" s="14"/>
      <c r="H57" s="186"/>
      <c r="I57" s="142">
        <f t="shared" ref="I57:I67" si="0">(E57-D57)/365</f>
        <v>0</v>
      </c>
      <c r="S57" s="166"/>
    </row>
    <row r="58" spans="1:19" ht="18" hidden="1" customHeight="1" x14ac:dyDescent="0.15">
      <c r="A58" s="12"/>
      <c r="B58" s="13"/>
      <c r="C58" s="13"/>
      <c r="D58" s="2"/>
      <c r="E58" s="2"/>
      <c r="F58" s="1"/>
      <c r="G58" s="14"/>
      <c r="H58" s="186"/>
      <c r="I58" s="142">
        <f t="shared" si="0"/>
        <v>0</v>
      </c>
      <c r="S58" s="166"/>
    </row>
    <row r="59" spans="1:19" ht="18" hidden="1" customHeight="1" x14ac:dyDescent="0.15">
      <c r="A59" s="12"/>
      <c r="B59" s="13"/>
      <c r="C59" s="13"/>
      <c r="D59" s="2"/>
      <c r="E59" s="2"/>
      <c r="F59" s="1"/>
      <c r="G59" s="14"/>
      <c r="H59" s="186"/>
      <c r="I59" s="142">
        <f t="shared" si="0"/>
        <v>0</v>
      </c>
      <c r="S59" s="166"/>
    </row>
    <row r="60" spans="1:19" ht="18" hidden="1" customHeight="1" x14ac:dyDescent="0.15">
      <c r="A60" s="12"/>
      <c r="B60" s="13"/>
      <c r="C60" s="13"/>
      <c r="D60" s="2"/>
      <c r="E60" s="2"/>
      <c r="F60" s="1"/>
      <c r="G60" s="14"/>
      <c r="H60" s="186"/>
      <c r="I60" s="142">
        <f t="shared" si="0"/>
        <v>0</v>
      </c>
      <c r="S60" s="166"/>
    </row>
    <row r="61" spans="1:19" ht="18" hidden="1" customHeight="1" x14ac:dyDescent="0.15">
      <c r="A61" s="12"/>
      <c r="B61" s="13"/>
      <c r="C61" s="13"/>
      <c r="D61" s="2"/>
      <c r="E61" s="2"/>
      <c r="F61" s="1"/>
      <c r="G61" s="14"/>
      <c r="H61" s="186"/>
      <c r="I61" s="142">
        <f t="shared" si="0"/>
        <v>0</v>
      </c>
      <c r="S61" s="166"/>
    </row>
    <row r="62" spans="1:19" ht="18" hidden="1" customHeight="1" x14ac:dyDescent="0.15">
      <c r="A62" s="12"/>
      <c r="B62" s="13"/>
      <c r="C62" s="13"/>
      <c r="D62" s="2"/>
      <c r="E62" s="2"/>
      <c r="F62" s="1"/>
      <c r="G62" s="14"/>
      <c r="H62" s="186"/>
      <c r="I62" s="142">
        <f t="shared" si="0"/>
        <v>0</v>
      </c>
      <c r="S62" s="166"/>
    </row>
    <row r="63" spans="1:19" ht="18" hidden="1" customHeight="1" x14ac:dyDescent="0.15">
      <c r="A63" s="12"/>
      <c r="B63" s="13"/>
      <c r="C63" s="13"/>
      <c r="D63" s="2"/>
      <c r="E63" s="2"/>
      <c r="F63" s="1"/>
      <c r="G63" s="14"/>
      <c r="H63" s="186"/>
      <c r="I63" s="142">
        <f t="shared" si="0"/>
        <v>0</v>
      </c>
      <c r="S63" s="166"/>
    </row>
    <row r="64" spans="1:19" ht="18" hidden="1" customHeight="1" x14ac:dyDescent="0.15">
      <c r="A64" s="12"/>
      <c r="B64" s="13"/>
      <c r="C64" s="13"/>
      <c r="D64" s="2"/>
      <c r="E64" s="2"/>
      <c r="F64" s="1"/>
      <c r="G64" s="14"/>
      <c r="H64" s="186"/>
      <c r="I64" s="142">
        <f t="shared" si="0"/>
        <v>0</v>
      </c>
      <c r="S64" s="166"/>
    </row>
    <row r="65" spans="1:20" ht="18" hidden="1" customHeight="1" x14ac:dyDescent="0.15">
      <c r="A65" s="12"/>
      <c r="B65" s="13"/>
      <c r="C65" s="13"/>
      <c r="D65" s="2"/>
      <c r="E65" s="2"/>
      <c r="F65" s="1"/>
      <c r="G65" s="14"/>
      <c r="H65" s="186"/>
      <c r="I65" s="142">
        <f t="shared" si="0"/>
        <v>0</v>
      </c>
      <c r="S65" s="166"/>
    </row>
    <row r="66" spans="1:20" ht="18" hidden="1" customHeight="1" x14ac:dyDescent="0.15">
      <c r="A66" s="12"/>
      <c r="B66" s="13"/>
      <c r="C66" s="13"/>
      <c r="D66" s="2"/>
      <c r="E66" s="2"/>
      <c r="F66" s="1"/>
      <c r="G66" s="14"/>
      <c r="H66" s="186"/>
      <c r="I66" s="142">
        <f t="shared" si="0"/>
        <v>0</v>
      </c>
      <c r="S66" s="166"/>
    </row>
    <row r="67" spans="1:20" ht="18" hidden="1" customHeight="1" thickBot="1" x14ac:dyDescent="0.2">
      <c r="A67" s="187"/>
      <c r="B67" s="188"/>
      <c r="C67" s="188"/>
      <c r="D67" s="154"/>
      <c r="E67" s="154"/>
      <c r="F67" s="153"/>
      <c r="G67" s="189"/>
      <c r="H67" s="190"/>
      <c r="I67" s="142">
        <f t="shared" si="0"/>
        <v>0</v>
      </c>
      <c r="S67" s="166"/>
      <c r="T67" s="166"/>
    </row>
    <row r="68" spans="1:20" ht="18" hidden="1" customHeight="1" thickBot="1" x14ac:dyDescent="0.2">
      <c r="A68" s="182" t="s">
        <v>183</v>
      </c>
      <c r="B68" s="183"/>
      <c r="C68" s="184"/>
      <c r="D68" s="185"/>
      <c r="E68" s="185"/>
      <c r="F68" s="185"/>
      <c r="G68" s="185"/>
      <c r="H68" s="181"/>
    </row>
    <row r="69" spans="1:20" ht="14.25" hidden="1" thickBot="1" x14ac:dyDescent="0.2">
      <c r="A69" s="162"/>
      <c r="B69" s="163"/>
      <c r="C69" s="163"/>
      <c r="D69" s="163"/>
      <c r="E69" s="163"/>
      <c r="F69" s="163"/>
      <c r="G69" s="163"/>
      <c r="H69" s="164"/>
    </row>
    <row r="70" spans="1:20" hidden="1" x14ac:dyDescent="0.15"/>
    <row r="71" spans="1:20" hidden="1" x14ac:dyDescent="0.15"/>
    <row r="72" spans="1:20" hidden="1" x14ac:dyDescent="0.15"/>
    <row r="73" spans="1:20" hidden="1" x14ac:dyDescent="0.15"/>
    <row r="74" spans="1:20" hidden="1" x14ac:dyDescent="0.15"/>
    <row r="75" spans="1:20" hidden="1" x14ac:dyDescent="0.15"/>
    <row r="76" spans="1:20" hidden="1" x14ac:dyDescent="0.15"/>
    <row r="77" spans="1:20" hidden="1" x14ac:dyDescent="0.15"/>
  </sheetData>
  <sortState xmlns:xlrd2="http://schemas.microsoft.com/office/spreadsheetml/2017/richdata2"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disablePrompts="1" count="2">
    <dataValidation type="list" showInputMessage="1" showErrorMessage="1" sqref="F5" xr:uid="{00000000-0002-0000-0100-000000000000}">
      <formula1>$J$4:$J$13</formula1>
    </dataValidation>
    <dataValidation type="list" allowBlank="1" showInputMessage="1" showErrorMessage="1" sqref="F12" xr:uid="{00000000-0002-0000-0100-000001000000}">
      <formula1>$N$4:$N$13</formula1>
    </dataValidation>
  </dataValidations>
  <hyperlinks>
    <hyperlink ref="F7" r:id="rId1" xr:uid="{5AF89201-EA92-CC40-B2F8-437F4BFED3CF}"/>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2:C64"/>
  <sheetViews>
    <sheetView workbookViewId="0" xr3:uid="{842E5F09-E766-5B8D-85AF-A39847EA96FD}">
      <selection activeCell="B17" sqref="B17"/>
    </sheetView>
  </sheetViews>
  <sheetFormatPr defaultColWidth="9.16796875" defaultRowHeight="13.5" x14ac:dyDescent="0.15"/>
  <cols>
    <col min="1" max="1" width="41.8046875" style="62" customWidth="1"/>
    <col min="2" max="2" width="37.7578125" style="62" customWidth="1"/>
    <col min="3" max="3" width="43.28515625" style="62" customWidth="1"/>
    <col min="4" max="16384" width="9.16796875" style="77"/>
  </cols>
  <sheetData>
    <row r="2" spans="1:3" x14ac:dyDescent="0.15">
      <c r="C2" s="194"/>
    </row>
    <row r="5" spans="1:3" ht="14.25" thickBot="1" x14ac:dyDescent="0.2"/>
    <row r="6" spans="1:3" x14ac:dyDescent="0.15">
      <c r="A6" s="501" t="s">
        <v>0</v>
      </c>
      <c r="B6" s="502"/>
      <c r="C6" s="503"/>
    </row>
    <row r="7" spans="1:3" x14ac:dyDescent="0.15">
      <c r="A7" s="19" t="s">
        <v>1</v>
      </c>
      <c r="B7" s="20"/>
      <c r="C7" s="21"/>
    </row>
    <row r="8" spans="1:3" x14ac:dyDescent="0.15">
      <c r="A8" s="22"/>
      <c r="B8" s="20"/>
      <c r="C8" s="21"/>
    </row>
    <row r="9" spans="1:3" x14ac:dyDescent="0.15">
      <c r="A9" s="23" t="s">
        <v>2</v>
      </c>
      <c r="B9" s="24" t="s">
        <v>3</v>
      </c>
      <c r="C9" s="25" t="s">
        <v>4</v>
      </c>
    </row>
    <row r="10" spans="1:3" ht="12.75" x14ac:dyDescent="0.15">
      <c r="A10" s="504" t="str">
        <f>MASTERSHEET!B4</f>
        <v>MALLIKARJUN</v>
      </c>
      <c r="B10" s="505" t="str">
        <f>MASTERSHEET!D4</f>
        <v>SREEKARA</v>
      </c>
      <c r="C10" s="506" t="str">
        <f>MASTERSHEET!F4</f>
        <v>JAMPANI</v>
      </c>
    </row>
    <row r="11" spans="1:3" ht="11.25" customHeight="1" x14ac:dyDescent="0.15">
      <c r="A11" s="504"/>
      <c r="B11" s="505"/>
      <c r="C11" s="506"/>
    </row>
    <row r="12" spans="1:3" ht="12.75" hidden="1" x14ac:dyDescent="0.15">
      <c r="A12" s="504"/>
      <c r="B12" s="505"/>
      <c r="C12" s="506"/>
    </row>
    <row r="13" spans="1:3" x14ac:dyDescent="0.15">
      <c r="A13" s="22"/>
      <c r="B13" s="20"/>
      <c r="C13" s="21"/>
    </row>
    <row r="14" spans="1:3" x14ac:dyDescent="0.15">
      <c r="A14" s="19" t="s">
        <v>5</v>
      </c>
      <c r="B14" s="499">
        <f>MASTERSHEET!B6</f>
        <v>43544</v>
      </c>
      <c r="C14" s="500"/>
    </row>
    <row r="15" spans="1:3" x14ac:dyDescent="0.15">
      <c r="A15" s="19" t="s">
        <v>67</v>
      </c>
      <c r="B15" s="497" t="str">
        <f>MASTERSHEET!B5</f>
        <v>ANALYST</v>
      </c>
      <c r="C15" s="498"/>
    </row>
    <row r="16" spans="1:3" x14ac:dyDescent="0.15">
      <c r="A16" s="19" t="s">
        <v>68</v>
      </c>
      <c r="B16" s="497" t="str">
        <f>MASTERSHEET!D5</f>
        <v>2 YEARS</v>
      </c>
      <c r="C16" s="498"/>
    </row>
    <row r="17" spans="1:3" ht="37.5" x14ac:dyDescent="0.15">
      <c r="A17" s="19" t="s">
        <v>6</v>
      </c>
      <c r="B17" s="26" t="s">
        <v>7</v>
      </c>
      <c r="C17" s="27" t="s">
        <v>8</v>
      </c>
    </row>
    <row r="18" spans="1:3" x14ac:dyDescent="0.15">
      <c r="A18" s="22" t="str">
        <f>MASTERSHEET!B24</f>
        <v>Permanent Address</v>
      </c>
      <c r="B18" s="20" t="str">
        <f>MASTERSHEET!C24</f>
        <v>Correspondence Add</v>
      </c>
      <c r="C18" s="21" t="str">
        <f>MASTERSHEET!D24</f>
        <v>Emergency Address</v>
      </c>
    </row>
    <row r="19" spans="1:3" x14ac:dyDescent="0.15">
      <c r="A19" s="29" t="str">
        <f>MASTERSHEET!B25</f>
        <v>DNO: 92-2-140</v>
      </c>
      <c r="B19" s="30">
        <f>MASTERSHEET!C25</f>
        <v>0</v>
      </c>
      <c r="C19" s="31">
        <f>MASTERSHEET!D25</f>
        <v>0</v>
      </c>
    </row>
    <row r="20" spans="1:3" x14ac:dyDescent="0.15">
      <c r="A20" s="29" t="str">
        <f>MASTERSHEET!B26</f>
        <v>7/3 A.T AGRAHARAM</v>
      </c>
      <c r="B20" s="30">
        <f>MASTERSHEET!C26</f>
        <v>0</v>
      </c>
      <c r="C20" s="31">
        <f>MASTERSHEET!D26</f>
        <v>0</v>
      </c>
    </row>
    <row r="21" spans="1:3" x14ac:dyDescent="0.15">
      <c r="A21" s="29" t="str">
        <f>MASTERSHEET!B27</f>
        <v>CHAITANYA NAGAR</v>
      </c>
      <c r="B21" s="30">
        <f>MASTERSHEET!C27</f>
        <v>0</v>
      </c>
      <c r="C21" s="31">
        <f>MASTERSHEET!D27</f>
        <v>0</v>
      </c>
    </row>
    <row r="22" spans="1:3" x14ac:dyDescent="0.15">
      <c r="A22" s="29" t="str">
        <f>MASTERSHEET!B28</f>
        <v>GUNTUR</v>
      </c>
      <c r="B22" s="30">
        <f>MASTERSHEET!C28</f>
        <v>0</v>
      </c>
      <c r="C22" s="31">
        <f>MASTERSHEET!D28</f>
        <v>0</v>
      </c>
    </row>
    <row r="23" spans="1:3" x14ac:dyDescent="0.15">
      <c r="A23" s="29" t="str">
        <f>MASTERSHEET!B29</f>
        <v>ANDHRA PRADESH 522004</v>
      </c>
      <c r="B23" s="30">
        <f>MASTERSHEET!C29</f>
        <v>0</v>
      </c>
      <c r="C23" s="31">
        <f>MASTERSHEET!D29</f>
        <v>0</v>
      </c>
    </row>
    <row r="24" spans="1:3" x14ac:dyDescent="0.15">
      <c r="A24" s="28" t="s">
        <v>64</v>
      </c>
      <c r="B24" s="192" t="s">
        <v>64</v>
      </c>
      <c r="C24" s="193" t="s">
        <v>64</v>
      </c>
    </row>
    <row r="25" spans="1:3" x14ac:dyDescent="0.15">
      <c r="A25" s="29" t="str">
        <f>MASTERSHEET!B30</f>
        <v>J DAKSHINA MURTHY</v>
      </c>
      <c r="B25" s="30">
        <f>MASTERSHEET!C30</f>
        <v>0</v>
      </c>
      <c r="C25" s="31">
        <f>MASTERSHEET!D30</f>
        <v>0</v>
      </c>
    </row>
    <row r="26" spans="1:3" x14ac:dyDescent="0.15">
      <c r="A26" s="28" t="s">
        <v>62</v>
      </c>
      <c r="B26" s="192" t="s">
        <v>62</v>
      </c>
      <c r="C26" s="193" t="s">
        <v>62</v>
      </c>
    </row>
    <row r="27" spans="1:3" x14ac:dyDescent="0.15">
      <c r="A27" s="29">
        <f>MASTERSHEET!B32</f>
        <v>8500394958</v>
      </c>
      <c r="B27" s="30">
        <f>MASTERSHEET!C31</f>
        <v>0</v>
      </c>
      <c r="C27" s="31">
        <f>MASTERSHEET!D31</f>
        <v>0</v>
      </c>
    </row>
    <row r="28" spans="1:3" x14ac:dyDescent="0.15">
      <c r="A28" s="28" t="s">
        <v>63</v>
      </c>
      <c r="B28" s="192" t="s">
        <v>63</v>
      </c>
      <c r="C28" s="193" t="s">
        <v>63</v>
      </c>
    </row>
    <row r="29" spans="1:3" x14ac:dyDescent="0.15">
      <c r="A29" s="29" t="e">
        <f>MASTERSHEET!#REF!</f>
        <v>#REF!</v>
      </c>
      <c r="B29" s="30">
        <f>MASTERSHEET!C32</f>
        <v>0</v>
      </c>
      <c r="C29" s="31">
        <f>MASTERSHEET!D32</f>
        <v>0</v>
      </c>
    </row>
    <row r="30" spans="1:3" x14ac:dyDescent="0.15">
      <c r="A30" s="22"/>
      <c r="B30" s="20"/>
      <c r="C30" s="21"/>
    </row>
    <row r="31" spans="1:3" x14ac:dyDescent="0.15">
      <c r="A31" s="19" t="s">
        <v>9</v>
      </c>
      <c r="B31" s="20"/>
      <c r="C31" s="21"/>
    </row>
    <row r="32" spans="1:3" x14ac:dyDescent="0.15">
      <c r="A32" s="22"/>
      <c r="B32" s="20"/>
      <c r="C32" s="21"/>
    </row>
    <row r="33" spans="1:3" x14ac:dyDescent="0.15">
      <c r="A33" s="32" t="s">
        <v>10</v>
      </c>
      <c r="B33" s="30" t="str">
        <f>MASTERSHEET!F7</f>
        <v>jsmallikarjun1996@gmail.com</v>
      </c>
      <c r="C33" s="21"/>
    </row>
    <row r="34" spans="1:3" x14ac:dyDescent="0.15">
      <c r="A34" s="29"/>
      <c r="B34" s="30"/>
      <c r="C34" s="21"/>
    </row>
    <row r="35" spans="1:3" x14ac:dyDescent="0.15">
      <c r="A35" s="32" t="s">
        <v>11</v>
      </c>
      <c r="B35" s="30" t="str">
        <f>MASTERSHEET!D7</f>
        <v>UNMARRIED</v>
      </c>
      <c r="C35" s="21"/>
    </row>
    <row r="36" spans="1:3" x14ac:dyDescent="0.15">
      <c r="A36" s="29"/>
      <c r="B36" s="30"/>
      <c r="C36" s="21"/>
    </row>
    <row r="37" spans="1:3" x14ac:dyDescent="0.15">
      <c r="A37" s="32" t="s">
        <v>12</v>
      </c>
      <c r="B37" s="33">
        <f>MASTERSHEET!F8</f>
        <v>0</v>
      </c>
      <c r="C37" s="21"/>
    </row>
    <row r="38" spans="1:3" x14ac:dyDescent="0.15">
      <c r="A38" s="29"/>
      <c r="B38" s="30"/>
      <c r="C38" s="21"/>
    </row>
    <row r="39" spans="1:3" x14ac:dyDescent="0.15">
      <c r="A39" s="32" t="s">
        <v>13</v>
      </c>
      <c r="B39" s="30" t="str">
        <f>MASTERSHEET!B7</f>
        <v>MALE</v>
      </c>
      <c r="C39" s="21"/>
    </row>
    <row r="40" spans="1:3" x14ac:dyDescent="0.15">
      <c r="A40" s="29"/>
      <c r="B40" s="30"/>
      <c r="C40" s="21"/>
    </row>
    <row r="41" spans="1:3" x14ac:dyDescent="0.15">
      <c r="A41" s="32" t="s">
        <v>14</v>
      </c>
      <c r="B41" s="33">
        <f>MASTERSHEET!B8</f>
        <v>35253</v>
      </c>
      <c r="C41" s="21"/>
    </row>
    <row r="42" spans="1:3" x14ac:dyDescent="0.15">
      <c r="A42" s="29"/>
      <c r="B42" s="30"/>
      <c r="C42" s="21"/>
    </row>
    <row r="43" spans="1:3" x14ac:dyDescent="0.15">
      <c r="A43" s="32" t="s">
        <v>15</v>
      </c>
      <c r="B43" s="30" t="str">
        <f>MASTERSHEET!D8</f>
        <v>GUNTUR</v>
      </c>
      <c r="C43" s="21"/>
    </row>
    <row r="44" spans="1:3" x14ac:dyDescent="0.15">
      <c r="A44" s="32" t="s">
        <v>16</v>
      </c>
      <c r="B44" s="30">
        <f>MASTERSHEET!B9</f>
        <v>0</v>
      </c>
      <c r="C44" s="21"/>
    </row>
    <row r="45" spans="1:3" x14ac:dyDescent="0.15">
      <c r="A45" s="29"/>
      <c r="B45" s="30"/>
      <c r="C45" s="21"/>
    </row>
    <row r="46" spans="1:3" x14ac:dyDescent="0.15">
      <c r="A46" s="32" t="s">
        <v>17</v>
      </c>
      <c r="B46" s="30">
        <f>MASTERSHEET!F11</f>
        <v>0</v>
      </c>
      <c r="C46" s="21"/>
    </row>
    <row r="47" spans="1:3" x14ac:dyDescent="0.15">
      <c r="A47" s="29"/>
      <c r="B47" s="30"/>
      <c r="C47" s="21"/>
    </row>
    <row r="48" spans="1:3" x14ac:dyDescent="0.15">
      <c r="A48" s="32" t="s">
        <v>18</v>
      </c>
      <c r="B48" s="30">
        <f>MASTERSHEET!B10</f>
        <v>0</v>
      </c>
      <c r="C48" s="21"/>
    </row>
    <row r="49" spans="1:3" x14ac:dyDescent="0.15">
      <c r="A49" s="32" t="s">
        <v>19</v>
      </c>
      <c r="B49" s="30">
        <f>MASTERSHEET!B11</f>
        <v>0</v>
      </c>
      <c r="C49" s="21"/>
    </row>
    <row r="50" spans="1:3" x14ac:dyDescent="0.15">
      <c r="A50" s="32" t="s">
        <v>20</v>
      </c>
      <c r="B50" s="30">
        <f>MASTERSHEET!D11</f>
        <v>0</v>
      </c>
      <c r="C50" s="21"/>
    </row>
    <row r="51" spans="1:3" x14ac:dyDescent="0.15">
      <c r="A51" s="32" t="s">
        <v>21</v>
      </c>
      <c r="B51" s="33">
        <f>+MASTERSHEET!D10</f>
        <v>0</v>
      </c>
      <c r="C51" s="21"/>
    </row>
    <row r="52" spans="1:3" x14ac:dyDescent="0.15">
      <c r="A52" s="32" t="s">
        <v>22</v>
      </c>
      <c r="B52" s="33">
        <f>+MASTERSHEET!F10</f>
        <v>0</v>
      </c>
      <c r="C52" s="21"/>
    </row>
    <row r="53" spans="1:3" x14ac:dyDescent="0.15">
      <c r="A53" s="29"/>
      <c r="B53" s="30"/>
      <c r="C53" s="21"/>
    </row>
    <row r="54" spans="1:3" x14ac:dyDescent="0.15">
      <c r="A54" s="32" t="s">
        <v>23</v>
      </c>
      <c r="B54" s="30">
        <f>MASTERSHEET!D9</f>
        <v>0</v>
      </c>
      <c r="C54" s="21"/>
    </row>
    <row r="55" spans="1:3" x14ac:dyDescent="0.15">
      <c r="A55" s="29"/>
      <c r="B55" s="30"/>
      <c r="C55" s="21"/>
    </row>
    <row r="56" spans="1:3" x14ac:dyDescent="0.15">
      <c r="A56" s="32" t="s">
        <v>136</v>
      </c>
      <c r="B56" s="30">
        <f>MASTERSHEET!F6</f>
        <v>0</v>
      </c>
      <c r="C56" s="21"/>
    </row>
    <row r="57" spans="1:3" x14ac:dyDescent="0.15">
      <c r="A57" s="29"/>
      <c r="B57" s="30"/>
      <c r="C57" s="21"/>
    </row>
    <row r="58" spans="1:3" x14ac:dyDescent="0.15">
      <c r="A58" s="32" t="s">
        <v>24</v>
      </c>
      <c r="B58" s="30">
        <f>MASTERSHEET!F9</f>
        <v>0</v>
      </c>
      <c r="C58" s="21"/>
    </row>
    <row r="59" spans="1:3" x14ac:dyDescent="0.15">
      <c r="A59" s="29"/>
      <c r="B59" s="30"/>
      <c r="C59" s="21"/>
    </row>
    <row r="60" spans="1:3" ht="14.25" thickBot="1" x14ac:dyDescent="0.2">
      <c r="A60" s="34" t="s">
        <v>25</v>
      </c>
      <c r="B60" s="35">
        <f>MASTERSHEET!B12</f>
        <v>0</v>
      </c>
      <c r="C60" s="36"/>
    </row>
    <row r="63" spans="1:3" ht="18.75" x14ac:dyDescent="0.25">
      <c r="A63" s="17" t="s">
        <v>120</v>
      </c>
    </row>
    <row r="64" spans="1:3" ht="18" customHeight="1" x14ac:dyDescent="0.1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527050</xdr:colOff>
                <xdr:row>4</xdr:row>
                <xdr:rowOff>69850</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54"/>
  <sheetViews>
    <sheetView workbookViewId="0" xr3:uid="{51F8DEE0-4D01-5F28-A812-FC0BD7CAC4A5}">
      <selection activeCell="B17" sqref="B17"/>
    </sheetView>
  </sheetViews>
  <sheetFormatPr defaultColWidth="8.76171875" defaultRowHeight="13.5" x14ac:dyDescent="0.15"/>
  <cols>
    <col min="1" max="1" width="21.3046875" style="62" customWidth="1"/>
    <col min="2" max="2" width="16.046875" style="62" customWidth="1"/>
    <col min="3" max="3" width="28.85546875" style="62" customWidth="1"/>
    <col min="4" max="4" width="32.5" style="62" bestFit="1" customWidth="1"/>
    <col min="5" max="5" width="28.9921875" style="62" bestFit="1" customWidth="1"/>
    <col min="6" max="6" width="7.953125" style="62" customWidth="1"/>
    <col min="7" max="7" width="19.41796875" style="62" customWidth="1"/>
    <col min="8" max="8" width="26.96875" style="62" bestFit="1" customWidth="1"/>
    <col min="9" max="9" width="22.7890625" style="62" bestFit="1" customWidth="1"/>
    <col min="10" max="16384" width="8.76171875" style="62"/>
  </cols>
  <sheetData>
    <row r="1" spans="1:10" x14ac:dyDescent="0.15">
      <c r="A1" s="38"/>
      <c r="B1" s="38"/>
      <c r="C1" s="38"/>
      <c r="D1" s="38"/>
      <c r="E1" s="38"/>
      <c r="F1" s="38"/>
      <c r="G1" s="38"/>
      <c r="H1" s="38"/>
      <c r="I1" s="38"/>
    </row>
    <row r="2" spans="1:10" x14ac:dyDescent="0.15">
      <c r="A2" s="38"/>
      <c r="B2" s="38"/>
      <c r="C2" s="38"/>
      <c r="D2" s="38"/>
      <c r="E2" s="38"/>
      <c r="F2" s="37"/>
      <c r="G2" s="37"/>
      <c r="H2" s="37"/>
      <c r="I2" s="38"/>
    </row>
    <row r="3" spans="1:10" x14ac:dyDescent="0.15">
      <c r="A3" s="38"/>
      <c r="B3" s="38"/>
      <c r="C3" s="38"/>
      <c r="D3" s="38"/>
      <c r="E3" s="38"/>
      <c r="F3" s="38"/>
      <c r="G3" s="38"/>
      <c r="H3" s="38"/>
      <c r="I3" s="38"/>
    </row>
    <row r="4" spans="1:10" x14ac:dyDescent="0.15">
      <c r="A4" s="38"/>
      <c r="B4" s="38"/>
      <c r="C4" s="38"/>
      <c r="D4" s="38"/>
      <c r="E4" s="38"/>
      <c r="F4" s="38"/>
      <c r="G4" s="38"/>
      <c r="H4" s="38"/>
      <c r="I4" s="38"/>
    </row>
    <row r="5" spans="1:10" x14ac:dyDescent="0.15">
      <c r="A5" s="38"/>
      <c r="B5" s="38"/>
      <c r="C5" s="38"/>
      <c r="D5" s="38"/>
      <c r="E5" s="38"/>
      <c r="F5" s="38"/>
      <c r="G5" s="38"/>
      <c r="H5" s="38"/>
      <c r="I5" s="38"/>
    </row>
    <row r="6" spans="1:10" x14ac:dyDescent="0.15">
      <c r="A6" s="38"/>
      <c r="B6" s="38"/>
      <c r="C6" s="38"/>
      <c r="D6" s="38"/>
      <c r="E6" s="38"/>
      <c r="F6" s="38"/>
      <c r="G6" s="38"/>
      <c r="H6" s="38"/>
      <c r="I6" s="38"/>
    </row>
    <row r="7" spans="1:10" ht="14.25" thickBot="1" x14ac:dyDescent="0.2">
      <c r="A7" s="38"/>
      <c r="B7" s="38"/>
      <c r="C7" s="38"/>
      <c r="D7" s="38"/>
      <c r="E7" s="38"/>
      <c r="F7" s="38"/>
      <c r="G7" s="38"/>
      <c r="H7" s="38"/>
      <c r="I7" s="38"/>
    </row>
    <row r="8" spans="1:10" x14ac:dyDescent="0.15">
      <c r="A8" s="44"/>
      <c r="B8" s="45"/>
      <c r="C8" s="45"/>
      <c r="D8" s="45"/>
      <c r="E8" s="45"/>
      <c r="F8" s="45"/>
      <c r="G8" s="45"/>
      <c r="H8" s="45"/>
      <c r="I8" s="45"/>
      <c r="J8" s="46"/>
    </row>
    <row r="9" spans="1:10" x14ac:dyDescent="0.15">
      <c r="A9" s="47" t="s">
        <v>118</v>
      </c>
      <c r="B9" s="38"/>
      <c r="C9" s="38"/>
      <c r="D9" s="38"/>
      <c r="E9" s="38"/>
      <c r="F9" s="38"/>
      <c r="G9" s="38"/>
      <c r="H9" s="38"/>
      <c r="I9" s="38"/>
      <c r="J9" s="48"/>
    </row>
    <row r="10" spans="1:10" ht="14.25" thickBot="1" x14ac:dyDescent="0.2">
      <c r="A10" s="49"/>
      <c r="B10" s="38"/>
      <c r="C10" s="38"/>
      <c r="D10" s="38"/>
      <c r="E10" s="38"/>
      <c r="F10" s="38"/>
      <c r="G10" s="38"/>
      <c r="H10" s="38"/>
      <c r="I10" s="38"/>
      <c r="J10" s="48"/>
    </row>
    <row r="11" spans="1:10" ht="14.25" thickBot="1" x14ac:dyDescent="0.2">
      <c r="A11" s="195" t="s">
        <v>38</v>
      </c>
      <c r="B11" s="196" t="s">
        <v>115</v>
      </c>
      <c r="C11" s="197" t="s">
        <v>212</v>
      </c>
      <c r="D11" s="196" t="s">
        <v>215</v>
      </c>
      <c r="E11" s="196" t="s">
        <v>39</v>
      </c>
      <c r="F11" s="196" t="s">
        <v>40</v>
      </c>
      <c r="G11" s="196" t="s">
        <v>41</v>
      </c>
      <c r="H11" s="196" t="s">
        <v>216</v>
      </c>
      <c r="I11" s="198" t="s">
        <v>211</v>
      </c>
      <c r="J11" s="48"/>
    </row>
    <row r="12" spans="1:10" x14ac:dyDescent="0.1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1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1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1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1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15">
      <c r="A17" s="49"/>
      <c r="B17" s="38"/>
      <c r="C17" s="38"/>
      <c r="D17" s="38"/>
      <c r="E17" s="38"/>
      <c r="F17" s="38"/>
      <c r="G17" s="208"/>
      <c r="H17" s="208"/>
      <c r="I17" s="38"/>
      <c r="J17" s="48"/>
    </row>
    <row r="18" spans="1:10" x14ac:dyDescent="0.15">
      <c r="A18" s="47" t="s">
        <v>42</v>
      </c>
      <c r="B18" s="38"/>
      <c r="C18" s="38"/>
      <c r="D18" s="38"/>
      <c r="E18" s="38"/>
      <c r="F18" s="38"/>
      <c r="G18" s="38"/>
      <c r="H18" s="38"/>
      <c r="I18" s="38"/>
      <c r="J18" s="48"/>
    </row>
    <row r="19" spans="1:10" x14ac:dyDescent="0.15">
      <c r="A19" s="49"/>
      <c r="B19" s="38"/>
      <c r="C19" s="38"/>
      <c r="D19" s="38"/>
      <c r="E19" s="38"/>
      <c r="F19" s="38"/>
      <c r="G19" s="38"/>
      <c r="H19" s="38"/>
      <c r="I19" s="38"/>
      <c r="J19" s="48"/>
    </row>
    <row r="20" spans="1:10" x14ac:dyDescent="0.15">
      <c r="A20" s="47" t="s">
        <v>117</v>
      </c>
      <c r="B20" s="38"/>
      <c r="C20" s="38"/>
      <c r="D20" s="38"/>
      <c r="E20" s="38"/>
      <c r="F20" s="38"/>
      <c r="G20" s="38"/>
      <c r="H20" s="38"/>
      <c r="I20" s="38"/>
      <c r="J20" s="48"/>
    </row>
    <row r="21" spans="1:10" ht="14.25" thickBot="1" x14ac:dyDescent="0.2">
      <c r="A21" s="49"/>
      <c r="B21" s="38"/>
      <c r="C21" s="38"/>
      <c r="D21" s="38"/>
      <c r="E21" s="38"/>
      <c r="F21" s="38"/>
      <c r="G21" s="38"/>
      <c r="H21" s="38"/>
      <c r="I21" s="38"/>
      <c r="J21" s="48"/>
    </row>
    <row r="22" spans="1:10" x14ac:dyDescent="0.15">
      <c r="A22" s="501" t="s">
        <v>43</v>
      </c>
      <c r="B22" s="502"/>
      <c r="C22" s="209" t="s">
        <v>46</v>
      </c>
      <c r="D22" s="209" t="s">
        <v>47</v>
      </c>
      <c r="E22" s="209" t="s">
        <v>48</v>
      </c>
      <c r="F22" s="209" t="s">
        <v>49</v>
      </c>
      <c r="G22" s="209" t="s">
        <v>304</v>
      </c>
      <c r="H22" s="210" t="s">
        <v>217</v>
      </c>
      <c r="I22" s="38"/>
      <c r="J22" s="48"/>
    </row>
    <row r="23" spans="1:10" ht="14.25" thickBot="1" x14ac:dyDescent="0.2">
      <c r="A23" s="211" t="s">
        <v>44</v>
      </c>
      <c r="B23" s="212" t="s">
        <v>45</v>
      </c>
      <c r="C23" s="212"/>
      <c r="D23" s="212"/>
      <c r="E23" s="212"/>
      <c r="F23" s="212"/>
      <c r="G23" s="212"/>
      <c r="H23" s="213"/>
      <c r="I23" s="38"/>
      <c r="J23" s="48"/>
    </row>
    <row r="24" spans="1:10" x14ac:dyDescent="0.1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1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1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1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1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1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1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1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1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1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15">
      <c r="A34" s="49"/>
      <c r="B34" s="38"/>
      <c r="C34" s="38"/>
      <c r="D34" s="38"/>
      <c r="E34" s="38"/>
      <c r="F34" s="38"/>
      <c r="G34" s="38"/>
      <c r="H34" s="38"/>
      <c r="I34" s="38"/>
      <c r="J34" s="48"/>
    </row>
    <row r="35" spans="1:10" x14ac:dyDescent="0.15">
      <c r="A35" s="49"/>
      <c r="B35" s="38"/>
      <c r="C35" s="38"/>
      <c r="D35" s="38"/>
      <c r="E35" s="38"/>
      <c r="F35" s="38"/>
      <c r="G35" s="38"/>
      <c r="H35" s="38"/>
      <c r="I35" s="38"/>
      <c r="J35" s="48"/>
    </row>
    <row r="36" spans="1:10" x14ac:dyDescent="0.15">
      <c r="A36" s="49"/>
      <c r="B36" s="38"/>
      <c r="C36" s="38"/>
      <c r="D36" s="38"/>
      <c r="E36" s="38"/>
      <c r="F36" s="38"/>
      <c r="G36" s="38"/>
      <c r="H36" s="38"/>
      <c r="I36" s="38"/>
      <c r="J36" s="48"/>
    </row>
    <row r="37" spans="1:10" x14ac:dyDescent="0.15">
      <c r="A37" s="49"/>
      <c r="B37" s="38"/>
      <c r="C37" s="38"/>
      <c r="D37" s="38"/>
      <c r="E37" s="38"/>
      <c r="F37" s="38"/>
      <c r="G37" s="38"/>
      <c r="H37" s="38"/>
      <c r="I37" s="38"/>
      <c r="J37" s="48"/>
    </row>
    <row r="38" spans="1:10" x14ac:dyDescent="0.15">
      <c r="A38" s="47" t="s">
        <v>69</v>
      </c>
      <c r="B38" s="218">
        <f>MASTERSHEET!B68</f>
        <v>0</v>
      </c>
      <c r="C38" s="37"/>
      <c r="D38" s="39"/>
      <c r="E38" s="37"/>
      <c r="F38" s="39"/>
      <c r="G38" s="39"/>
      <c r="H38" s="39"/>
      <c r="I38" s="38"/>
      <c r="J38" s="48"/>
    </row>
    <row r="39" spans="1:10" x14ac:dyDescent="0.15">
      <c r="A39" s="49"/>
      <c r="B39" s="38"/>
      <c r="C39" s="38"/>
      <c r="D39" s="38"/>
      <c r="E39" s="38"/>
      <c r="F39" s="38"/>
      <c r="G39" s="38"/>
      <c r="H39" s="38"/>
      <c r="I39" s="38"/>
      <c r="J39" s="48"/>
    </row>
    <row r="40" spans="1:10" x14ac:dyDescent="0.15">
      <c r="A40" s="47"/>
      <c r="B40" s="37"/>
      <c r="C40" s="38"/>
      <c r="D40" s="38"/>
      <c r="E40" s="38"/>
      <c r="F40" s="38"/>
      <c r="G40" s="38"/>
      <c r="H40" s="38"/>
      <c r="I40" s="38"/>
      <c r="J40" s="48"/>
    </row>
    <row r="41" spans="1:10" x14ac:dyDescent="0.15">
      <c r="A41" s="49"/>
      <c r="B41" s="38"/>
      <c r="C41" s="38"/>
      <c r="D41" s="38"/>
      <c r="E41" s="38"/>
      <c r="F41" s="38"/>
      <c r="G41" s="38"/>
      <c r="H41" s="38"/>
      <c r="I41" s="38"/>
      <c r="J41" s="48"/>
    </row>
    <row r="42" spans="1:10" x14ac:dyDescent="0.15">
      <c r="A42" s="49" t="s">
        <v>50</v>
      </c>
      <c r="B42" s="38"/>
      <c r="C42" s="38"/>
      <c r="D42" s="38"/>
      <c r="E42" s="38"/>
      <c r="F42" s="38"/>
      <c r="G42" s="38"/>
      <c r="H42" s="38"/>
      <c r="I42" s="38"/>
      <c r="J42" s="48"/>
    </row>
    <row r="43" spans="1:10" x14ac:dyDescent="0.15">
      <c r="A43" s="463" t="s">
        <v>65</v>
      </c>
      <c r="B43" s="464"/>
      <c r="C43" s="464"/>
      <c r="D43" s="464"/>
      <c r="E43" s="464"/>
      <c r="F43" s="464"/>
      <c r="G43" s="40"/>
      <c r="H43" s="40"/>
      <c r="I43" s="38"/>
      <c r="J43" s="48"/>
    </row>
    <row r="44" spans="1:10" x14ac:dyDescent="0.15">
      <c r="A44" s="49" t="s">
        <v>66</v>
      </c>
      <c r="B44" s="38"/>
      <c r="C44" s="38"/>
      <c r="D44" s="38"/>
      <c r="E44" s="38"/>
      <c r="F44" s="38"/>
      <c r="G44" s="38"/>
      <c r="H44" s="38"/>
      <c r="I44" s="38"/>
      <c r="J44" s="48"/>
    </row>
    <row r="45" spans="1:10" x14ac:dyDescent="0.15">
      <c r="A45" s="49"/>
      <c r="B45" s="38"/>
      <c r="C45" s="38"/>
      <c r="D45" s="38"/>
      <c r="E45" s="38"/>
      <c r="F45" s="38"/>
      <c r="G45" s="38"/>
      <c r="H45" s="38"/>
      <c r="I45" s="38"/>
      <c r="J45" s="48"/>
    </row>
    <row r="46" spans="1:10" x14ac:dyDescent="0.15">
      <c r="A46" s="49"/>
      <c r="B46" s="38"/>
      <c r="C46" s="38"/>
      <c r="D46" s="38"/>
      <c r="E46" s="38"/>
      <c r="F46" s="38"/>
      <c r="G46" s="38"/>
      <c r="H46" s="38"/>
      <c r="I46" s="38"/>
      <c r="J46" s="48"/>
    </row>
    <row r="47" spans="1:10" ht="18.75" x14ac:dyDescent="0.25">
      <c r="A47" s="49"/>
      <c r="B47" s="38"/>
      <c r="C47" s="38"/>
      <c r="D47" s="38"/>
      <c r="E47" s="17" t="s">
        <v>120</v>
      </c>
      <c r="F47" s="38"/>
      <c r="G47" s="38"/>
      <c r="H47" s="38"/>
      <c r="I47" s="38"/>
      <c r="J47" s="48"/>
    </row>
    <row r="48" spans="1:10" x14ac:dyDescent="0.15">
      <c r="A48" s="49" t="s">
        <v>51</v>
      </c>
      <c r="B48" s="87">
        <f>MASTERSHEET!B6</f>
        <v>43544</v>
      </c>
      <c r="C48" s="38"/>
      <c r="D48" s="38"/>
      <c r="E48" s="39" t="s">
        <v>30</v>
      </c>
      <c r="F48" s="38"/>
      <c r="G48" s="38"/>
      <c r="H48" s="38"/>
      <c r="I48" s="38"/>
      <c r="J48" s="48"/>
    </row>
    <row r="49" spans="1:10" x14ac:dyDescent="0.15">
      <c r="A49" s="49"/>
      <c r="B49" s="38"/>
      <c r="C49" s="38"/>
      <c r="D49" s="38"/>
      <c r="E49" s="38"/>
      <c r="F49" s="38"/>
      <c r="G49" s="38"/>
      <c r="H49" s="38"/>
      <c r="I49" s="38"/>
      <c r="J49" s="48"/>
    </row>
    <row r="50" spans="1:10" x14ac:dyDescent="0.15">
      <c r="A50" s="49"/>
      <c r="B50" s="38"/>
      <c r="C50" s="38"/>
      <c r="D50" s="38"/>
      <c r="E50" s="38"/>
      <c r="F50" s="38"/>
      <c r="G50" s="38"/>
      <c r="H50" s="38"/>
      <c r="I50" s="38"/>
      <c r="J50" s="48"/>
    </row>
    <row r="51" spans="1:10" x14ac:dyDescent="0.15">
      <c r="A51" s="49"/>
      <c r="B51" s="38"/>
      <c r="C51" s="38"/>
      <c r="D51" s="38"/>
      <c r="E51" s="38"/>
      <c r="F51" s="38"/>
      <c r="G51" s="38"/>
      <c r="H51" s="38"/>
      <c r="I51" s="38"/>
      <c r="J51" s="48"/>
    </row>
    <row r="52" spans="1:10" x14ac:dyDescent="0.15">
      <c r="A52" s="49"/>
      <c r="B52" s="38"/>
      <c r="C52" s="38"/>
      <c r="D52" s="38"/>
      <c r="E52" s="38"/>
      <c r="F52" s="38"/>
      <c r="G52" s="38"/>
      <c r="H52" s="38"/>
      <c r="I52" s="38"/>
      <c r="J52" s="48"/>
    </row>
    <row r="53" spans="1:10" x14ac:dyDescent="0.15">
      <c r="A53" s="49"/>
      <c r="B53" s="38"/>
      <c r="C53" s="38"/>
      <c r="D53" s="38"/>
      <c r="E53" s="38"/>
      <c r="F53" s="38"/>
      <c r="G53" s="38"/>
      <c r="H53" s="38"/>
      <c r="I53" s="38"/>
      <c r="J53" s="48"/>
    </row>
    <row r="54" spans="1:10" ht="14.25" thickBot="1" x14ac:dyDescent="0.2">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698500</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5:M45"/>
  <sheetViews>
    <sheetView topLeftCell="A28" workbookViewId="0" xr3:uid="{F9CF3CF3-643B-5BE6-8B46-32C596A47465}">
      <selection activeCell="A40" sqref="A40"/>
    </sheetView>
  </sheetViews>
  <sheetFormatPr defaultColWidth="9.16796875" defaultRowHeight="13.5" x14ac:dyDescent="0.15"/>
  <cols>
    <col min="1" max="1" width="7.953125" style="243" customWidth="1"/>
    <col min="2" max="2" width="9.4375" style="243" customWidth="1"/>
    <col min="3" max="3" width="19.8203125" style="243" customWidth="1"/>
    <col min="4" max="4" width="24.8125" style="243" customWidth="1"/>
    <col min="5" max="5" width="17.39453125" style="243" customWidth="1"/>
    <col min="6" max="6" width="27.77734375" style="243" customWidth="1"/>
    <col min="7" max="7" width="14.29296875" style="243" customWidth="1"/>
    <col min="8" max="8" width="4.04296875" style="243" customWidth="1"/>
    <col min="9" max="16384" width="9.16796875" style="243"/>
  </cols>
  <sheetData>
    <row r="5" spans="1:13" ht="14.25" thickBot="1" x14ac:dyDescent="0.2"/>
    <row r="6" spans="1:13" x14ac:dyDescent="0.15">
      <c r="A6" s="507" t="s">
        <v>423</v>
      </c>
      <c r="B6" s="508"/>
      <c r="C6" s="508"/>
      <c r="D6" s="508"/>
      <c r="E6" s="508"/>
      <c r="F6" s="508"/>
      <c r="G6" s="508"/>
      <c r="H6" s="244"/>
    </row>
    <row r="7" spans="1:13" ht="12.75" customHeight="1" x14ac:dyDescent="0.15">
      <c r="A7" s="509"/>
      <c r="B7" s="510"/>
      <c r="C7" s="510"/>
      <c r="D7" s="510"/>
      <c r="E7" s="510"/>
      <c r="F7" s="510"/>
      <c r="G7" s="510"/>
      <c r="H7" s="245"/>
      <c r="I7" s="246"/>
      <c r="J7" s="246"/>
      <c r="K7" s="246"/>
      <c r="L7" s="246"/>
      <c r="M7" s="246"/>
    </row>
    <row r="8" spans="1:13" ht="16.5" customHeight="1" x14ac:dyDescent="0.15">
      <c r="A8" s="511" t="s">
        <v>424</v>
      </c>
      <c r="B8" s="512"/>
      <c r="C8" s="512"/>
      <c r="D8" s="512"/>
      <c r="E8" s="512"/>
      <c r="F8" s="512"/>
      <c r="G8" s="512"/>
      <c r="H8" s="247"/>
      <c r="I8" s="248"/>
      <c r="J8" s="248"/>
      <c r="K8" s="248"/>
      <c r="L8" s="248"/>
      <c r="M8" s="248"/>
    </row>
    <row r="9" spans="1:13" ht="12.75" customHeight="1" x14ac:dyDescent="0.15">
      <c r="A9" s="249"/>
      <c r="B9" s="250"/>
      <c r="C9" s="250"/>
      <c r="D9" s="250"/>
      <c r="E9" s="250"/>
      <c r="F9" s="250"/>
      <c r="G9" s="250"/>
      <c r="H9" s="251"/>
    </row>
    <row r="10" spans="1:13" x14ac:dyDescent="0.15">
      <c r="A10" s="252"/>
      <c r="B10" s="250"/>
      <c r="C10" s="250"/>
      <c r="D10" s="250"/>
      <c r="E10" s="250"/>
      <c r="F10" s="250"/>
      <c r="G10" s="250"/>
      <c r="H10" s="251"/>
    </row>
    <row r="11" spans="1:13" ht="22.5" customHeight="1" x14ac:dyDescent="0.15">
      <c r="A11" s="253" t="s">
        <v>425</v>
      </c>
      <c r="B11" s="520" t="str">
        <f>UPPER(+MASTERSHEET!B4&amp;"  "&amp;MASTERSHEET!D4&amp;"  "&amp;MASTERSHEET!F4)</f>
        <v>MALLIKARJUN  SREEKARA  JAMPANI</v>
      </c>
      <c r="C11" s="520"/>
      <c r="D11" s="520"/>
      <c r="E11" s="250" t="s">
        <v>426</v>
      </c>
      <c r="F11" s="278"/>
      <c r="G11" s="250"/>
      <c r="H11" s="251"/>
    </row>
    <row r="12" spans="1:13" ht="32.25" customHeight="1" x14ac:dyDescent="0.15">
      <c r="A12" s="521" t="str">
        <f>PROPER(MASTERSHEET!B25&amp;" "&amp;MASTERSHEET!B26&amp;" "&amp;MASTERSHEET!B27&amp;" "&amp;MASTERSHEET!B28&amp;" "&amp;MASTERSHEET!B29)</f>
        <v>Dno: 92-2-140 7/3 A.T Agraharam Chaitanya Nagar Guntur Andhra Pradesh 522004</v>
      </c>
      <c r="B12" s="522"/>
      <c r="C12" s="522"/>
      <c r="D12" s="522"/>
      <c r="E12" s="522"/>
      <c r="F12" s="522"/>
      <c r="G12" s="250"/>
      <c r="H12" s="251"/>
    </row>
    <row r="13" spans="1:13" x14ac:dyDescent="0.15">
      <c r="A13" s="249"/>
      <c r="B13" s="250"/>
      <c r="C13" s="250"/>
      <c r="D13" s="250"/>
      <c r="E13" s="250"/>
      <c r="F13" s="250"/>
      <c r="G13" s="250"/>
      <c r="H13" s="251"/>
    </row>
    <row r="14" spans="1:13" x14ac:dyDescent="0.15">
      <c r="A14" s="253" t="s">
        <v>427</v>
      </c>
      <c r="B14" s="250"/>
      <c r="C14" s="250"/>
      <c r="D14" s="250"/>
      <c r="E14" s="250"/>
      <c r="F14" s="250"/>
      <c r="G14" s="250"/>
      <c r="H14" s="251"/>
    </row>
    <row r="15" spans="1:13" ht="14.25" thickBot="1" x14ac:dyDescent="0.2">
      <c r="A15" s="249"/>
      <c r="B15" s="250"/>
      <c r="C15" s="250"/>
      <c r="D15" s="250"/>
      <c r="E15" s="250"/>
      <c r="F15" s="250"/>
      <c r="G15" s="250"/>
      <c r="H15" s="251"/>
    </row>
    <row r="16" spans="1:13" s="287" customFormat="1" ht="25.5" thickBot="1" x14ac:dyDescent="0.2">
      <c r="A16" s="281"/>
      <c r="B16" s="282"/>
      <c r="C16" s="283" t="s">
        <v>428</v>
      </c>
      <c r="D16" s="284" t="s">
        <v>429</v>
      </c>
      <c r="E16" s="284" t="s">
        <v>27</v>
      </c>
      <c r="F16" s="285" t="s">
        <v>430</v>
      </c>
      <c r="G16" s="360" t="s">
        <v>431</v>
      </c>
      <c r="H16" s="286"/>
    </row>
    <row r="17" spans="1:8" s="272" customFormat="1" x14ac:dyDescent="0.15">
      <c r="A17" s="267"/>
      <c r="B17" s="268"/>
      <c r="C17" s="513" t="s">
        <v>432</v>
      </c>
      <c r="D17" s="269">
        <f>+MASTERSHEET!B36</f>
        <v>0</v>
      </c>
      <c r="E17" s="269">
        <f>+MASTERSHEET!H15</f>
        <v>0</v>
      </c>
      <c r="F17" s="266">
        <f>+MASTERSHEET!D36</f>
        <v>0</v>
      </c>
      <c r="G17" s="270">
        <f>+MASTERSHEET!F36</f>
        <v>0</v>
      </c>
      <c r="H17" s="271"/>
    </row>
    <row r="18" spans="1:8" s="272" customFormat="1" x14ac:dyDescent="0.15">
      <c r="A18" s="267"/>
      <c r="B18" s="268"/>
      <c r="C18" s="514"/>
      <c r="D18" s="273"/>
      <c r="E18" s="273"/>
      <c r="F18" s="273"/>
      <c r="G18" s="273"/>
      <c r="H18" s="271"/>
    </row>
    <row r="19" spans="1:8" s="272" customFormat="1" ht="14.25" thickBot="1" x14ac:dyDescent="0.2">
      <c r="A19" s="267"/>
      <c r="B19" s="268"/>
      <c r="C19" s="515"/>
      <c r="D19" s="274"/>
      <c r="E19" s="275"/>
      <c r="F19" s="265"/>
      <c r="G19" s="277"/>
      <c r="H19" s="271"/>
    </row>
    <row r="20" spans="1:8" s="272" customFormat="1" x14ac:dyDescent="0.15">
      <c r="A20" s="267"/>
      <c r="B20" s="268"/>
      <c r="C20" s="513" t="s">
        <v>433</v>
      </c>
      <c r="D20" s="266">
        <f>+MASTERSHEET!B36</f>
        <v>0</v>
      </c>
      <c r="E20" s="266">
        <f>+MASTERSHEET!H15</f>
        <v>0</v>
      </c>
      <c r="F20" s="266">
        <f>+MASTERSHEET!D36</f>
        <v>0</v>
      </c>
      <c r="G20" s="270">
        <f>+MASTERSHEET!F36</f>
        <v>0</v>
      </c>
      <c r="H20" s="271"/>
    </row>
    <row r="21" spans="1:8" s="272" customFormat="1" x14ac:dyDescent="0.15">
      <c r="A21" s="267"/>
      <c r="B21" s="268"/>
      <c r="C21" s="514"/>
      <c r="D21" s="273"/>
      <c r="E21" s="273"/>
      <c r="F21" s="276"/>
      <c r="G21" s="276"/>
      <c r="H21" s="271"/>
    </row>
    <row r="22" spans="1:8" s="272" customFormat="1" ht="14.25" thickBot="1" x14ac:dyDescent="0.2">
      <c r="A22" s="267"/>
      <c r="B22" s="268"/>
      <c r="C22" s="515"/>
      <c r="D22" s="275"/>
      <c r="E22" s="275"/>
      <c r="F22" s="277"/>
      <c r="G22" s="277"/>
      <c r="H22" s="271"/>
    </row>
    <row r="23" spans="1:8" s="272" customFormat="1" x14ac:dyDescent="0.15">
      <c r="A23" s="267"/>
      <c r="B23" s="268"/>
      <c r="C23" s="513" t="s">
        <v>434</v>
      </c>
      <c r="D23" s="266">
        <f>+MASTERSHEET!B36</f>
        <v>0</v>
      </c>
      <c r="E23" s="416">
        <f>+MASTERSHEET!C36</f>
        <v>0</v>
      </c>
      <c r="F23" s="266">
        <f>+MASTERSHEET!D36</f>
        <v>0</v>
      </c>
      <c r="G23" s="270">
        <f>+MASTERSHEET!F36</f>
        <v>0</v>
      </c>
      <c r="H23" s="271"/>
    </row>
    <row r="24" spans="1:8" s="272" customFormat="1" x14ac:dyDescent="0.15">
      <c r="A24" s="267"/>
      <c r="B24" s="268"/>
      <c r="C24" s="514"/>
      <c r="D24" s="273"/>
      <c r="E24" s="273"/>
      <c r="F24" s="276"/>
      <c r="G24" s="276"/>
      <c r="H24" s="271"/>
    </row>
    <row r="25" spans="1:8" s="272" customFormat="1" ht="14.25" thickBot="1" x14ac:dyDescent="0.2">
      <c r="A25" s="267"/>
      <c r="B25" s="268"/>
      <c r="C25" s="515"/>
      <c r="D25" s="275"/>
      <c r="E25" s="275"/>
      <c r="F25" s="277"/>
      <c r="G25" s="277"/>
      <c r="H25" s="271"/>
    </row>
    <row r="26" spans="1:8" x14ac:dyDescent="0.15">
      <c r="A26" s="249"/>
      <c r="B26" s="250"/>
      <c r="C26" s="250"/>
      <c r="D26" s="250"/>
      <c r="E26" s="250"/>
      <c r="F26" s="250"/>
      <c r="G26" s="250"/>
      <c r="H26" s="251"/>
    </row>
    <row r="27" spans="1:8" x14ac:dyDescent="0.15">
      <c r="A27" s="249"/>
      <c r="B27" s="250"/>
      <c r="C27" s="250"/>
      <c r="D27" s="250"/>
      <c r="E27" s="250"/>
      <c r="F27" s="250"/>
      <c r="G27" s="250"/>
      <c r="H27" s="251"/>
    </row>
    <row r="28" spans="1:8" ht="37.5" customHeight="1" x14ac:dyDescent="0.15">
      <c r="A28" s="516" t="s">
        <v>463</v>
      </c>
      <c r="B28" s="517"/>
      <c r="C28" s="517"/>
      <c r="D28" s="517"/>
      <c r="E28" s="517"/>
      <c r="F28" s="517"/>
      <c r="G28" s="517"/>
      <c r="H28" s="255"/>
    </row>
    <row r="29" spans="1:8" x14ac:dyDescent="0.15">
      <c r="A29" s="249"/>
      <c r="B29" s="250"/>
      <c r="C29" s="250"/>
      <c r="D29" s="250"/>
      <c r="E29" s="250"/>
      <c r="F29" s="250"/>
      <c r="G29" s="250"/>
      <c r="H29" s="251"/>
    </row>
    <row r="30" spans="1:8" ht="54.75" customHeight="1" x14ac:dyDescent="0.15">
      <c r="A30" s="523" t="s">
        <v>444</v>
      </c>
      <c r="B30" s="524"/>
      <c r="C30" s="524"/>
      <c r="D30" s="524"/>
      <c r="E30" s="524"/>
      <c r="F30" s="524"/>
      <c r="G30" s="524"/>
      <c r="H30" s="251"/>
    </row>
    <row r="31" spans="1:8" x14ac:dyDescent="0.15">
      <c r="A31" s="253"/>
      <c r="B31" s="250"/>
      <c r="C31" s="250"/>
      <c r="D31" s="250"/>
      <c r="E31" s="250"/>
      <c r="F31" s="250"/>
      <c r="G31" s="250"/>
      <c r="H31" s="251"/>
    </row>
    <row r="32" spans="1:8" ht="53.25" customHeight="1" x14ac:dyDescent="0.15">
      <c r="A32" s="523" t="s">
        <v>445</v>
      </c>
      <c r="B32" s="524"/>
      <c r="C32" s="524"/>
      <c r="D32" s="524"/>
      <c r="E32" s="524"/>
      <c r="F32" s="524"/>
      <c r="G32" s="524"/>
      <c r="H32" s="251"/>
    </row>
    <row r="33" spans="1:8" ht="18.75" customHeight="1" x14ac:dyDescent="0.15">
      <c r="A33" s="279"/>
      <c r="B33" s="280"/>
      <c r="C33" s="280"/>
      <c r="D33" s="280"/>
      <c r="E33" s="280"/>
      <c r="F33" s="280"/>
      <c r="G33" s="280"/>
      <c r="H33" s="251"/>
    </row>
    <row r="34" spans="1:8" ht="14.25" thickBot="1" x14ac:dyDescent="0.2">
      <c r="A34" s="256"/>
      <c r="B34" s="250"/>
      <c r="C34" s="250"/>
      <c r="D34" s="250"/>
      <c r="E34" s="250"/>
      <c r="F34" s="250"/>
      <c r="G34" s="250"/>
      <c r="H34" s="251"/>
    </row>
    <row r="35" spans="1:8" ht="14.25" thickBot="1" x14ac:dyDescent="0.2">
      <c r="A35" s="249"/>
      <c r="B35" s="250"/>
      <c r="C35" s="257"/>
      <c r="D35" s="258" t="s">
        <v>435</v>
      </c>
      <c r="E35" s="258" t="s">
        <v>436</v>
      </c>
      <c r="F35" s="250"/>
      <c r="G35" s="250"/>
      <c r="H35" s="251"/>
    </row>
    <row r="36" spans="1:8" ht="23.25" customHeight="1" thickBot="1" x14ac:dyDescent="0.2">
      <c r="A36" s="249"/>
      <c r="B36" s="250"/>
      <c r="C36" s="259" t="s">
        <v>437</v>
      </c>
      <c r="D36" s="260"/>
      <c r="E36" s="260"/>
      <c r="F36" s="250"/>
      <c r="G36" s="250"/>
      <c r="H36" s="251"/>
    </row>
    <row r="37" spans="1:8" x14ac:dyDescent="0.15">
      <c r="A37" s="249"/>
      <c r="B37" s="250"/>
      <c r="C37" s="518" t="s">
        <v>438</v>
      </c>
      <c r="D37" s="518"/>
      <c r="E37" s="518"/>
      <c r="F37" s="250"/>
      <c r="G37" s="250"/>
      <c r="H37" s="251"/>
    </row>
    <row r="38" spans="1:8" ht="18.75" customHeight="1" thickBot="1" x14ac:dyDescent="0.2">
      <c r="A38" s="249"/>
      <c r="B38" s="250"/>
      <c r="C38" s="519"/>
      <c r="D38" s="519"/>
      <c r="E38" s="519"/>
      <c r="F38" s="250"/>
      <c r="G38" s="250"/>
      <c r="H38" s="251"/>
    </row>
    <row r="39" spans="1:8" ht="21.75" customHeight="1" thickBot="1" x14ac:dyDescent="0.2">
      <c r="A39" s="249"/>
      <c r="B39" s="250"/>
      <c r="C39" s="259" t="s">
        <v>54</v>
      </c>
      <c r="D39" s="260"/>
      <c r="E39" s="260"/>
      <c r="F39" s="250"/>
      <c r="G39" s="250"/>
      <c r="H39" s="251"/>
    </row>
    <row r="40" spans="1:8" x14ac:dyDescent="0.15">
      <c r="A40" s="249"/>
      <c r="B40" s="250"/>
      <c r="C40" s="250"/>
      <c r="D40" s="250"/>
      <c r="E40" s="250"/>
      <c r="F40" s="250"/>
      <c r="G40" s="250"/>
      <c r="H40" s="251"/>
    </row>
    <row r="41" spans="1:8" x14ac:dyDescent="0.15">
      <c r="A41" s="249"/>
      <c r="B41" s="250"/>
      <c r="C41" s="250"/>
      <c r="D41" s="250"/>
      <c r="E41" s="250"/>
      <c r="F41" s="250"/>
      <c r="G41" s="250"/>
      <c r="H41" s="251"/>
    </row>
    <row r="42" spans="1:8" x14ac:dyDescent="0.15">
      <c r="A42" s="49" t="s">
        <v>439</v>
      </c>
      <c r="B42" s="261">
        <f>+MASTERSHEET!B6</f>
        <v>43544</v>
      </c>
      <c r="C42" s="250"/>
      <c r="D42" s="250"/>
      <c r="E42" s="250"/>
      <c r="F42" s="250"/>
      <c r="G42" s="250"/>
      <c r="H42" s="251"/>
    </row>
    <row r="43" spans="1:8" x14ac:dyDescent="0.15">
      <c r="A43" s="249"/>
      <c r="B43" s="250"/>
      <c r="C43" s="250"/>
      <c r="D43" s="250"/>
      <c r="E43" s="250"/>
      <c r="F43" s="262" t="s">
        <v>120</v>
      </c>
      <c r="G43" s="250"/>
      <c r="H43" s="251"/>
    </row>
    <row r="44" spans="1:8" x14ac:dyDescent="0.15">
      <c r="A44" s="249" t="s">
        <v>440</v>
      </c>
      <c r="B44" s="250" t="str">
        <f>+MASTERSHEET!D6</f>
        <v>CHENNAI</v>
      </c>
      <c r="C44" s="250"/>
      <c r="D44" s="250"/>
      <c r="E44" s="250"/>
      <c r="F44" s="234" t="s">
        <v>30</v>
      </c>
      <c r="G44" s="250"/>
      <c r="H44" s="251"/>
    </row>
    <row r="45" spans="1:8" ht="14.25" thickBot="1" x14ac:dyDescent="0.2">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G46"/>
  <sheetViews>
    <sheetView workbookViewId="0" xr3:uid="{78B4E459-6924-5F8B-B7BA-2DD04133E49E}">
      <selection activeCell="B9" sqref="B9"/>
    </sheetView>
  </sheetViews>
  <sheetFormatPr defaultColWidth="8.76171875" defaultRowHeight="13.5" x14ac:dyDescent="0.15"/>
  <cols>
    <col min="1" max="1" width="8.76171875" style="62"/>
    <col min="2" max="2" width="21.84375" style="62" customWidth="1"/>
    <col min="3" max="3" width="21.44140625" style="62" customWidth="1"/>
    <col min="4" max="4" width="22.25" style="62" customWidth="1"/>
    <col min="5" max="5" width="14.96875" style="62" customWidth="1"/>
    <col min="6" max="6" width="21.7109375" style="62" customWidth="1"/>
    <col min="7" max="7" width="18.87890625" style="62" customWidth="1"/>
    <col min="8" max="9" width="8.76171875" style="62"/>
    <col min="10" max="10" width="9.03515625" style="62" bestFit="1" customWidth="1"/>
    <col min="11" max="16384" width="8.76171875" style="62"/>
  </cols>
  <sheetData>
    <row r="1" spans="1:7" x14ac:dyDescent="0.15">
      <c r="A1" s="38"/>
      <c r="B1" s="38"/>
      <c r="C1" s="38"/>
      <c r="D1" s="38"/>
      <c r="E1" s="38"/>
      <c r="F1" s="38"/>
      <c r="G1" s="38"/>
    </row>
    <row r="2" spans="1:7" x14ac:dyDescent="0.15">
      <c r="A2" s="399"/>
      <c r="B2" s="399"/>
      <c r="C2" s="399"/>
      <c r="D2" s="399"/>
      <c r="E2" s="399"/>
      <c r="F2" s="399"/>
      <c r="G2" s="399"/>
    </row>
    <row r="3" spans="1:7" x14ac:dyDescent="0.15">
      <c r="A3" s="399"/>
      <c r="B3" s="399"/>
      <c r="C3" s="399"/>
      <c r="D3" s="399"/>
      <c r="E3" s="399"/>
      <c r="F3" s="399"/>
      <c r="G3" s="399"/>
    </row>
    <row r="4" spans="1:7" x14ac:dyDescent="0.15">
      <c r="A4" s="399"/>
      <c r="B4" s="399"/>
      <c r="C4" s="399"/>
      <c r="D4" s="399"/>
      <c r="E4" s="399"/>
      <c r="F4" s="399"/>
      <c r="G4" s="399"/>
    </row>
    <row r="5" spans="1:7" ht="14.25" thickBot="1" x14ac:dyDescent="0.2">
      <c r="A5" s="399"/>
      <c r="B5" s="399"/>
      <c r="C5" s="399"/>
      <c r="D5" s="399"/>
      <c r="E5" s="399"/>
      <c r="F5" s="399"/>
      <c r="G5" s="399"/>
    </row>
    <row r="6" spans="1:7" x14ac:dyDescent="0.15">
      <c r="A6" s="44"/>
      <c r="B6" s="45"/>
      <c r="C6" s="45"/>
      <c r="D6" s="45"/>
      <c r="E6" s="45"/>
      <c r="F6" s="45"/>
      <c r="G6" s="46"/>
    </row>
    <row r="7" spans="1:7" x14ac:dyDescent="0.15">
      <c r="A7" s="525" t="s">
        <v>451</v>
      </c>
      <c r="B7" s="526"/>
      <c r="C7" s="526"/>
      <c r="D7" s="526"/>
      <c r="E7" s="526"/>
      <c r="F7" s="526"/>
      <c r="G7" s="48"/>
    </row>
    <row r="8" spans="1:7" x14ac:dyDescent="0.15">
      <c r="A8" s="511" t="s">
        <v>452</v>
      </c>
      <c r="B8" s="512"/>
      <c r="C8" s="512"/>
      <c r="D8" s="512"/>
      <c r="E8" s="512"/>
      <c r="F8" s="512"/>
      <c r="G8" s="48"/>
    </row>
    <row r="9" spans="1:7" x14ac:dyDescent="0.15">
      <c r="A9" s="49"/>
      <c r="B9" s="38"/>
      <c r="C9" s="38"/>
      <c r="D9" s="38"/>
      <c r="E9" s="38"/>
      <c r="F9" s="38"/>
      <c r="G9" s="48"/>
    </row>
    <row r="10" spans="1:7" ht="18.75" customHeight="1" x14ac:dyDescent="0.15">
      <c r="A10" s="253" t="s">
        <v>453</v>
      </c>
      <c r="B10" s="531" t="str">
        <f>+MASTERSHEET!B4&amp;" "&amp;MASTERSHEET!D4&amp;" "&amp;MASTERSHEET!F4</f>
        <v>MALLIKARJUN SREEKARA JAMPANI</v>
      </c>
      <c r="C10" s="531"/>
      <c r="D10" s="405" t="s">
        <v>454</v>
      </c>
      <c r="E10" s="404"/>
      <c r="F10" s="38"/>
      <c r="G10" s="48"/>
    </row>
    <row r="11" spans="1:7" ht="21" customHeight="1" x14ac:dyDescent="0.15">
      <c r="A11" s="49" t="s">
        <v>54</v>
      </c>
      <c r="B11" s="37" t="str">
        <f>PROPER(MASTERSHEET!B25&amp;" "&amp;MASTERSHEET!B26&amp;" "&amp;MASTERSHEET!B27&amp;" "&amp;MASTERSHEET!B28&amp;" "&amp;MASTERSHEET!B29)</f>
        <v>Dno: 92-2-140 7/3 A.T Agraharam Chaitanya Nagar Guntur Andhra Pradesh 522004</v>
      </c>
      <c r="C11" s="38"/>
      <c r="D11" s="38"/>
      <c r="E11" s="38"/>
      <c r="F11" s="38"/>
      <c r="G11" s="48"/>
    </row>
    <row r="12" spans="1:7" ht="30" customHeight="1" x14ac:dyDescent="0.15">
      <c r="A12" s="538" t="s">
        <v>464</v>
      </c>
      <c r="B12" s="539"/>
      <c r="C12" s="539"/>
      <c r="D12" s="539"/>
      <c r="E12" s="539"/>
      <c r="F12" s="539"/>
      <c r="G12" s="540"/>
    </row>
    <row r="13" spans="1:7" x14ac:dyDescent="0.15">
      <c r="A13" s="49"/>
      <c r="B13" s="38"/>
      <c r="C13" s="38"/>
      <c r="D13" s="38"/>
      <c r="E13" s="38"/>
      <c r="F13" s="38"/>
      <c r="G13" s="48"/>
    </row>
    <row r="14" spans="1:7" ht="14.25" thickBot="1" x14ac:dyDescent="0.2">
      <c r="A14" s="49"/>
      <c r="B14" s="38"/>
      <c r="C14" s="38"/>
      <c r="D14" s="38"/>
      <c r="E14" s="38"/>
      <c r="F14" s="38"/>
      <c r="G14" s="48"/>
    </row>
    <row r="15" spans="1:7" x14ac:dyDescent="0.15">
      <c r="A15" s="49"/>
      <c r="B15" s="518"/>
      <c r="C15" s="527" t="s">
        <v>455</v>
      </c>
      <c r="D15" s="527" t="s">
        <v>456</v>
      </c>
      <c r="E15" s="38"/>
      <c r="F15" s="38"/>
      <c r="G15" s="48"/>
    </row>
    <row r="16" spans="1:7" ht="14.25" thickBot="1" x14ac:dyDescent="0.2">
      <c r="A16" s="49"/>
      <c r="B16" s="519"/>
      <c r="C16" s="528"/>
      <c r="D16" s="528"/>
      <c r="E16" s="38"/>
      <c r="F16" s="38"/>
      <c r="G16" s="48"/>
    </row>
    <row r="17" spans="1:7" ht="14.25" thickBot="1" x14ac:dyDescent="0.2">
      <c r="A17" s="49"/>
      <c r="B17" s="401" t="s">
        <v>457</v>
      </c>
      <c r="C17" s="260">
        <f>+MASTERSHEET!B37</f>
        <v>0</v>
      </c>
      <c r="D17" s="260"/>
      <c r="E17" s="38"/>
      <c r="F17" s="38"/>
      <c r="G17" s="48"/>
    </row>
    <row r="18" spans="1:7" x14ac:dyDescent="0.15">
      <c r="A18" s="49"/>
      <c r="B18" s="518" t="s">
        <v>458</v>
      </c>
      <c r="C18" s="518">
        <f>+MASTERSHEET!C37</f>
        <v>0</v>
      </c>
      <c r="D18" s="518"/>
      <c r="E18" s="38"/>
      <c r="F18" s="38"/>
      <c r="G18" s="48"/>
    </row>
    <row r="19" spans="1:7" ht="14.25" thickBot="1" x14ac:dyDescent="0.2">
      <c r="A19" s="49"/>
      <c r="B19" s="519"/>
      <c r="C19" s="519"/>
      <c r="D19" s="519"/>
      <c r="E19" s="38"/>
      <c r="F19" s="38"/>
      <c r="G19" s="48"/>
    </row>
    <row r="20" spans="1:7" x14ac:dyDescent="0.15">
      <c r="A20" s="49"/>
      <c r="B20" s="529" t="s">
        <v>459</v>
      </c>
      <c r="C20" s="518">
        <f>+MASTERSHEET!D37</f>
        <v>0</v>
      </c>
      <c r="D20" s="518"/>
      <c r="E20" s="38"/>
      <c r="F20" s="38"/>
      <c r="G20" s="48"/>
    </row>
    <row r="21" spans="1:7" x14ac:dyDescent="0.15">
      <c r="A21" s="49"/>
      <c r="B21" s="541"/>
      <c r="C21" s="542"/>
      <c r="D21" s="542"/>
      <c r="E21" s="38"/>
      <c r="F21" s="38"/>
      <c r="G21" s="48"/>
    </row>
    <row r="22" spans="1:7" x14ac:dyDescent="0.15">
      <c r="A22" s="49"/>
      <c r="B22" s="541"/>
      <c r="C22" s="542"/>
      <c r="D22" s="542"/>
      <c r="E22" s="38"/>
      <c r="F22" s="38"/>
      <c r="G22" s="48"/>
    </row>
    <row r="23" spans="1:7" x14ac:dyDescent="0.15">
      <c r="A23" s="49"/>
      <c r="B23" s="541"/>
      <c r="C23" s="542"/>
      <c r="D23" s="542"/>
      <c r="E23" s="38"/>
      <c r="F23" s="38"/>
      <c r="G23" s="48"/>
    </row>
    <row r="24" spans="1:7" x14ac:dyDescent="0.15">
      <c r="A24" s="49"/>
      <c r="B24" s="541"/>
      <c r="C24" s="542"/>
      <c r="D24" s="542"/>
      <c r="E24" s="38"/>
      <c r="F24" s="38"/>
      <c r="G24" s="48"/>
    </row>
    <row r="25" spans="1:7" ht="14.25" thickBot="1" x14ac:dyDescent="0.2">
      <c r="A25" s="49"/>
      <c r="B25" s="530"/>
      <c r="C25" s="519"/>
      <c r="D25" s="519"/>
      <c r="E25" s="38"/>
      <c r="F25" s="38"/>
      <c r="G25" s="48"/>
    </row>
    <row r="26" spans="1:7" x14ac:dyDescent="0.15">
      <c r="A26" s="49"/>
      <c r="B26" s="543" t="s">
        <v>460</v>
      </c>
      <c r="C26" s="545">
        <f>+MASTERSHEET!F37</f>
        <v>0</v>
      </c>
      <c r="D26" s="518"/>
      <c r="E26" s="38"/>
      <c r="F26" s="38"/>
      <c r="G26" s="48"/>
    </row>
    <row r="27" spans="1:7" ht="14.25" thickBot="1" x14ac:dyDescent="0.2">
      <c r="A27" s="49"/>
      <c r="B27" s="544"/>
      <c r="C27" s="519"/>
      <c r="D27" s="519"/>
      <c r="E27" s="38"/>
      <c r="F27" s="38"/>
      <c r="G27" s="48"/>
    </row>
    <row r="28" spans="1:7" x14ac:dyDescent="0.15">
      <c r="A28" s="49"/>
      <c r="B28" s="38"/>
      <c r="C28" s="38"/>
      <c r="D28" s="38"/>
      <c r="E28" s="38"/>
      <c r="F28" s="38"/>
      <c r="G28" s="48"/>
    </row>
    <row r="29" spans="1:7" x14ac:dyDescent="0.15">
      <c r="A29" s="49"/>
      <c r="B29" s="38"/>
      <c r="C29" s="38"/>
      <c r="D29" s="38"/>
      <c r="E29" s="38"/>
      <c r="F29" s="38"/>
      <c r="G29" s="48"/>
    </row>
    <row r="30" spans="1:7" ht="36.75" customHeight="1" x14ac:dyDescent="0.15">
      <c r="A30" s="532" t="s">
        <v>461</v>
      </c>
      <c r="B30" s="533"/>
      <c r="C30" s="533"/>
      <c r="D30" s="533"/>
      <c r="E30" s="533"/>
      <c r="F30" s="533"/>
      <c r="G30" s="534"/>
    </row>
    <row r="31" spans="1:7" x14ac:dyDescent="0.15">
      <c r="A31" s="49"/>
      <c r="B31" s="38"/>
      <c r="C31" s="38"/>
      <c r="D31" s="38"/>
      <c r="E31" s="38"/>
      <c r="F31" s="38"/>
      <c r="G31" s="48"/>
    </row>
    <row r="32" spans="1:7" ht="51" customHeight="1" x14ac:dyDescent="0.15">
      <c r="A32" s="535" t="s">
        <v>462</v>
      </c>
      <c r="B32" s="536"/>
      <c r="C32" s="536"/>
      <c r="D32" s="536"/>
      <c r="E32" s="536"/>
      <c r="F32" s="536"/>
      <c r="G32" s="537"/>
    </row>
    <row r="33" spans="1:7" x14ac:dyDescent="0.15">
      <c r="A33" s="402"/>
      <c r="B33" s="397"/>
      <c r="C33" s="397"/>
      <c r="D33" s="397"/>
      <c r="E33" s="397"/>
      <c r="F33" s="397"/>
      <c r="G33" s="400"/>
    </row>
    <row r="34" spans="1:7" ht="14.25" thickBot="1" x14ac:dyDescent="0.2">
      <c r="A34" s="49"/>
      <c r="B34" s="38"/>
      <c r="C34" s="38"/>
      <c r="D34" s="38"/>
      <c r="E34" s="38"/>
      <c r="F34" s="38"/>
      <c r="G34" s="48"/>
    </row>
    <row r="35" spans="1:7" ht="14.25" thickBot="1" x14ac:dyDescent="0.2">
      <c r="A35" s="49"/>
      <c r="B35" s="257"/>
      <c r="C35" s="258" t="s">
        <v>435</v>
      </c>
      <c r="D35" s="258" t="s">
        <v>436</v>
      </c>
      <c r="E35" s="38"/>
      <c r="F35" s="38"/>
      <c r="G35" s="48"/>
    </row>
    <row r="36" spans="1:7" ht="23.25" customHeight="1" thickBot="1" x14ac:dyDescent="0.2">
      <c r="A36" s="49"/>
      <c r="B36" s="398" t="s">
        <v>437</v>
      </c>
      <c r="C36" s="260"/>
      <c r="D36" s="260"/>
      <c r="E36" s="38"/>
      <c r="F36" s="38"/>
      <c r="G36" s="48"/>
    </row>
    <row r="37" spans="1:7" x14ac:dyDescent="0.15">
      <c r="A37" s="49"/>
      <c r="B37" s="529" t="s">
        <v>438</v>
      </c>
      <c r="C37" s="518"/>
      <c r="D37" s="518"/>
      <c r="E37" s="38"/>
      <c r="F37" s="38"/>
      <c r="G37" s="48"/>
    </row>
    <row r="38" spans="1:7" ht="14.25" thickBot="1" x14ac:dyDescent="0.2">
      <c r="A38" s="49"/>
      <c r="B38" s="530"/>
      <c r="C38" s="519"/>
      <c r="D38" s="519"/>
      <c r="E38" s="38"/>
      <c r="F38" s="38"/>
      <c r="G38" s="48"/>
    </row>
    <row r="39" spans="1:7" ht="21.75" customHeight="1" thickBot="1" x14ac:dyDescent="0.2">
      <c r="A39" s="49"/>
      <c r="B39" s="398" t="s">
        <v>54</v>
      </c>
      <c r="C39" s="260"/>
      <c r="D39" s="260"/>
      <c r="E39" s="38"/>
      <c r="F39" s="38"/>
      <c r="G39" s="48"/>
    </row>
    <row r="40" spans="1:7" x14ac:dyDescent="0.15">
      <c r="A40" s="49"/>
      <c r="B40" s="38"/>
      <c r="C40" s="38"/>
      <c r="D40" s="38"/>
      <c r="E40" s="38"/>
      <c r="F40" s="38"/>
      <c r="G40" s="48"/>
    </row>
    <row r="41" spans="1:7" x14ac:dyDescent="0.15">
      <c r="A41" s="249"/>
      <c r="B41" s="250"/>
      <c r="C41" s="250"/>
      <c r="D41" s="250"/>
      <c r="E41" s="250"/>
      <c r="F41" s="250"/>
      <c r="G41" s="48"/>
    </row>
    <row r="42" spans="1:7" x14ac:dyDescent="0.15">
      <c r="A42" s="49" t="s">
        <v>439</v>
      </c>
      <c r="B42" s="261">
        <f>+MASTERSHEET!B6</f>
        <v>43544</v>
      </c>
      <c r="C42" s="250"/>
      <c r="D42" s="250"/>
      <c r="E42" s="250"/>
      <c r="F42" s="250"/>
      <c r="G42" s="48"/>
    </row>
    <row r="43" spans="1:7" x14ac:dyDescent="0.15">
      <c r="A43" s="249"/>
      <c r="B43" s="250"/>
      <c r="C43" s="250"/>
      <c r="D43" s="250"/>
      <c r="E43" s="250"/>
      <c r="F43" s="262" t="s">
        <v>120</v>
      </c>
      <c r="G43" s="48"/>
    </row>
    <row r="44" spans="1:7" x14ac:dyDescent="0.15">
      <c r="A44" s="249" t="s">
        <v>440</v>
      </c>
      <c r="B44" s="403" t="str">
        <f>+MASTERSHEET!D6</f>
        <v>CHENNAI</v>
      </c>
      <c r="C44" s="250"/>
      <c r="D44" s="250"/>
      <c r="E44" s="250"/>
      <c r="F44" s="399" t="s">
        <v>30</v>
      </c>
      <c r="G44" s="48"/>
    </row>
    <row r="45" spans="1:7" x14ac:dyDescent="0.15">
      <c r="A45" s="49"/>
      <c r="B45" s="38"/>
      <c r="C45" s="38"/>
      <c r="D45" s="38"/>
      <c r="E45" s="38"/>
      <c r="F45" s="38"/>
      <c r="G45" s="48"/>
    </row>
    <row r="46" spans="1:7" ht="14.25" thickBot="1" x14ac:dyDescent="0.2">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15"/>
  <sheetViews>
    <sheetView topLeftCell="B1" workbookViewId="0" xr3:uid="{9B253EF2-77E0-53E3-AE26-4D66ECD923F3}">
      <selection activeCell="B8" sqref="B8"/>
    </sheetView>
  </sheetViews>
  <sheetFormatPr defaultColWidth="0" defaultRowHeight="13.5" x14ac:dyDescent="0.15"/>
  <cols>
    <col min="1" max="1" width="8.76171875" style="62" customWidth="1"/>
    <col min="2" max="2" width="38.703125" style="62" customWidth="1"/>
    <col min="3" max="3" width="29.26171875" style="62" customWidth="1"/>
    <col min="4" max="4" width="51.78125" style="62" customWidth="1"/>
    <col min="5" max="5" width="25.484375" style="62" customWidth="1"/>
    <col min="6" max="6" width="13.75390625" style="62" customWidth="1"/>
    <col min="7" max="7" width="30.4765625" style="62" bestFit="1" customWidth="1"/>
    <col min="8" max="8" width="8.76171875" style="62" customWidth="1"/>
    <col min="9" max="10" width="0" style="62" hidden="1" customWidth="1"/>
    <col min="11" max="16384" width="8.76171875" style="62" hidden="1"/>
  </cols>
  <sheetData>
    <row r="1" spans="1:9" x14ac:dyDescent="0.15">
      <c r="A1" s="38"/>
      <c r="B1" s="54"/>
      <c r="C1" s="54"/>
      <c r="D1" s="54"/>
      <c r="E1" s="54"/>
      <c r="F1" s="54"/>
      <c r="G1" s="288"/>
      <c r="H1" s="38"/>
      <c r="I1" s="38"/>
    </row>
    <row r="2" spans="1:9" x14ac:dyDescent="0.15">
      <c r="A2" s="38"/>
      <c r="B2" s="54"/>
      <c r="C2" s="54"/>
      <c r="D2" s="54"/>
      <c r="E2" s="54"/>
      <c r="F2" s="54"/>
      <c r="G2" s="124"/>
      <c r="H2" s="38"/>
      <c r="I2" s="38"/>
    </row>
    <row r="3" spans="1:9" x14ac:dyDescent="0.15">
      <c r="A3" s="38"/>
      <c r="B3" s="54"/>
      <c r="C3" s="54"/>
      <c r="D3" s="54"/>
      <c r="E3" s="54"/>
      <c r="F3" s="54"/>
      <c r="G3" s="54"/>
      <c r="H3" s="38"/>
      <c r="I3" s="38"/>
    </row>
    <row r="4" spans="1:9" x14ac:dyDescent="0.15">
      <c r="A4" s="38"/>
      <c r="B4" s="54"/>
      <c r="C4" s="54"/>
      <c r="D4" s="54"/>
      <c r="E4" s="54"/>
      <c r="F4" s="54"/>
      <c r="G4" s="54"/>
      <c r="H4" s="38"/>
      <c r="I4" s="38"/>
    </row>
    <row r="5" spans="1:9" ht="14.25" thickBot="1" x14ac:dyDescent="0.2">
      <c r="A5" s="38"/>
      <c r="B5" s="54"/>
      <c r="C5" s="54"/>
      <c r="D5" s="54"/>
      <c r="E5" s="54"/>
      <c r="F5" s="54"/>
      <c r="G5" s="54"/>
      <c r="H5" s="38"/>
      <c r="I5" s="38"/>
    </row>
    <row r="6" spans="1:9" x14ac:dyDescent="0.15">
      <c r="A6" s="38"/>
      <c r="B6" s="289"/>
      <c r="C6" s="290"/>
      <c r="D6" s="290"/>
      <c r="E6" s="290"/>
      <c r="F6" s="291" t="s">
        <v>307</v>
      </c>
      <c r="G6" s="292"/>
      <c r="H6" s="38"/>
      <c r="I6" s="38"/>
    </row>
    <row r="7" spans="1:9" x14ac:dyDescent="0.15">
      <c r="B7" s="293"/>
      <c r="C7" s="294"/>
      <c r="D7" s="294"/>
      <c r="E7" s="294"/>
      <c r="F7" s="294"/>
      <c r="G7" s="295"/>
    </row>
    <row r="8" spans="1:9" s="191" customFormat="1" x14ac:dyDescent="0.15">
      <c r="B8" s="293"/>
      <c r="C8" s="294"/>
      <c r="D8" s="294"/>
      <c r="E8" s="294"/>
      <c r="F8" s="294"/>
      <c r="G8" s="295"/>
    </row>
    <row r="9" spans="1:9" x14ac:dyDescent="0.15">
      <c r="B9" s="577" t="s">
        <v>222</v>
      </c>
      <c r="C9" s="578"/>
      <c r="D9" s="578"/>
      <c r="E9" s="578"/>
      <c r="F9" s="578"/>
      <c r="G9" s="579"/>
    </row>
    <row r="10" spans="1:9" x14ac:dyDescent="0.15">
      <c r="B10" s="577" t="s">
        <v>223</v>
      </c>
      <c r="C10" s="578"/>
      <c r="D10" s="578"/>
      <c r="E10" s="578"/>
      <c r="F10" s="578"/>
      <c r="G10" s="579"/>
    </row>
    <row r="11" spans="1:9" ht="15.75" customHeight="1" x14ac:dyDescent="0.15">
      <c r="B11" s="577" t="s">
        <v>224</v>
      </c>
      <c r="C11" s="578"/>
      <c r="D11" s="578"/>
      <c r="E11" s="578"/>
      <c r="F11" s="578"/>
      <c r="G11" s="579"/>
    </row>
    <row r="12" spans="1:9" ht="15.75" customHeight="1" x14ac:dyDescent="0.15">
      <c r="B12" s="296"/>
      <c r="C12" s="297"/>
      <c r="D12" s="297"/>
      <c r="E12" s="297"/>
      <c r="F12" s="297"/>
      <c r="G12" s="298"/>
    </row>
    <row r="13" spans="1:9" x14ac:dyDescent="0.15">
      <c r="B13" s="589" t="s">
        <v>225</v>
      </c>
      <c r="C13" s="590"/>
      <c r="D13" s="590"/>
      <c r="E13" s="590"/>
      <c r="F13" s="590"/>
      <c r="G13" s="591"/>
    </row>
    <row r="14" spans="1:9" x14ac:dyDescent="0.15">
      <c r="B14" s="558" t="s">
        <v>308</v>
      </c>
      <c r="C14" s="559"/>
      <c r="D14" s="559"/>
      <c r="E14" s="559"/>
      <c r="F14" s="559"/>
      <c r="G14" s="592"/>
    </row>
    <row r="15" spans="1:9" x14ac:dyDescent="0.15">
      <c r="B15" s="299"/>
      <c r="C15" s="300"/>
      <c r="D15" s="300"/>
      <c r="E15" s="300"/>
      <c r="F15" s="300"/>
      <c r="G15" s="301"/>
    </row>
    <row r="16" spans="1:9" x14ac:dyDescent="0.15">
      <c r="B16" s="302" t="s">
        <v>309</v>
      </c>
      <c r="C16" s="303" t="s">
        <v>330</v>
      </c>
      <c r="D16" s="304" t="str">
        <f>UPPER(MASTERSHEET!R4)</f>
        <v>MALLIKARJUN SREEKARA JAMPANI</v>
      </c>
      <c r="E16" s="297"/>
      <c r="F16" s="297"/>
      <c r="G16" s="298"/>
    </row>
    <row r="17" spans="2:7" x14ac:dyDescent="0.15">
      <c r="B17" s="302" t="s">
        <v>310</v>
      </c>
      <c r="C17" s="303" t="s">
        <v>330</v>
      </c>
      <c r="D17" s="417" t="str">
        <f>UPPER(MASTERSHEET!R3&amp;"/"&amp;MASTERSHEET!R9)</f>
        <v xml:space="preserve">DAKSHINA MURTHY  JAMPANI/  </v>
      </c>
      <c r="E17" s="297"/>
      <c r="F17" s="297"/>
      <c r="G17" s="298"/>
    </row>
    <row r="18" spans="2:7" x14ac:dyDescent="0.15">
      <c r="B18" s="302" t="s">
        <v>311</v>
      </c>
      <c r="C18" s="303" t="s">
        <v>330</v>
      </c>
      <c r="D18" s="305">
        <f>MASTERSHEET!B8</f>
        <v>35253</v>
      </c>
      <c r="E18" s="297"/>
      <c r="F18" s="297"/>
      <c r="G18" s="298"/>
    </row>
    <row r="19" spans="2:7" x14ac:dyDescent="0.15">
      <c r="B19" s="302" t="s">
        <v>312</v>
      </c>
      <c r="C19" s="303" t="s">
        <v>330</v>
      </c>
      <c r="D19" s="306" t="str">
        <f>UPPER(MASTERSHEET!B7)</f>
        <v>MALE</v>
      </c>
      <c r="E19" s="297"/>
      <c r="F19" s="297"/>
      <c r="G19" s="298"/>
    </row>
    <row r="20" spans="2:7" ht="15.75" customHeight="1" x14ac:dyDescent="0.15">
      <c r="B20" s="302" t="s">
        <v>313</v>
      </c>
      <c r="C20" s="303" t="s">
        <v>330</v>
      </c>
      <c r="D20" s="307" t="str">
        <f>UPPER(MASTERSHEET!D7)</f>
        <v>UNMARRIED</v>
      </c>
      <c r="E20" s="297"/>
      <c r="F20" s="297"/>
      <c r="G20" s="298"/>
    </row>
    <row r="21" spans="2:7" x14ac:dyDescent="0.15">
      <c r="B21" s="302" t="s">
        <v>314</v>
      </c>
      <c r="C21" s="308"/>
      <c r="D21" s="309" t="s">
        <v>465</v>
      </c>
      <c r="E21" s="297"/>
      <c r="F21" s="297"/>
      <c r="G21" s="298"/>
    </row>
    <row r="22" spans="2:7" x14ac:dyDescent="0.15">
      <c r="B22" s="302" t="s">
        <v>315</v>
      </c>
      <c r="C22" s="303" t="s">
        <v>330</v>
      </c>
      <c r="D22" s="309" t="s">
        <v>465</v>
      </c>
      <c r="E22" s="310"/>
      <c r="F22" s="297"/>
      <c r="G22" s="298"/>
    </row>
    <row r="23" spans="2:7" x14ac:dyDescent="0.15">
      <c r="B23" s="302" t="s">
        <v>316</v>
      </c>
      <c r="C23" s="303" t="s">
        <v>330</v>
      </c>
      <c r="D23" s="588" t="str">
        <f>PROPER(CONCATENATE(MASTERSHEET!B25,", ",MASTERSHEET!B26," ,",MASTERSHEET!B27,", ",MASTERSHEET!B28," , ",MASTERSHEET!B29))</f>
        <v>Dno: 92-2-140, 7/3 A.T Agraharam ,Chaitanya Nagar, Guntur , Andhra Pradesh 522004</v>
      </c>
      <c r="E23" s="588"/>
      <c r="F23" s="588"/>
      <c r="G23" s="298"/>
    </row>
    <row r="24" spans="2:7" x14ac:dyDescent="0.15">
      <c r="B24" s="302"/>
      <c r="C24" s="38"/>
      <c r="D24" s="588"/>
      <c r="E24" s="588"/>
      <c r="F24" s="588"/>
      <c r="G24" s="298"/>
    </row>
    <row r="25" spans="2:7" x14ac:dyDescent="0.15">
      <c r="B25" s="311"/>
      <c r="C25" s="297"/>
      <c r="D25" s="588"/>
      <c r="E25" s="588"/>
      <c r="F25" s="588"/>
      <c r="G25" s="298"/>
    </row>
    <row r="26" spans="2:7" x14ac:dyDescent="0.15">
      <c r="B26" s="311"/>
      <c r="C26" s="297"/>
      <c r="D26" s="309"/>
      <c r="E26" s="297"/>
      <c r="F26" s="297"/>
      <c r="G26" s="298"/>
    </row>
    <row r="27" spans="2:7" x14ac:dyDescent="0.15">
      <c r="B27" s="554" t="s">
        <v>226</v>
      </c>
      <c r="C27" s="555"/>
      <c r="D27" s="555"/>
      <c r="E27" s="555"/>
      <c r="F27" s="555"/>
      <c r="G27" s="556"/>
    </row>
    <row r="28" spans="2:7" x14ac:dyDescent="0.15">
      <c r="B28" s="312"/>
      <c r="C28" s="303"/>
      <c r="D28" s="303"/>
      <c r="E28" s="303"/>
      <c r="F28" s="303"/>
      <c r="G28" s="313"/>
    </row>
    <row r="29" spans="2:7" x14ac:dyDescent="0.15">
      <c r="B29" s="582" t="s">
        <v>227</v>
      </c>
      <c r="C29" s="583"/>
      <c r="D29" s="583"/>
      <c r="E29" s="583"/>
      <c r="F29" s="583"/>
      <c r="G29" s="584"/>
    </row>
    <row r="30" spans="2:7" x14ac:dyDescent="0.15">
      <c r="B30" s="314"/>
      <c r="C30" s="315"/>
      <c r="D30" s="315"/>
      <c r="E30" s="315"/>
      <c r="F30" s="315"/>
      <c r="G30" s="316"/>
    </row>
    <row r="31" spans="2:7" ht="14.25" thickBot="1" x14ac:dyDescent="0.2">
      <c r="B31" s="317"/>
      <c r="C31" s="318"/>
      <c r="D31" s="318"/>
      <c r="E31" s="318"/>
      <c r="F31" s="318"/>
      <c r="G31" s="319"/>
    </row>
    <row r="32" spans="2:7" ht="74.25" thickBot="1" x14ac:dyDescent="0.2">
      <c r="B32" s="320" t="s">
        <v>228</v>
      </c>
      <c r="C32" s="321" t="s">
        <v>54</v>
      </c>
      <c r="D32" s="321" t="s">
        <v>229</v>
      </c>
      <c r="E32" s="321" t="s">
        <v>230</v>
      </c>
      <c r="F32" s="321" t="s">
        <v>231</v>
      </c>
      <c r="G32" s="321" t="s">
        <v>232</v>
      </c>
    </row>
    <row r="33" spans="1:8" ht="14.25" thickBot="1" x14ac:dyDescent="0.2">
      <c r="B33" s="322">
        <v>1</v>
      </c>
      <c r="C33" s="323">
        <v>2</v>
      </c>
      <c r="D33" s="323">
        <v>3</v>
      </c>
      <c r="E33" s="323">
        <v>4</v>
      </c>
      <c r="F33" s="323">
        <v>5</v>
      </c>
      <c r="G33" s="323">
        <v>6</v>
      </c>
    </row>
    <row r="34" spans="1:8" ht="14.25" thickBot="1" x14ac:dyDescent="0.2">
      <c r="B34" s="324">
        <f>+MASTERSHEET!B38</f>
        <v>0</v>
      </c>
      <c r="C34" s="325">
        <f>+MASTERSHEET!D38</f>
        <v>0</v>
      </c>
      <c r="D34" s="326">
        <f>+MASTERSHEET!C38</f>
        <v>0</v>
      </c>
      <c r="E34" s="326">
        <f>+MASTERSHEET!E38</f>
        <v>0</v>
      </c>
      <c r="F34" s="327">
        <f>+MASTERSHEET!F38</f>
        <v>0</v>
      </c>
      <c r="G34" s="326"/>
    </row>
    <row r="35" spans="1:8" ht="14.25" thickBot="1" x14ac:dyDescent="0.2">
      <c r="B35" s="324"/>
      <c r="C35" s="325"/>
      <c r="D35" s="326"/>
      <c r="E35" s="326"/>
      <c r="F35" s="327"/>
      <c r="G35" s="326"/>
    </row>
    <row r="36" spans="1:8" ht="14.25" thickBot="1" x14ac:dyDescent="0.2">
      <c r="B36" s="324"/>
      <c r="C36" s="325"/>
      <c r="D36" s="326"/>
      <c r="E36" s="326"/>
      <c r="F36" s="327"/>
      <c r="G36" s="328"/>
    </row>
    <row r="37" spans="1:8" ht="15.75" customHeight="1" x14ac:dyDescent="0.15">
      <c r="B37" s="329"/>
      <c r="C37" s="297"/>
      <c r="D37" s="297"/>
      <c r="E37" s="297"/>
      <c r="F37" s="297"/>
      <c r="G37" s="298"/>
    </row>
    <row r="38" spans="1:8" x14ac:dyDescent="0.15">
      <c r="B38" s="329"/>
      <c r="C38" s="297"/>
      <c r="D38" s="297"/>
      <c r="E38" s="297"/>
      <c r="F38" s="297"/>
      <c r="G38" s="298"/>
    </row>
    <row r="39" spans="1:8" x14ac:dyDescent="0.15">
      <c r="B39" s="585" t="s">
        <v>233</v>
      </c>
      <c r="C39" s="586"/>
      <c r="D39" s="586"/>
      <c r="E39" s="586"/>
      <c r="F39" s="586"/>
      <c r="G39" s="587"/>
    </row>
    <row r="40" spans="1:8" x14ac:dyDescent="0.15">
      <c r="B40" s="329" t="s">
        <v>234</v>
      </c>
      <c r="C40" s="297"/>
      <c r="D40" s="297"/>
      <c r="E40" s="297"/>
      <c r="F40" s="297"/>
      <c r="G40" s="298"/>
    </row>
    <row r="41" spans="1:8" x14ac:dyDescent="0.15">
      <c r="B41" s="329" t="s">
        <v>235</v>
      </c>
      <c r="C41" s="297"/>
      <c r="D41" s="297"/>
      <c r="E41" s="297"/>
      <c r="F41" s="297"/>
      <c r="G41" s="298"/>
    </row>
    <row r="42" spans="1:8" ht="15" x14ac:dyDescent="0.2">
      <c r="B42" s="329"/>
      <c r="C42" s="297"/>
      <c r="D42" s="297"/>
      <c r="E42" s="38"/>
      <c r="F42" s="330"/>
      <c r="G42" s="331"/>
    </row>
    <row r="43" spans="1:8" ht="15" x14ac:dyDescent="0.2">
      <c r="B43" s="329"/>
      <c r="C43" s="297"/>
      <c r="D43" s="297"/>
      <c r="E43" s="330"/>
      <c r="F43" s="330" t="s">
        <v>120</v>
      </c>
      <c r="G43" s="331"/>
    </row>
    <row r="44" spans="1:8" x14ac:dyDescent="0.15">
      <c r="B44" s="329"/>
      <c r="C44" s="297"/>
      <c r="D44" s="297"/>
      <c r="E44" s="551" t="s">
        <v>317</v>
      </c>
      <c r="F44" s="552"/>
      <c r="G44" s="553"/>
    </row>
    <row r="45" spans="1:8" x14ac:dyDescent="0.15">
      <c r="B45" s="329" t="s">
        <v>236</v>
      </c>
      <c r="C45" s="297"/>
      <c r="D45" s="297"/>
      <c r="E45" s="309" t="s">
        <v>237</v>
      </c>
      <c r="F45" s="297"/>
      <c r="G45" s="298"/>
    </row>
    <row r="46" spans="1:8" ht="14.25" thickBot="1" x14ac:dyDescent="0.2">
      <c r="B46" s="332"/>
      <c r="C46" s="333"/>
      <c r="D46" s="333"/>
      <c r="E46" s="334"/>
      <c r="F46" s="333"/>
      <c r="G46" s="335"/>
    </row>
    <row r="47" spans="1:8" x14ac:dyDescent="0.15">
      <c r="A47" s="38"/>
      <c r="B47" s="297"/>
      <c r="C47" s="297"/>
      <c r="D47" s="297"/>
      <c r="E47" s="310"/>
      <c r="F47" s="297"/>
      <c r="G47" s="297"/>
      <c r="H47" s="38"/>
    </row>
    <row r="48" spans="1:8" ht="14.25" thickBot="1" x14ac:dyDescent="0.2">
      <c r="A48" s="38"/>
      <c r="B48" s="333"/>
      <c r="C48" s="333"/>
      <c r="D48" s="333"/>
      <c r="E48" s="334"/>
      <c r="F48" s="333"/>
      <c r="G48" s="333"/>
      <c r="H48" s="38"/>
    </row>
    <row r="49" spans="2:7" x14ac:dyDescent="0.15">
      <c r="B49" s="329"/>
      <c r="C49" s="297"/>
      <c r="D49" s="297"/>
      <c r="E49" s="310"/>
      <c r="F49" s="297"/>
      <c r="G49" s="298"/>
    </row>
    <row r="50" spans="2:7" x14ac:dyDescent="0.15">
      <c r="B50" s="577" t="s">
        <v>318</v>
      </c>
      <c r="C50" s="578"/>
      <c r="D50" s="578"/>
      <c r="E50" s="578"/>
      <c r="F50" s="578"/>
      <c r="G50" s="579"/>
    </row>
    <row r="51" spans="2:7" x14ac:dyDescent="0.15">
      <c r="B51" s="296"/>
      <c r="C51" s="297"/>
      <c r="D51" s="297"/>
      <c r="E51" s="297"/>
      <c r="F51" s="297"/>
      <c r="G51" s="298"/>
    </row>
    <row r="52" spans="2:7" ht="28.5" customHeight="1" x14ac:dyDescent="0.15">
      <c r="B52" s="582" t="s">
        <v>238</v>
      </c>
      <c r="C52" s="583"/>
      <c r="D52" s="583"/>
      <c r="E52" s="583"/>
      <c r="F52" s="583"/>
      <c r="G52" s="584"/>
    </row>
    <row r="53" spans="2:7" ht="15.75" customHeight="1" thickBot="1" x14ac:dyDescent="0.2">
      <c r="B53" s="329"/>
      <c r="C53" s="297"/>
      <c r="D53" s="297"/>
      <c r="E53" s="297"/>
      <c r="F53" s="297"/>
      <c r="G53" s="298"/>
    </row>
    <row r="54" spans="2:7" ht="24.75" x14ac:dyDescent="0.15">
      <c r="B54" s="336" t="s">
        <v>319</v>
      </c>
      <c r="C54" s="337" t="s">
        <v>320</v>
      </c>
      <c r="D54" s="580" t="s">
        <v>53</v>
      </c>
      <c r="E54" s="580"/>
      <c r="F54" s="580" t="s">
        <v>321</v>
      </c>
      <c r="G54" s="581"/>
    </row>
    <row r="55" spans="2:7" ht="14.25" thickBot="1" x14ac:dyDescent="0.2">
      <c r="B55" s="338">
        <v>1</v>
      </c>
      <c r="C55" s="339">
        <v>2</v>
      </c>
      <c r="D55" s="599">
        <v>3</v>
      </c>
      <c r="E55" s="599"/>
      <c r="F55" s="599">
        <v>4</v>
      </c>
      <c r="G55" s="600"/>
    </row>
    <row r="56" spans="2:7" x14ac:dyDescent="0.15">
      <c r="B56" s="340"/>
      <c r="C56" s="341"/>
      <c r="D56" s="601"/>
      <c r="E56" s="601"/>
      <c r="F56" s="602"/>
      <c r="G56" s="603"/>
    </row>
    <row r="57" spans="2:7" x14ac:dyDescent="0.15">
      <c r="B57" s="342">
        <v>1</v>
      </c>
      <c r="C57" s="359" t="str">
        <f>MASTERSHEET!R9</f>
        <v xml:space="preserve">  </v>
      </c>
      <c r="D57" s="604">
        <f>MASTERSHEET!F15</f>
        <v>0</v>
      </c>
      <c r="E57" s="604"/>
      <c r="F57" s="605">
        <f>MASTERSHEET!H15</f>
        <v>0</v>
      </c>
      <c r="G57" s="606"/>
    </row>
    <row r="58" spans="2:7" x14ac:dyDescent="0.15">
      <c r="B58" s="344">
        <v>2</v>
      </c>
      <c r="C58" s="343" t="str">
        <f>MASTERSHEET!S9</f>
        <v xml:space="preserve">  </v>
      </c>
      <c r="D58" s="564">
        <f>MASTERSHEET!F16</f>
        <v>0</v>
      </c>
      <c r="E58" s="564"/>
      <c r="F58" s="605">
        <f>MASTERSHEET!H16</f>
        <v>0</v>
      </c>
      <c r="G58" s="607"/>
    </row>
    <row r="59" spans="2:7" x14ac:dyDescent="0.15">
      <c r="B59" s="342">
        <v>3</v>
      </c>
      <c r="C59" s="343">
        <f>+MASTERSHEET!B17</f>
        <v>0</v>
      </c>
      <c r="D59" s="564">
        <f>+MASTERSHEET!F17</f>
        <v>0</v>
      </c>
      <c r="E59" s="564"/>
      <c r="F59" s="605">
        <f>+MASTERSHEET!H17</f>
        <v>0</v>
      </c>
      <c r="G59" s="607"/>
    </row>
    <row r="60" spans="2:7" x14ac:dyDescent="0.15">
      <c r="B60" s="345"/>
      <c r="C60" s="297"/>
      <c r="D60" s="297"/>
      <c r="E60" s="297"/>
      <c r="F60" s="297"/>
      <c r="G60" s="298"/>
    </row>
    <row r="61" spans="2:7" x14ac:dyDescent="0.15">
      <c r="B61" s="346"/>
      <c r="C61" s="347"/>
      <c r="D61" s="347"/>
      <c r="E61" s="347"/>
      <c r="F61" s="347"/>
      <c r="G61" s="348"/>
    </row>
    <row r="62" spans="2:7" x14ac:dyDescent="0.15">
      <c r="B62" s="608" t="s">
        <v>322</v>
      </c>
      <c r="C62" s="609"/>
      <c r="D62" s="609"/>
      <c r="E62" s="609"/>
      <c r="F62" s="609"/>
      <c r="G62" s="610"/>
    </row>
    <row r="63" spans="2:7" x14ac:dyDescent="0.15">
      <c r="B63" s="349"/>
      <c r="C63" s="350"/>
      <c r="D63" s="350"/>
      <c r="E63" s="350"/>
      <c r="F63" s="350"/>
      <c r="G63" s="351"/>
    </row>
    <row r="64" spans="2:7" ht="36" customHeight="1" thickBot="1" x14ac:dyDescent="0.2">
      <c r="B64" s="611" t="s">
        <v>323</v>
      </c>
      <c r="C64" s="612"/>
      <c r="D64" s="612"/>
      <c r="E64" s="612"/>
      <c r="F64" s="612"/>
      <c r="G64" s="613"/>
    </row>
    <row r="65" spans="2:9" x14ac:dyDescent="0.15">
      <c r="B65" s="614" t="s">
        <v>324</v>
      </c>
      <c r="C65" s="615"/>
      <c r="D65" s="616" t="s">
        <v>53</v>
      </c>
      <c r="E65" s="615"/>
      <c r="F65" s="571" t="s">
        <v>321</v>
      </c>
      <c r="G65" s="572"/>
    </row>
    <row r="66" spans="2:9" ht="14.25" thickBot="1" x14ac:dyDescent="0.2">
      <c r="B66" s="567">
        <v>1</v>
      </c>
      <c r="C66" s="568"/>
      <c r="D66" s="573">
        <v>2</v>
      </c>
      <c r="E66" s="568"/>
      <c r="F66" s="573">
        <v>3</v>
      </c>
      <c r="G66" s="570"/>
      <c r="I66" s="62" t="s">
        <v>328</v>
      </c>
    </row>
    <row r="67" spans="2:9" ht="14.25" thickBot="1" x14ac:dyDescent="0.2">
      <c r="B67" s="362"/>
      <c r="C67" s="363"/>
      <c r="D67" s="364"/>
      <c r="E67" s="365"/>
      <c r="F67" s="366"/>
      <c r="G67" s="367"/>
    </row>
    <row r="68" spans="2:9" x14ac:dyDescent="0.15">
      <c r="B68" s="574" t="str">
        <f>+MASTERSHEET!B18&amp;" "&amp;MASTERSHEET!C18&amp;" "&amp;MASTERSHEET!D18</f>
        <v>DAKSHINA MURTHY  JAMPANI</v>
      </c>
      <c r="C68" s="575"/>
      <c r="D68" s="564">
        <f>+MASTERSHEET!F18</f>
        <v>24297</v>
      </c>
      <c r="E68" s="564"/>
      <c r="F68" s="576">
        <f>+MASTERSHEET!H18</f>
        <v>0</v>
      </c>
      <c r="G68" s="576"/>
    </row>
    <row r="69" spans="2:9" ht="15.75" customHeight="1" x14ac:dyDescent="0.15">
      <c r="B69" s="562" t="str">
        <f>+MASTERSHEET!B19&amp;" "&amp;MASTERSHEET!C19&amp;" "&amp;MASTERSHEET!D19</f>
        <v>KATYAYANI  JAMPANI</v>
      </c>
      <c r="C69" s="563"/>
      <c r="D69" s="564">
        <f>+MASTERSHEET!F19</f>
        <v>26494</v>
      </c>
      <c r="E69" s="564"/>
      <c r="F69" s="565">
        <f>+MASTERSHEET!H19</f>
        <v>0</v>
      </c>
      <c r="G69" s="566"/>
    </row>
    <row r="70" spans="2:9" ht="15.75" customHeight="1" thickBot="1" x14ac:dyDescent="0.2">
      <c r="B70" s="567"/>
      <c r="C70" s="568"/>
      <c r="D70" s="569"/>
      <c r="E70" s="568"/>
      <c r="F70" s="569"/>
      <c r="G70" s="570"/>
    </row>
    <row r="71" spans="2:9" ht="15" customHeight="1" x14ac:dyDescent="0.15">
      <c r="B71" s="349"/>
      <c r="C71" s="350"/>
      <c r="D71" s="350"/>
      <c r="E71" s="350"/>
      <c r="F71" s="350"/>
      <c r="G71" s="351"/>
    </row>
    <row r="72" spans="2:9" x14ac:dyDescent="0.15">
      <c r="B72" s="296" t="s">
        <v>51</v>
      </c>
      <c r="C72" s="557">
        <f>MASTERSHEET!B6</f>
        <v>43544</v>
      </c>
      <c r="D72" s="557"/>
      <c r="E72" s="297"/>
      <c r="F72" s="297"/>
      <c r="G72" s="298"/>
    </row>
    <row r="73" spans="2:9" ht="15" customHeight="1" x14ac:dyDescent="0.2">
      <c r="B73" s="329"/>
      <c r="C73" s="297"/>
      <c r="D73" s="297"/>
      <c r="E73" s="297"/>
      <c r="F73" s="330" t="s">
        <v>120</v>
      </c>
      <c r="G73" s="298"/>
    </row>
    <row r="74" spans="2:9" x14ac:dyDescent="0.15">
      <c r="B74" s="329"/>
      <c r="C74" s="297"/>
      <c r="D74" s="297"/>
      <c r="E74" s="551" t="s">
        <v>317</v>
      </c>
      <c r="F74" s="552"/>
      <c r="G74" s="553"/>
    </row>
    <row r="75" spans="2:9" x14ac:dyDescent="0.15">
      <c r="B75" s="329" t="s">
        <v>239</v>
      </c>
      <c r="C75" s="297"/>
      <c r="D75" s="297"/>
      <c r="E75" s="309" t="s">
        <v>237</v>
      </c>
      <c r="F75" s="297"/>
      <c r="G75" s="298"/>
    </row>
    <row r="76" spans="2:9" ht="15.75" customHeight="1" x14ac:dyDescent="0.15">
      <c r="B76" s="296"/>
      <c r="C76" s="297"/>
      <c r="D76" s="297"/>
      <c r="E76" s="297"/>
      <c r="F76" s="297"/>
      <c r="G76" s="298"/>
    </row>
    <row r="77" spans="2:9" x14ac:dyDescent="0.15">
      <c r="B77" s="554" t="s">
        <v>240</v>
      </c>
      <c r="C77" s="555"/>
      <c r="D77" s="555"/>
      <c r="E77" s="555"/>
      <c r="F77" s="555"/>
      <c r="G77" s="556"/>
    </row>
    <row r="78" spans="2:9" x14ac:dyDescent="0.15">
      <c r="B78" s="558" t="s">
        <v>325</v>
      </c>
      <c r="C78" s="559"/>
      <c r="D78" s="559"/>
      <c r="E78" s="559"/>
      <c r="F78" s="560" t="str">
        <f>MASTERSHEET!R4</f>
        <v>MALLIKARJUN SREEKARA JAMPANI</v>
      </c>
      <c r="G78" s="561"/>
    </row>
    <row r="79" spans="2:9" x14ac:dyDescent="0.15">
      <c r="B79" s="329" t="s">
        <v>326</v>
      </c>
      <c r="C79" s="297"/>
      <c r="D79" s="297"/>
      <c r="E79" s="297"/>
      <c r="F79" s="297"/>
      <c r="G79" s="298"/>
    </row>
    <row r="80" spans="2:9" x14ac:dyDescent="0.15">
      <c r="B80" s="329"/>
      <c r="C80" s="297"/>
      <c r="D80" s="297"/>
      <c r="E80" s="297"/>
      <c r="F80" s="297"/>
      <c r="G80" s="298"/>
    </row>
    <row r="81" spans="1:8" ht="15.75" customHeight="1" x14ac:dyDescent="0.15">
      <c r="B81" s="329"/>
      <c r="C81" s="297"/>
      <c r="D81" s="309"/>
      <c r="E81" s="297"/>
      <c r="F81" s="297"/>
      <c r="G81" s="298" t="s">
        <v>241</v>
      </c>
    </row>
    <row r="82" spans="1:8" x14ac:dyDescent="0.15">
      <c r="B82" s="329"/>
      <c r="C82" s="297"/>
      <c r="D82" s="309" t="s">
        <v>466</v>
      </c>
      <c r="E82" s="38"/>
      <c r="F82" s="297"/>
      <c r="G82" s="298"/>
    </row>
    <row r="83" spans="1:8" ht="15.75" customHeight="1" x14ac:dyDescent="0.15">
      <c r="B83" s="329"/>
      <c r="C83" s="297"/>
      <c r="D83" s="309"/>
      <c r="E83" s="38"/>
      <c r="F83" s="297"/>
      <c r="G83" s="298"/>
    </row>
    <row r="84" spans="1:8" x14ac:dyDescent="0.15">
      <c r="B84" s="296" t="s">
        <v>329</v>
      </c>
      <c r="C84" s="297"/>
      <c r="D84" s="297"/>
      <c r="E84" s="297"/>
      <c r="F84" s="297"/>
      <c r="G84" s="298"/>
    </row>
    <row r="85" spans="1:8" x14ac:dyDescent="0.15">
      <c r="B85" s="352" t="str">
        <f>MASTERSHEET!D6</f>
        <v>CHENNAI</v>
      </c>
      <c r="C85" s="297"/>
      <c r="D85" s="297"/>
      <c r="E85" s="297"/>
      <c r="F85" s="297"/>
      <c r="G85" s="298"/>
    </row>
    <row r="86" spans="1:8" x14ac:dyDescent="0.15">
      <c r="B86" s="296"/>
      <c r="C86" s="297"/>
      <c r="D86" s="297"/>
      <c r="E86" s="297"/>
      <c r="F86" s="297"/>
      <c r="G86" s="298"/>
    </row>
    <row r="87" spans="1:8" x14ac:dyDescent="0.15">
      <c r="B87" s="296" t="s">
        <v>449</v>
      </c>
      <c r="C87" s="297"/>
      <c r="D87" s="309" t="s">
        <v>306</v>
      </c>
      <c r="E87" s="38"/>
      <c r="F87" s="297"/>
      <c r="G87" s="298"/>
    </row>
    <row r="88" spans="1:8" x14ac:dyDescent="0.15">
      <c r="B88" s="353">
        <f>MASTERSHEET!B6</f>
        <v>43544</v>
      </c>
      <c r="C88" s="297"/>
      <c r="D88" s="549" t="s">
        <v>467</v>
      </c>
      <c r="E88" s="549"/>
      <c r="F88" s="549"/>
      <c r="G88" s="550"/>
    </row>
    <row r="89" spans="1:8" ht="37.5" x14ac:dyDescent="0.15">
      <c r="B89" s="329"/>
      <c r="C89" s="297"/>
      <c r="D89" s="354" t="s">
        <v>335</v>
      </c>
      <c r="E89" s="355"/>
      <c r="F89" s="297"/>
      <c r="G89" s="298"/>
    </row>
    <row r="90" spans="1:8" ht="14.25" thickBot="1" x14ac:dyDescent="0.2">
      <c r="B90" s="332"/>
      <c r="C90" s="333"/>
      <c r="D90" s="333"/>
      <c r="E90" s="333"/>
      <c r="F90" s="333"/>
      <c r="G90" s="335"/>
    </row>
    <row r="91" spans="1:8" x14ac:dyDescent="0.15">
      <c r="A91" s="38"/>
      <c r="B91" s="356"/>
      <c r="C91" s="297"/>
      <c r="D91" s="297"/>
      <c r="E91" s="297"/>
      <c r="F91" s="297"/>
      <c r="G91" s="297"/>
      <c r="H91" s="38"/>
    </row>
    <row r="92" spans="1:8" x14ac:dyDescent="0.15">
      <c r="A92" s="38"/>
      <c r="B92" s="297"/>
      <c r="C92" s="297"/>
      <c r="D92" s="297"/>
      <c r="E92" s="297"/>
      <c r="F92" s="297"/>
      <c r="G92" s="297"/>
      <c r="H92" s="38"/>
    </row>
    <row r="93" spans="1:8" ht="14.25" thickBot="1" x14ac:dyDescent="0.2">
      <c r="A93" s="38"/>
      <c r="B93" s="297"/>
      <c r="C93" s="297"/>
      <c r="D93" s="297"/>
      <c r="E93" s="297"/>
      <c r="F93" s="297"/>
      <c r="G93" s="297"/>
      <c r="H93" s="38"/>
    </row>
    <row r="94" spans="1:8" x14ac:dyDescent="0.15">
      <c r="B94" s="361" t="s">
        <v>448</v>
      </c>
      <c r="C94" s="357"/>
      <c r="D94" s="356"/>
      <c r="E94" s="356"/>
      <c r="F94" s="356"/>
      <c r="G94" s="358"/>
      <c r="H94" s="38"/>
    </row>
    <row r="95" spans="1:8" x14ac:dyDescent="0.15">
      <c r="B95" s="296"/>
      <c r="C95" s="297"/>
      <c r="D95" s="297"/>
      <c r="E95" s="297"/>
      <c r="F95" s="297"/>
      <c r="G95" s="298"/>
      <c r="H95" s="38"/>
    </row>
    <row r="96" spans="1:8" ht="14.25" x14ac:dyDescent="0.15">
      <c r="B96" s="226" t="s">
        <v>345</v>
      </c>
      <c r="C96" s="221"/>
      <c r="D96" s="221"/>
      <c r="E96" s="221"/>
      <c r="F96" s="221"/>
      <c r="G96" s="224"/>
      <c r="H96" s="38"/>
    </row>
    <row r="97" spans="2:8" ht="15.75" customHeight="1" x14ac:dyDescent="0.15">
      <c r="B97" s="546" t="s">
        <v>346</v>
      </c>
      <c r="C97" s="547"/>
      <c r="D97" s="547"/>
      <c r="E97" s="547"/>
      <c r="F97" s="547"/>
      <c r="G97" s="548"/>
      <c r="H97" s="38"/>
    </row>
    <row r="98" spans="2:8" ht="15.75" customHeight="1" x14ac:dyDescent="0.15">
      <c r="B98" s="546" t="s">
        <v>336</v>
      </c>
      <c r="C98" s="547"/>
      <c r="D98" s="547"/>
      <c r="E98" s="547"/>
      <c r="F98" s="547"/>
      <c r="G98" s="548"/>
      <c r="H98" s="38"/>
    </row>
    <row r="99" spans="2:8" ht="14.25" x14ac:dyDescent="0.15">
      <c r="B99" s="226"/>
      <c r="C99" s="221"/>
      <c r="D99" s="221"/>
      <c r="E99" s="221"/>
      <c r="F99" s="221"/>
      <c r="G99" s="224"/>
      <c r="H99" s="38"/>
    </row>
    <row r="100" spans="2:8" ht="14.25" x14ac:dyDescent="0.15">
      <c r="B100" s="226" t="s">
        <v>327</v>
      </c>
      <c r="C100" s="225"/>
      <c r="D100" s="221"/>
      <c r="E100" s="221"/>
      <c r="F100" s="221"/>
      <c r="G100" s="224"/>
      <c r="H100" s="38"/>
    </row>
    <row r="101" spans="2:8" ht="15.75" customHeight="1" x14ac:dyDescent="0.15">
      <c r="B101" s="546" t="s">
        <v>337</v>
      </c>
      <c r="C101" s="547"/>
      <c r="D101" s="547"/>
      <c r="E101" s="547"/>
      <c r="F101" s="547"/>
      <c r="G101" s="548"/>
      <c r="H101" s="38"/>
    </row>
    <row r="102" spans="2:8" ht="14.25" x14ac:dyDescent="0.15">
      <c r="B102" s="546" t="s">
        <v>338</v>
      </c>
      <c r="C102" s="547"/>
      <c r="D102" s="547"/>
      <c r="E102" s="547"/>
      <c r="F102" s="547"/>
      <c r="G102" s="548"/>
      <c r="H102" s="38"/>
    </row>
    <row r="103" spans="2:8" ht="14.25" x14ac:dyDescent="0.15">
      <c r="B103" s="226"/>
      <c r="C103" s="225"/>
      <c r="D103" s="221"/>
      <c r="E103" s="221"/>
      <c r="F103" s="221"/>
      <c r="G103" s="224"/>
      <c r="H103" s="38"/>
    </row>
    <row r="104" spans="2:8" ht="15.75" customHeight="1" x14ac:dyDescent="0.15">
      <c r="B104" s="546" t="s">
        <v>347</v>
      </c>
      <c r="C104" s="547"/>
      <c r="D104" s="547"/>
      <c r="E104" s="547"/>
      <c r="F104" s="547"/>
      <c r="G104" s="548"/>
      <c r="H104" s="38"/>
    </row>
    <row r="105" spans="2:8" ht="14.25" x14ac:dyDescent="0.15">
      <c r="B105" s="235" t="s">
        <v>339</v>
      </c>
      <c r="C105" s="239"/>
      <c r="D105" s="239"/>
      <c r="E105" s="239"/>
      <c r="F105" s="239"/>
      <c r="G105" s="240"/>
      <c r="H105" s="38"/>
    </row>
    <row r="106" spans="2:8" ht="14.25" x14ac:dyDescent="0.15">
      <c r="B106" s="222" t="s">
        <v>242</v>
      </c>
      <c r="C106" s="221"/>
      <c r="D106" s="221"/>
      <c r="E106" s="221"/>
      <c r="F106" s="221"/>
      <c r="G106" s="224"/>
      <c r="H106" s="38"/>
    </row>
    <row r="107" spans="2:8" ht="14.25" x14ac:dyDescent="0.15">
      <c r="B107" s="222" t="s">
        <v>340</v>
      </c>
      <c r="C107" s="221"/>
      <c r="D107" s="221"/>
      <c r="E107" s="221"/>
      <c r="F107" s="221"/>
      <c r="G107" s="224"/>
      <c r="H107" s="38"/>
    </row>
    <row r="108" spans="2:8" ht="15.75" customHeight="1" x14ac:dyDescent="0.15">
      <c r="B108" s="223" t="s">
        <v>341</v>
      </c>
      <c r="C108" s="221"/>
      <c r="D108" s="221"/>
      <c r="E108" s="221"/>
      <c r="F108" s="221"/>
      <c r="G108" s="224"/>
      <c r="H108" s="38"/>
    </row>
    <row r="109" spans="2:8" ht="16.5" customHeight="1" x14ac:dyDescent="0.15">
      <c r="B109" s="546" t="s">
        <v>243</v>
      </c>
      <c r="C109" s="547"/>
      <c r="D109" s="547"/>
      <c r="E109" s="547"/>
      <c r="F109" s="547"/>
      <c r="G109" s="548"/>
      <c r="H109" s="38"/>
    </row>
    <row r="110" spans="2:8" ht="14.25" x14ac:dyDescent="0.15">
      <c r="B110" s="222"/>
      <c r="C110" s="221"/>
      <c r="D110" s="221"/>
      <c r="E110" s="221"/>
      <c r="F110" s="221"/>
      <c r="G110" s="224"/>
      <c r="H110" s="38"/>
    </row>
    <row r="111" spans="2:8" ht="15.75" customHeight="1" x14ac:dyDescent="0.15">
      <c r="B111" s="593" t="s">
        <v>342</v>
      </c>
      <c r="C111" s="594"/>
      <c r="D111" s="594"/>
      <c r="E111" s="594"/>
      <c r="F111" s="594"/>
      <c r="G111" s="595"/>
      <c r="H111" s="38"/>
    </row>
    <row r="112" spans="2:8" ht="14.25" x14ac:dyDescent="0.15">
      <c r="B112" s="238" t="s">
        <v>343</v>
      </c>
      <c r="C112" s="236"/>
      <c r="D112" s="236"/>
      <c r="E112" s="236"/>
      <c r="F112" s="236"/>
      <c r="G112" s="237"/>
      <c r="H112" s="38"/>
    </row>
    <row r="113" spans="2:8" ht="17.25" customHeight="1" x14ac:dyDescent="0.15">
      <c r="B113" s="238" t="s">
        <v>344</v>
      </c>
      <c r="C113" s="239"/>
      <c r="D113" s="239"/>
      <c r="E113" s="239"/>
      <c r="F113" s="239"/>
      <c r="G113" s="240"/>
      <c r="H113" s="38"/>
    </row>
    <row r="114" spans="2:8" ht="15" thickBot="1" x14ac:dyDescent="0.2">
      <c r="B114" s="596" t="s">
        <v>447</v>
      </c>
      <c r="C114" s="597"/>
      <c r="D114" s="597"/>
      <c r="E114" s="597"/>
      <c r="F114" s="597"/>
      <c r="G114" s="598"/>
      <c r="H114" s="38"/>
    </row>
    <row r="115" spans="2:8" x14ac:dyDescent="0.1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165100</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113"/>
  <sheetViews>
    <sheetView workbookViewId="0" xr3:uid="{85D5C41F-068E-5C55-9968-509E7C2A5619}">
      <selection activeCell="I12" sqref="I12"/>
    </sheetView>
  </sheetViews>
  <sheetFormatPr defaultRowHeight="12.75" x14ac:dyDescent="0.15"/>
  <cols>
    <col min="1" max="1" width="4.04296875" style="231" customWidth="1"/>
    <col min="2" max="2" width="11.59375" style="231" customWidth="1"/>
    <col min="3" max="3" width="15.23828125" style="231" customWidth="1"/>
    <col min="4" max="4" width="26.0234375" style="231" customWidth="1"/>
    <col min="5" max="5" width="5.12109375" style="231" customWidth="1"/>
    <col min="6" max="6" width="11.4609375" style="231" customWidth="1"/>
    <col min="7" max="7" width="10.515625" style="231" customWidth="1"/>
    <col min="8" max="8" width="23.328125" style="231" customWidth="1"/>
    <col min="9" max="9" width="28.72265625" style="231" customWidth="1"/>
    <col min="10" max="10" width="2.42578125" style="231" customWidth="1"/>
    <col min="11" max="258" width="9.16796875" style="231"/>
    <col min="259" max="259" width="7.01171875" style="231" customWidth="1"/>
    <col min="260" max="260" width="5.390625" style="231" customWidth="1"/>
    <col min="261" max="261" width="11.59375" style="231" customWidth="1"/>
    <col min="262" max="262" width="10.515625" style="231" customWidth="1"/>
    <col min="263" max="263" width="9.16796875" style="231"/>
    <col min="264" max="264" width="12.40625" style="231" customWidth="1"/>
    <col min="265" max="265" width="16.046875" style="231" customWidth="1"/>
    <col min="266" max="514" width="9.16796875" style="231"/>
    <col min="515" max="515" width="7.01171875" style="231" customWidth="1"/>
    <col min="516" max="516" width="5.390625" style="231" customWidth="1"/>
    <col min="517" max="517" width="11.59375" style="231" customWidth="1"/>
    <col min="518" max="518" width="10.515625" style="231" customWidth="1"/>
    <col min="519" max="519" width="9.16796875" style="231"/>
    <col min="520" max="520" width="12.40625" style="231" customWidth="1"/>
    <col min="521" max="521" width="16.046875" style="231" customWidth="1"/>
    <col min="522" max="770" width="9.16796875" style="231"/>
    <col min="771" max="771" width="7.01171875" style="231" customWidth="1"/>
    <col min="772" max="772" width="5.390625" style="231" customWidth="1"/>
    <col min="773" max="773" width="11.59375" style="231" customWidth="1"/>
    <col min="774" max="774" width="10.515625" style="231" customWidth="1"/>
    <col min="775" max="775" width="9.16796875" style="231"/>
    <col min="776" max="776" width="12.40625" style="231" customWidth="1"/>
    <col min="777" max="777" width="16.046875" style="231" customWidth="1"/>
    <col min="778" max="1026" width="9.16796875" style="231"/>
    <col min="1027" max="1027" width="7.01171875" style="231" customWidth="1"/>
    <col min="1028" max="1028" width="5.390625" style="231" customWidth="1"/>
    <col min="1029" max="1029" width="11.59375" style="231" customWidth="1"/>
    <col min="1030" max="1030" width="10.515625" style="231" customWidth="1"/>
    <col min="1031" max="1031" width="9.16796875" style="231"/>
    <col min="1032" max="1032" width="12.40625" style="231" customWidth="1"/>
    <col min="1033" max="1033" width="16.046875" style="231" customWidth="1"/>
    <col min="1034" max="1282" width="9.16796875" style="231"/>
    <col min="1283" max="1283" width="7.01171875" style="231" customWidth="1"/>
    <col min="1284" max="1284" width="5.390625" style="231" customWidth="1"/>
    <col min="1285" max="1285" width="11.59375" style="231" customWidth="1"/>
    <col min="1286" max="1286" width="10.515625" style="231" customWidth="1"/>
    <col min="1287" max="1287" width="9.16796875" style="231"/>
    <col min="1288" max="1288" width="12.40625" style="231" customWidth="1"/>
    <col min="1289" max="1289" width="16.046875" style="231" customWidth="1"/>
    <col min="1290" max="1538" width="9.16796875" style="231"/>
    <col min="1539" max="1539" width="7.01171875" style="231" customWidth="1"/>
    <col min="1540" max="1540" width="5.390625" style="231" customWidth="1"/>
    <col min="1541" max="1541" width="11.59375" style="231" customWidth="1"/>
    <col min="1542" max="1542" width="10.515625" style="231" customWidth="1"/>
    <col min="1543" max="1543" width="9.16796875" style="231"/>
    <col min="1544" max="1544" width="12.40625" style="231" customWidth="1"/>
    <col min="1545" max="1545" width="16.046875" style="231" customWidth="1"/>
    <col min="1546" max="1794" width="9.16796875" style="231"/>
    <col min="1795" max="1795" width="7.01171875" style="231" customWidth="1"/>
    <col min="1796" max="1796" width="5.390625" style="231" customWidth="1"/>
    <col min="1797" max="1797" width="11.59375" style="231" customWidth="1"/>
    <col min="1798" max="1798" width="10.515625" style="231" customWidth="1"/>
    <col min="1799" max="1799" width="9.16796875" style="231"/>
    <col min="1800" max="1800" width="12.40625" style="231" customWidth="1"/>
    <col min="1801" max="1801" width="16.046875" style="231" customWidth="1"/>
    <col min="1802" max="2050" width="9.16796875" style="231"/>
    <col min="2051" max="2051" width="7.01171875" style="231" customWidth="1"/>
    <col min="2052" max="2052" width="5.390625" style="231" customWidth="1"/>
    <col min="2053" max="2053" width="11.59375" style="231" customWidth="1"/>
    <col min="2054" max="2054" width="10.515625" style="231" customWidth="1"/>
    <col min="2055" max="2055" width="9.16796875" style="231"/>
    <col min="2056" max="2056" width="12.40625" style="231" customWidth="1"/>
    <col min="2057" max="2057" width="16.046875" style="231" customWidth="1"/>
    <col min="2058" max="2306" width="9.16796875" style="231"/>
    <col min="2307" max="2307" width="7.01171875" style="231" customWidth="1"/>
    <col min="2308" max="2308" width="5.390625" style="231" customWidth="1"/>
    <col min="2309" max="2309" width="11.59375" style="231" customWidth="1"/>
    <col min="2310" max="2310" width="10.515625" style="231" customWidth="1"/>
    <col min="2311" max="2311" width="9.16796875" style="231"/>
    <col min="2312" max="2312" width="12.40625" style="231" customWidth="1"/>
    <col min="2313" max="2313" width="16.046875" style="231" customWidth="1"/>
    <col min="2314" max="2562" width="9.16796875" style="231"/>
    <col min="2563" max="2563" width="7.01171875" style="231" customWidth="1"/>
    <col min="2564" max="2564" width="5.390625" style="231" customWidth="1"/>
    <col min="2565" max="2565" width="11.59375" style="231" customWidth="1"/>
    <col min="2566" max="2566" width="10.515625" style="231" customWidth="1"/>
    <col min="2567" max="2567" width="9.16796875" style="231"/>
    <col min="2568" max="2568" width="12.40625" style="231" customWidth="1"/>
    <col min="2569" max="2569" width="16.046875" style="231" customWidth="1"/>
    <col min="2570" max="2818" width="9.16796875" style="231"/>
    <col min="2819" max="2819" width="7.01171875" style="231" customWidth="1"/>
    <col min="2820" max="2820" width="5.390625" style="231" customWidth="1"/>
    <col min="2821" max="2821" width="11.59375" style="231" customWidth="1"/>
    <col min="2822" max="2822" width="10.515625" style="231" customWidth="1"/>
    <col min="2823" max="2823" width="9.16796875" style="231"/>
    <col min="2824" max="2824" width="12.40625" style="231" customWidth="1"/>
    <col min="2825" max="2825" width="16.046875" style="231" customWidth="1"/>
    <col min="2826" max="3074" width="9.16796875" style="231"/>
    <col min="3075" max="3075" width="7.01171875" style="231" customWidth="1"/>
    <col min="3076" max="3076" width="5.390625" style="231" customWidth="1"/>
    <col min="3077" max="3077" width="11.59375" style="231" customWidth="1"/>
    <col min="3078" max="3078" width="10.515625" style="231" customWidth="1"/>
    <col min="3079" max="3079" width="9.16796875" style="231"/>
    <col min="3080" max="3080" width="12.40625" style="231" customWidth="1"/>
    <col min="3081" max="3081" width="16.046875" style="231" customWidth="1"/>
    <col min="3082" max="3330" width="9.16796875" style="231"/>
    <col min="3331" max="3331" width="7.01171875" style="231" customWidth="1"/>
    <col min="3332" max="3332" width="5.390625" style="231" customWidth="1"/>
    <col min="3333" max="3333" width="11.59375" style="231" customWidth="1"/>
    <col min="3334" max="3334" width="10.515625" style="231" customWidth="1"/>
    <col min="3335" max="3335" width="9.16796875" style="231"/>
    <col min="3336" max="3336" width="12.40625" style="231" customWidth="1"/>
    <col min="3337" max="3337" width="16.046875" style="231" customWidth="1"/>
    <col min="3338" max="3586" width="9.16796875" style="231"/>
    <col min="3587" max="3587" width="7.01171875" style="231" customWidth="1"/>
    <col min="3588" max="3588" width="5.390625" style="231" customWidth="1"/>
    <col min="3589" max="3589" width="11.59375" style="231" customWidth="1"/>
    <col min="3590" max="3590" width="10.515625" style="231" customWidth="1"/>
    <col min="3591" max="3591" width="9.16796875" style="231"/>
    <col min="3592" max="3592" width="12.40625" style="231" customWidth="1"/>
    <col min="3593" max="3593" width="16.046875" style="231" customWidth="1"/>
    <col min="3594" max="3842" width="9.16796875" style="231"/>
    <col min="3843" max="3843" width="7.01171875" style="231" customWidth="1"/>
    <col min="3844" max="3844" width="5.390625" style="231" customWidth="1"/>
    <col min="3845" max="3845" width="11.59375" style="231" customWidth="1"/>
    <col min="3846" max="3846" width="10.515625" style="231" customWidth="1"/>
    <col min="3847" max="3847" width="9.16796875" style="231"/>
    <col min="3848" max="3848" width="12.40625" style="231" customWidth="1"/>
    <col min="3849" max="3849" width="16.046875" style="231" customWidth="1"/>
    <col min="3850" max="4098" width="9.16796875" style="231"/>
    <col min="4099" max="4099" width="7.01171875" style="231" customWidth="1"/>
    <col min="4100" max="4100" width="5.390625" style="231" customWidth="1"/>
    <col min="4101" max="4101" width="11.59375" style="231" customWidth="1"/>
    <col min="4102" max="4102" width="10.515625" style="231" customWidth="1"/>
    <col min="4103" max="4103" width="9.16796875" style="231"/>
    <col min="4104" max="4104" width="12.40625" style="231" customWidth="1"/>
    <col min="4105" max="4105" width="16.046875" style="231" customWidth="1"/>
    <col min="4106" max="4354" width="9.16796875" style="231"/>
    <col min="4355" max="4355" width="7.01171875" style="231" customWidth="1"/>
    <col min="4356" max="4356" width="5.390625" style="231" customWidth="1"/>
    <col min="4357" max="4357" width="11.59375" style="231" customWidth="1"/>
    <col min="4358" max="4358" width="10.515625" style="231" customWidth="1"/>
    <col min="4359" max="4359" width="9.16796875" style="231"/>
    <col min="4360" max="4360" width="12.40625" style="231" customWidth="1"/>
    <col min="4361" max="4361" width="16.046875" style="231" customWidth="1"/>
    <col min="4362" max="4610" width="9.16796875" style="231"/>
    <col min="4611" max="4611" width="7.01171875" style="231" customWidth="1"/>
    <col min="4612" max="4612" width="5.390625" style="231" customWidth="1"/>
    <col min="4613" max="4613" width="11.59375" style="231" customWidth="1"/>
    <col min="4614" max="4614" width="10.515625" style="231" customWidth="1"/>
    <col min="4615" max="4615" width="9.16796875" style="231"/>
    <col min="4616" max="4616" width="12.40625" style="231" customWidth="1"/>
    <col min="4617" max="4617" width="16.046875" style="231" customWidth="1"/>
    <col min="4618" max="4866" width="9.16796875" style="231"/>
    <col min="4867" max="4867" width="7.01171875" style="231" customWidth="1"/>
    <col min="4868" max="4868" width="5.390625" style="231" customWidth="1"/>
    <col min="4869" max="4869" width="11.59375" style="231" customWidth="1"/>
    <col min="4870" max="4870" width="10.515625" style="231" customWidth="1"/>
    <col min="4871" max="4871" width="9.16796875" style="231"/>
    <col min="4872" max="4872" width="12.40625" style="231" customWidth="1"/>
    <col min="4873" max="4873" width="16.046875" style="231" customWidth="1"/>
    <col min="4874" max="5122" width="9.16796875" style="231"/>
    <col min="5123" max="5123" width="7.01171875" style="231" customWidth="1"/>
    <col min="5124" max="5124" width="5.390625" style="231" customWidth="1"/>
    <col min="5125" max="5125" width="11.59375" style="231" customWidth="1"/>
    <col min="5126" max="5126" width="10.515625" style="231" customWidth="1"/>
    <col min="5127" max="5127" width="9.16796875" style="231"/>
    <col min="5128" max="5128" width="12.40625" style="231" customWidth="1"/>
    <col min="5129" max="5129" width="16.046875" style="231" customWidth="1"/>
    <col min="5130" max="5378" width="9.16796875" style="231"/>
    <col min="5379" max="5379" width="7.01171875" style="231" customWidth="1"/>
    <col min="5380" max="5380" width="5.390625" style="231" customWidth="1"/>
    <col min="5381" max="5381" width="11.59375" style="231" customWidth="1"/>
    <col min="5382" max="5382" width="10.515625" style="231" customWidth="1"/>
    <col min="5383" max="5383" width="9.16796875" style="231"/>
    <col min="5384" max="5384" width="12.40625" style="231" customWidth="1"/>
    <col min="5385" max="5385" width="16.046875" style="231" customWidth="1"/>
    <col min="5386" max="5634" width="9.16796875" style="231"/>
    <col min="5635" max="5635" width="7.01171875" style="231" customWidth="1"/>
    <col min="5636" max="5636" width="5.390625" style="231" customWidth="1"/>
    <col min="5637" max="5637" width="11.59375" style="231" customWidth="1"/>
    <col min="5638" max="5638" width="10.515625" style="231" customWidth="1"/>
    <col min="5639" max="5639" width="9.16796875" style="231"/>
    <col min="5640" max="5640" width="12.40625" style="231" customWidth="1"/>
    <col min="5641" max="5641" width="16.046875" style="231" customWidth="1"/>
    <col min="5642" max="5890" width="9.16796875" style="231"/>
    <col min="5891" max="5891" width="7.01171875" style="231" customWidth="1"/>
    <col min="5892" max="5892" width="5.390625" style="231" customWidth="1"/>
    <col min="5893" max="5893" width="11.59375" style="231" customWidth="1"/>
    <col min="5894" max="5894" width="10.515625" style="231" customWidth="1"/>
    <col min="5895" max="5895" width="9.16796875" style="231"/>
    <col min="5896" max="5896" width="12.40625" style="231" customWidth="1"/>
    <col min="5897" max="5897" width="16.046875" style="231" customWidth="1"/>
    <col min="5898" max="6146" width="9.16796875" style="231"/>
    <col min="6147" max="6147" width="7.01171875" style="231" customWidth="1"/>
    <col min="6148" max="6148" width="5.390625" style="231" customWidth="1"/>
    <col min="6149" max="6149" width="11.59375" style="231" customWidth="1"/>
    <col min="6150" max="6150" width="10.515625" style="231" customWidth="1"/>
    <col min="6151" max="6151" width="9.16796875" style="231"/>
    <col min="6152" max="6152" width="12.40625" style="231" customWidth="1"/>
    <col min="6153" max="6153" width="16.046875" style="231" customWidth="1"/>
    <col min="6154" max="6402" width="9.16796875" style="231"/>
    <col min="6403" max="6403" width="7.01171875" style="231" customWidth="1"/>
    <col min="6404" max="6404" width="5.390625" style="231" customWidth="1"/>
    <col min="6405" max="6405" width="11.59375" style="231" customWidth="1"/>
    <col min="6406" max="6406" width="10.515625" style="231" customWidth="1"/>
    <col min="6407" max="6407" width="9.16796875" style="231"/>
    <col min="6408" max="6408" width="12.40625" style="231" customWidth="1"/>
    <col min="6409" max="6409" width="16.046875" style="231" customWidth="1"/>
    <col min="6410" max="6658" width="9.16796875" style="231"/>
    <col min="6659" max="6659" width="7.01171875" style="231" customWidth="1"/>
    <col min="6660" max="6660" width="5.390625" style="231" customWidth="1"/>
    <col min="6661" max="6661" width="11.59375" style="231" customWidth="1"/>
    <col min="6662" max="6662" width="10.515625" style="231" customWidth="1"/>
    <col min="6663" max="6663" width="9.16796875" style="231"/>
    <col min="6664" max="6664" width="12.40625" style="231" customWidth="1"/>
    <col min="6665" max="6665" width="16.046875" style="231" customWidth="1"/>
    <col min="6666" max="6914" width="9.16796875" style="231"/>
    <col min="6915" max="6915" width="7.01171875" style="231" customWidth="1"/>
    <col min="6916" max="6916" width="5.390625" style="231" customWidth="1"/>
    <col min="6917" max="6917" width="11.59375" style="231" customWidth="1"/>
    <col min="6918" max="6918" width="10.515625" style="231" customWidth="1"/>
    <col min="6919" max="6919" width="9.16796875" style="231"/>
    <col min="6920" max="6920" width="12.40625" style="231" customWidth="1"/>
    <col min="6921" max="6921" width="16.046875" style="231" customWidth="1"/>
    <col min="6922" max="7170" width="9.16796875" style="231"/>
    <col min="7171" max="7171" width="7.01171875" style="231" customWidth="1"/>
    <col min="7172" max="7172" width="5.390625" style="231" customWidth="1"/>
    <col min="7173" max="7173" width="11.59375" style="231" customWidth="1"/>
    <col min="7174" max="7174" width="10.515625" style="231" customWidth="1"/>
    <col min="7175" max="7175" width="9.16796875" style="231"/>
    <col min="7176" max="7176" width="12.40625" style="231" customWidth="1"/>
    <col min="7177" max="7177" width="16.046875" style="231" customWidth="1"/>
    <col min="7178" max="7426" width="9.16796875" style="231"/>
    <col min="7427" max="7427" width="7.01171875" style="231" customWidth="1"/>
    <col min="7428" max="7428" width="5.390625" style="231" customWidth="1"/>
    <col min="7429" max="7429" width="11.59375" style="231" customWidth="1"/>
    <col min="7430" max="7430" width="10.515625" style="231" customWidth="1"/>
    <col min="7431" max="7431" width="9.16796875" style="231"/>
    <col min="7432" max="7432" width="12.40625" style="231" customWidth="1"/>
    <col min="7433" max="7433" width="16.046875" style="231" customWidth="1"/>
    <col min="7434" max="7682" width="9.16796875" style="231"/>
    <col min="7683" max="7683" width="7.01171875" style="231" customWidth="1"/>
    <col min="7684" max="7684" width="5.390625" style="231" customWidth="1"/>
    <col min="7685" max="7685" width="11.59375" style="231" customWidth="1"/>
    <col min="7686" max="7686" width="10.515625" style="231" customWidth="1"/>
    <col min="7687" max="7687" width="9.16796875" style="231"/>
    <col min="7688" max="7688" width="12.40625" style="231" customWidth="1"/>
    <col min="7689" max="7689" width="16.046875" style="231" customWidth="1"/>
    <col min="7690" max="7938" width="9.16796875" style="231"/>
    <col min="7939" max="7939" width="7.01171875" style="231" customWidth="1"/>
    <col min="7940" max="7940" width="5.390625" style="231" customWidth="1"/>
    <col min="7941" max="7941" width="11.59375" style="231" customWidth="1"/>
    <col min="7942" max="7942" width="10.515625" style="231" customWidth="1"/>
    <col min="7943" max="7943" width="9.16796875" style="231"/>
    <col min="7944" max="7944" width="12.40625" style="231" customWidth="1"/>
    <col min="7945" max="7945" width="16.046875" style="231" customWidth="1"/>
    <col min="7946" max="8194" width="9.16796875" style="231"/>
    <col min="8195" max="8195" width="7.01171875" style="231" customWidth="1"/>
    <col min="8196" max="8196" width="5.390625" style="231" customWidth="1"/>
    <col min="8197" max="8197" width="11.59375" style="231" customWidth="1"/>
    <col min="8198" max="8198" width="10.515625" style="231" customWidth="1"/>
    <col min="8199" max="8199" width="9.16796875" style="231"/>
    <col min="8200" max="8200" width="12.40625" style="231" customWidth="1"/>
    <col min="8201" max="8201" width="16.046875" style="231" customWidth="1"/>
    <col min="8202" max="8450" width="9.16796875" style="231"/>
    <col min="8451" max="8451" width="7.01171875" style="231" customWidth="1"/>
    <col min="8452" max="8452" width="5.390625" style="231" customWidth="1"/>
    <col min="8453" max="8453" width="11.59375" style="231" customWidth="1"/>
    <col min="8454" max="8454" width="10.515625" style="231" customWidth="1"/>
    <col min="8455" max="8455" width="9.16796875" style="231"/>
    <col min="8456" max="8456" width="12.40625" style="231" customWidth="1"/>
    <col min="8457" max="8457" width="16.046875" style="231" customWidth="1"/>
    <col min="8458" max="8706" width="9.16796875" style="231"/>
    <col min="8707" max="8707" width="7.01171875" style="231" customWidth="1"/>
    <col min="8708" max="8708" width="5.390625" style="231" customWidth="1"/>
    <col min="8709" max="8709" width="11.59375" style="231" customWidth="1"/>
    <col min="8710" max="8710" width="10.515625" style="231" customWidth="1"/>
    <col min="8711" max="8711" width="9.16796875" style="231"/>
    <col min="8712" max="8712" width="12.40625" style="231" customWidth="1"/>
    <col min="8713" max="8713" width="16.046875" style="231" customWidth="1"/>
    <col min="8714" max="8962" width="9.16796875" style="231"/>
    <col min="8963" max="8963" width="7.01171875" style="231" customWidth="1"/>
    <col min="8964" max="8964" width="5.390625" style="231" customWidth="1"/>
    <col min="8965" max="8965" width="11.59375" style="231" customWidth="1"/>
    <col min="8966" max="8966" width="10.515625" style="231" customWidth="1"/>
    <col min="8967" max="8967" width="9.16796875" style="231"/>
    <col min="8968" max="8968" width="12.40625" style="231" customWidth="1"/>
    <col min="8969" max="8969" width="16.046875" style="231" customWidth="1"/>
    <col min="8970" max="9218" width="9.16796875" style="231"/>
    <col min="9219" max="9219" width="7.01171875" style="231" customWidth="1"/>
    <col min="9220" max="9220" width="5.390625" style="231" customWidth="1"/>
    <col min="9221" max="9221" width="11.59375" style="231" customWidth="1"/>
    <col min="9222" max="9222" width="10.515625" style="231" customWidth="1"/>
    <col min="9223" max="9223" width="9.16796875" style="231"/>
    <col min="9224" max="9224" width="12.40625" style="231" customWidth="1"/>
    <col min="9225" max="9225" width="16.046875" style="231" customWidth="1"/>
    <col min="9226" max="9474" width="9.16796875" style="231"/>
    <col min="9475" max="9475" width="7.01171875" style="231" customWidth="1"/>
    <col min="9476" max="9476" width="5.390625" style="231" customWidth="1"/>
    <col min="9477" max="9477" width="11.59375" style="231" customWidth="1"/>
    <col min="9478" max="9478" width="10.515625" style="231" customWidth="1"/>
    <col min="9479" max="9479" width="9.16796875" style="231"/>
    <col min="9480" max="9480" width="12.40625" style="231" customWidth="1"/>
    <col min="9481" max="9481" width="16.046875" style="231" customWidth="1"/>
    <col min="9482" max="9730" width="9.16796875" style="231"/>
    <col min="9731" max="9731" width="7.01171875" style="231" customWidth="1"/>
    <col min="9732" max="9732" width="5.390625" style="231" customWidth="1"/>
    <col min="9733" max="9733" width="11.59375" style="231" customWidth="1"/>
    <col min="9734" max="9734" width="10.515625" style="231" customWidth="1"/>
    <col min="9735" max="9735" width="9.16796875" style="231"/>
    <col min="9736" max="9736" width="12.40625" style="231" customWidth="1"/>
    <col min="9737" max="9737" width="16.046875" style="231" customWidth="1"/>
    <col min="9738" max="9986" width="9.16796875" style="231"/>
    <col min="9987" max="9987" width="7.01171875" style="231" customWidth="1"/>
    <col min="9988" max="9988" width="5.390625" style="231" customWidth="1"/>
    <col min="9989" max="9989" width="11.59375" style="231" customWidth="1"/>
    <col min="9990" max="9990" width="10.515625" style="231" customWidth="1"/>
    <col min="9991" max="9991" width="9.16796875" style="231"/>
    <col min="9992" max="9992" width="12.40625" style="231" customWidth="1"/>
    <col min="9993" max="9993" width="16.046875" style="231" customWidth="1"/>
    <col min="9994" max="10242" width="9.16796875" style="231"/>
    <col min="10243" max="10243" width="7.01171875" style="231" customWidth="1"/>
    <col min="10244" max="10244" width="5.390625" style="231" customWidth="1"/>
    <col min="10245" max="10245" width="11.59375" style="231" customWidth="1"/>
    <col min="10246" max="10246" width="10.515625" style="231" customWidth="1"/>
    <col min="10247" max="10247" width="9.16796875" style="231"/>
    <col min="10248" max="10248" width="12.40625" style="231" customWidth="1"/>
    <col min="10249" max="10249" width="16.046875" style="231" customWidth="1"/>
    <col min="10250" max="10498" width="9.16796875" style="231"/>
    <col min="10499" max="10499" width="7.01171875" style="231" customWidth="1"/>
    <col min="10500" max="10500" width="5.390625" style="231" customWidth="1"/>
    <col min="10501" max="10501" width="11.59375" style="231" customWidth="1"/>
    <col min="10502" max="10502" width="10.515625" style="231" customWidth="1"/>
    <col min="10503" max="10503" width="9.16796875" style="231"/>
    <col min="10504" max="10504" width="12.40625" style="231" customWidth="1"/>
    <col min="10505" max="10505" width="16.046875" style="231" customWidth="1"/>
    <col min="10506" max="10754" width="9.16796875" style="231"/>
    <col min="10755" max="10755" width="7.01171875" style="231" customWidth="1"/>
    <col min="10756" max="10756" width="5.390625" style="231" customWidth="1"/>
    <col min="10757" max="10757" width="11.59375" style="231" customWidth="1"/>
    <col min="10758" max="10758" width="10.515625" style="231" customWidth="1"/>
    <col min="10759" max="10759" width="9.16796875" style="231"/>
    <col min="10760" max="10760" width="12.40625" style="231" customWidth="1"/>
    <col min="10761" max="10761" width="16.046875" style="231" customWidth="1"/>
    <col min="10762" max="11010" width="9.16796875" style="231"/>
    <col min="11011" max="11011" width="7.01171875" style="231" customWidth="1"/>
    <col min="11012" max="11012" width="5.390625" style="231" customWidth="1"/>
    <col min="11013" max="11013" width="11.59375" style="231" customWidth="1"/>
    <col min="11014" max="11014" width="10.515625" style="231" customWidth="1"/>
    <col min="11015" max="11015" width="9.16796875" style="231"/>
    <col min="11016" max="11016" width="12.40625" style="231" customWidth="1"/>
    <col min="11017" max="11017" width="16.046875" style="231" customWidth="1"/>
    <col min="11018" max="11266" width="9.16796875" style="231"/>
    <col min="11267" max="11267" width="7.01171875" style="231" customWidth="1"/>
    <col min="11268" max="11268" width="5.390625" style="231" customWidth="1"/>
    <col min="11269" max="11269" width="11.59375" style="231" customWidth="1"/>
    <col min="11270" max="11270" width="10.515625" style="231" customWidth="1"/>
    <col min="11271" max="11271" width="9.16796875" style="231"/>
    <col min="11272" max="11272" width="12.40625" style="231" customWidth="1"/>
    <col min="11273" max="11273" width="16.046875" style="231" customWidth="1"/>
    <col min="11274" max="11522" width="9.16796875" style="231"/>
    <col min="11523" max="11523" width="7.01171875" style="231" customWidth="1"/>
    <col min="11524" max="11524" width="5.390625" style="231" customWidth="1"/>
    <col min="11525" max="11525" width="11.59375" style="231" customWidth="1"/>
    <col min="11526" max="11526" width="10.515625" style="231" customWidth="1"/>
    <col min="11527" max="11527" width="9.16796875" style="231"/>
    <col min="11528" max="11528" width="12.40625" style="231" customWidth="1"/>
    <col min="11529" max="11529" width="16.046875" style="231" customWidth="1"/>
    <col min="11530" max="11778" width="9.16796875" style="231"/>
    <col min="11779" max="11779" width="7.01171875" style="231" customWidth="1"/>
    <col min="11780" max="11780" width="5.390625" style="231" customWidth="1"/>
    <col min="11781" max="11781" width="11.59375" style="231" customWidth="1"/>
    <col min="11782" max="11782" width="10.515625" style="231" customWidth="1"/>
    <col min="11783" max="11783" width="9.16796875" style="231"/>
    <col min="11784" max="11784" width="12.40625" style="231" customWidth="1"/>
    <col min="11785" max="11785" width="16.046875" style="231" customWidth="1"/>
    <col min="11786" max="12034" width="9.16796875" style="231"/>
    <col min="12035" max="12035" width="7.01171875" style="231" customWidth="1"/>
    <col min="12036" max="12036" width="5.390625" style="231" customWidth="1"/>
    <col min="12037" max="12037" width="11.59375" style="231" customWidth="1"/>
    <col min="12038" max="12038" width="10.515625" style="231" customWidth="1"/>
    <col min="12039" max="12039" width="9.16796875" style="231"/>
    <col min="12040" max="12040" width="12.40625" style="231" customWidth="1"/>
    <col min="12041" max="12041" width="16.046875" style="231" customWidth="1"/>
    <col min="12042" max="12290" width="9.16796875" style="231"/>
    <col min="12291" max="12291" width="7.01171875" style="231" customWidth="1"/>
    <col min="12292" max="12292" width="5.390625" style="231" customWidth="1"/>
    <col min="12293" max="12293" width="11.59375" style="231" customWidth="1"/>
    <col min="12294" max="12294" width="10.515625" style="231" customWidth="1"/>
    <col min="12295" max="12295" width="9.16796875" style="231"/>
    <col min="12296" max="12296" width="12.40625" style="231" customWidth="1"/>
    <col min="12297" max="12297" width="16.046875" style="231" customWidth="1"/>
    <col min="12298" max="12546" width="9.16796875" style="231"/>
    <col min="12547" max="12547" width="7.01171875" style="231" customWidth="1"/>
    <col min="12548" max="12548" width="5.390625" style="231" customWidth="1"/>
    <col min="12549" max="12549" width="11.59375" style="231" customWidth="1"/>
    <col min="12550" max="12550" width="10.515625" style="231" customWidth="1"/>
    <col min="12551" max="12551" width="9.16796875" style="231"/>
    <col min="12552" max="12552" width="12.40625" style="231" customWidth="1"/>
    <col min="12553" max="12553" width="16.046875" style="231" customWidth="1"/>
    <col min="12554" max="12802" width="9.16796875" style="231"/>
    <col min="12803" max="12803" width="7.01171875" style="231" customWidth="1"/>
    <col min="12804" max="12804" width="5.390625" style="231" customWidth="1"/>
    <col min="12805" max="12805" width="11.59375" style="231" customWidth="1"/>
    <col min="12806" max="12806" width="10.515625" style="231" customWidth="1"/>
    <col min="12807" max="12807" width="9.16796875" style="231"/>
    <col min="12808" max="12808" width="12.40625" style="231" customWidth="1"/>
    <col min="12809" max="12809" width="16.046875" style="231" customWidth="1"/>
    <col min="12810" max="13058" width="9.16796875" style="231"/>
    <col min="13059" max="13059" width="7.01171875" style="231" customWidth="1"/>
    <col min="13060" max="13060" width="5.390625" style="231" customWidth="1"/>
    <col min="13061" max="13061" width="11.59375" style="231" customWidth="1"/>
    <col min="13062" max="13062" width="10.515625" style="231" customWidth="1"/>
    <col min="13063" max="13063" width="9.16796875" style="231"/>
    <col min="13064" max="13064" width="12.40625" style="231" customWidth="1"/>
    <col min="13065" max="13065" width="16.046875" style="231" customWidth="1"/>
    <col min="13066" max="13314" width="9.16796875" style="231"/>
    <col min="13315" max="13315" width="7.01171875" style="231" customWidth="1"/>
    <col min="13316" max="13316" width="5.390625" style="231" customWidth="1"/>
    <col min="13317" max="13317" width="11.59375" style="231" customWidth="1"/>
    <col min="13318" max="13318" width="10.515625" style="231" customWidth="1"/>
    <col min="13319" max="13319" width="9.16796875" style="231"/>
    <col min="13320" max="13320" width="12.40625" style="231" customWidth="1"/>
    <col min="13321" max="13321" width="16.046875" style="231" customWidth="1"/>
    <col min="13322" max="13570" width="9.16796875" style="231"/>
    <col min="13571" max="13571" width="7.01171875" style="231" customWidth="1"/>
    <col min="13572" max="13572" width="5.390625" style="231" customWidth="1"/>
    <col min="13573" max="13573" width="11.59375" style="231" customWidth="1"/>
    <col min="13574" max="13574" width="10.515625" style="231" customWidth="1"/>
    <col min="13575" max="13575" width="9.16796875" style="231"/>
    <col min="13576" max="13576" width="12.40625" style="231" customWidth="1"/>
    <col min="13577" max="13577" width="16.046875" style="231" customWidth="1"/>
    <col min="13578" max="13826" width="9.16796875" style="231"/>
    <col min="13827" max="13827" width="7.01171875" style="231" customWidth="1"/>
    <col min="13828" max="13828" width="5.390625" style="231" customWidth="1"/>
    <col min="13829" max="13829" width="11.59375" style="231" customWidth="1"/>
    <col min="13830" max="13830" width="10.515625" style="231" customWidth="1"/>
    <col min="13831" max="13831" width="9.16796875" style="231"/>
    <col min="13832" max="13832" width="12.40625" style="231" customWidth="1"/>
    <col min="13833" max="13833" width="16.046875" style="231" customWidth="1"/>
    <col min="13834" max="14082" width="9.16796875" style="231"/>
    <col min="14083" max="14083" width="7.01171875" style="231" customWidth="1"/>
    <col min="14084" max="14084" width="5.390625" style="231" customWidth="1"/>
    <col min="14085" max="14085" width="11.59375" style="231" customWidth="1"/>
    <col min="14086" max="14086" width="10.515625" style="231" customWidth="1"/>
    <col min="14087" max="14087" width="9.16796875" style="231"/>
    <col min="14088" max="14088" width="12.40625" style="231" customWidth="1"/>
    <col min="14089" max="14089" width="16.046875" style="231" customWidth="1"/>
    <col min="14090" max="14338" width="9.16796875" style="231"/>
    <col min="14339" max="14339" width="7.01171875" style="231" customWidth="1"/>
    <col min="14340" max="14340" width="5.390625" style="231" customWidth="1"/>
    <col min="14341" max="14341" width="11.59375" style="231" customWidth="1"/>
    <col min="14342" max="14342" width="10.515625" style="231" customWidth="1"/>
    <col min="14343" max="14343" width="9.16796875" style="231"/>
    <col min="14344" max="14344" width="12.40625" style="231" customWidth="1"/>
    <col min="14345" max="14345" width="16.046875" style="231" customWidth="1"/>
    <col min="14346" max="14594" width="9.16796875" style="231"/>
    <col min="14595" max="14595" width="7.01171875" style="231" customWidth="1"/>
    <col min="14596" max="14596" width="5.390625" style="231" customWidth="1"/>
    <col min="14597" max="14597" width="11.59375" style="231" customWidth="1"/>
    <col min="14598" max="14598" width="10.515625" style="231" customWidth="1"/>
    <col min="14599" max="14599" width="9.16796875" style="231"/>
    <col min="14600" max="14600" width="12.40625" style="231" customWidth="1"/>
    <col min="14601" max="14601" width="16.046875" style="231" customWidth="1"/>
    <col min="14602" max="14850" width="9.16796875" style="231"/>
    <col min="14851" max="14851" width="7.01171875" style="231" customWidth="1"/>
    <col min="14852" max="14852" width="5.390625" style="231" customWidth="1"/>
    <col min="14853" max="14853" width="11.59375" style="231" customWidth="1"/>
    <col min="14854" max="14854" width="10.515625" style="231" customWidth="1"/>
    <col min="14855" max="14855" width="9.16796875" style="231"/>
    <col min="14856" max="14856" width="12.40625" style="231" customWidth="1"/>
    <col min="14857" max="14857" width="16.046875" style="231" customWidth="1"/>
    <col min="14858" max="15106" width="9.16796875" style="231"/>
    <col min="15107" max="15107" width="7.01171875" style="231" customWidth="1"/>
    <col min="15108" max="15108" width="5.390625" style="231" customWidth="1"/>
    <col min="15109" max="15109" width="11.59375" style="231" customWidth="1"/>
    <col min="15110" max="15110" width="10.515625" style="231" customWidth="1"/>
    <col min="15111" max="15111" width="9.16796875" style="231"/>
    <col min="15112" max="15112" width="12.40625" style="231" customWidth="1"/>
    <col min="15113" max="15113" width="16.046875" style="231" customWidth="1"/>
    <col min="15114" max="15362" width="9.16796875" style="231"/>
    <col min="15363" max="15363" width="7.01171875" style="231" customWidth="1"/>
    <col min="15364" max="15364" width="5.390625" style="231" customWidth="1"/>
    <col min="15365" max="15365" width="11.59375" style="231" customWidth="1"/>
    <col min="15366" max="15366" width="10.515625" style="231" customWidth="1"/>
    <col min="15367" max="15367" width="9.16796875" style="231"/>
    <col min="15368" max="15368" width="12.40625" style="231" customWidth="1"/>
    <col min="15369" max="15369" width="16.046875" style="231" customWidth="1"/>
    <col min="15370" max="15618" width="9.16796875" style="231"/>
    <col min="15619" max="15619" width="7.01171875" style="231" customWidth="1"/>
    <col min="15620" max="15620" width="5.390625" style="231" customWidth="1"/>
    <col min="15621" max="15621" width="11.59375" style="231" customWidth="1"/>
    <col min="15622" max="15622" width="10.515625" style="231" customWidth="1"/>
    <col min="15623" max="15623" width="9.16796875" style="231"/>
    <col min="15624" max="15624" width="12.40625" style="231" customWidth="1"/>
    <col min="15625" max="15625" width="16.046875" style="231" customWidth="1"/>
    <col min="15626" max="15874" width="9.16796875" style="231"/>
    <col min="15875" max="15875" width="7.01171875" style="231" customWidth="1"/>
    <col min="15876" max="15876" width="5.390625" style="231" customWidth="1"/>
    <col min="15877" max="15877" width="11.59375" style="231" customWidth="1"/>
    <col min="15878" max="15878" width="10.515625" style="231" customWidth="1"/>
    <col min="15879" max="15879" width="9.16796875" style="231"/>
    <col min="15880" max="15880" width="12.40625" style="231" customWidth="1"/>
    <col min="15881" max="15881" width="16.046875" style="231" customWidth="1"/>
    <col min="15882" max="16130" width="9.16796875" style="231"/>
    <col min="16131" max="16131" width="7.01171875" style="231" customWidth="1"/>
    <col min="16132" max="16132" width="5.390625" style="231" customWidth="1"/>
    <col min="16133" max="16133" width="11.59375" style="231" customWidth="1"/>
    <col min="16134" max="16134" width="10.515625" style="231" customWidth="1"/>
    <col min="16135" max="16135" width="9.16796875" style="231"/>
    <col min="16136" max="16136" width="12.40625" style="231" customWidth="1"/>
    <col min="16137" max="16137" width="16.046875" style="231" customWidth="1"/>
    <col min="16138" max="16384" width="9.16796875" style="231"/>
  </cols>
  <sheetData>
    <row r="1" spans="1:10" ht="22.5" x14ac:dyDescent="0.25">
      <c r="A1" s="664" t="s">
        <v>351</v>
      </c>
      <c r="B1" s="665"/>
      <c r="C1" s="665"/>
      <c r="D1" s="665"/>
      <c r="E1" s="665"/>
      <c r="F1" s="665"/>
      <c r="G1" s="665"/>
      <c r="H1" s="665"/>
      <c r="I1" s="666"/>
    </row>
    <row r="2" spans="1:10" x14ac:dyDescent="0.15">
      <c r="A2" s="667" t="s">
        <v>352</v>
      </c>
      <c r="B2" s="668"/>
      <c r="C2" s="668"/>
      <c r="D2" s="668"/>
      <c r="E2" s="668"/>
      <c r="F2" s="668"/>
      <c r="G2" s="668"/>
      <c r="H2" s="668"/>
      <c r="I2" s="669"/>
    </row>
    <row r="3" spans="1:10" x14ac:dyDescent="0.15">
      <c r="A3" s="373"/>
      <c r="B3" s="374"/>
      <c r="C3" s="374"/>
      <c r="D3" s="374"/>
      <c r="E3" s="374"/>
      <c r="F3" s="374"/>
      <c r="G3" s="374"/>
      <c r="H3" s="374"/>
      <c r="I3" s="375"/>
    </row>
    <row r="4" spans="1:10" ht="18" x14ac:dyDescent="0.2">
      <c r="A4" s="670" t="s">
        <v>353</v>
      </c>
      <c r="B4" s="671"/>
      <c r="C4" s="671"/>
      <c r="D4" s="671"/>
      <c r="E4" s="671"/>
      <c r="F4" s="671"/>
      <c r="G4" s="671"/>
      <c r="H4" s="671"/>
      <c r="I4" s="672"/>
    </row>
    <row r="5" spans="1:10" x14ac:dyDescent="0.15">
      <c r="A5" s="376"/>
      <c r="B5" s="374"/>
      <c r="C5" s="374"/>
      <c r="D5" s="374"/>
      <c r="E5" s="374"/>
      <c r="F5" s="374"/>
      <c r="G5" s="374"/>
      <c r="H5" s="374"/>
      <c r="I5" s="375"/>
    </row>
    <row r="6" spans="1:10" x14ac:dyDescent="0.15">
      <c r="A6" s="376" t="s">
        <v>97</v>
      </c>
      <c r="B6" s="374"/>
      <c r="C6" s="374"/>
      <c r="D6" s="374"/>
      <c r="E6" s="374"/>
      <c r="F6" s="374"/>
      <c r="G6" s="374"/>
      <c r="H6" s="374"/>
      <c r="I6" s="375"/>
    </row>
    <row r="7" spans="1:10" x14ac:dyDescent="0.15">
      <c r="A7" s="673" t="s">
        <v>468</v>
      </c>
      <c r="B7" s="674"/>
      <c r="C7" s="674"/>
      <c r="D7" s="674"/>
      <c r="E7" s="674"/>
      <c r="F7" s="674"/>
      <c r="G7" s="674"/>
      <c r="H7" s="674"/>
      <c r="I7" s="675"/>
    </row>
    <row r="8" spans="1:10" x14ac:dyDescent="0.15">
      <c r="A8" s="377" t="s">
        <v>354</v>
      </c>
      <c r="B8" s="378"/>
      <c r="C8" s="378"/>
      <c r="D8" s="378"/>
      <c r="E8" s="378"/>
      <c r="F8" s="378"/>
      <c r="G8" s="378"/>
      <c r="H8" s="378"/>
      <c r="I8" s="379"/>
    </row>
    <row r="9" spans="1:10" x14ac:dyDescent="0.15">
      <c r="A9" s="673" t="s">
        <v>355</v>
      </c>
      <c r="B9" s="674"/>
      <c r="C9" s="674"/>
      <c r="D9" s="674"/>
      <c r="E9" s="674"/>
      <c r="F9" s="674"/>
      <c r="G9" s="674"/>
      <c r="H9" s="674"/>
      <c r="I9" s="675"/>
    </row>
    <row r="10" spans="1:10" x14ac:dyDescent="0.15">
      <c r="A10" s="377" t="s">
        <v>356</v>
      </c>
      <c r="B10" s="378"/>
      <c r="C10" s="378"/>
      <c r="D10" s="378"/>
      <c r="E10" s="378"/>
      <c r="F10" s="378"/>
      <c r="G10" s="378"/>
      <c r="H10" s="378"/>
      <c r="I10" s="379"/>
    </row>
    <row r="11" spans="1:10" x14ac:dyDescent="0.15">
      <c r="A11" s="377" t="s">
        <v>357</v>
      </c>
      <c r="B11" s="378"/>
      <c r="C11" s="378"/>
      <c r="D11" s="378"/>
      <c r="E11" s="378"/>
      <c r="F11" s="378"/>
      <c r="G11" s="378"/>
      <c r="H11" s="378"/>
      <c r="I11" s="379"/>
    </row>
    <row r="12" spans="1:10" x14ac:dyDescent="0.15">
      <c r="A12" s="377"/>
      <c r="B12" s="378"/>
      <c r="C12" s="378"/>
      <c r="D12" s="378"/>
      <c r="E12" s="378"/>
      <c r="F12" s="378"/>
      <c r="G12" s="378"/>
      <c r="H12" s="378"/>
      <c r="I12" s="379"/>
    </row>
    <row r="13" spans="1:10" x14ac:dyDescent="0.15">
      <c r="A13" s="376"/>
      <c r="B13" s="374"/>
      <c r="C13" s="374"/>
      <c r="D13" s="374"/>
      <c r="E13" s="374"/>
      <c r="F13" s="374"/>
      <c r="G13" s="374"/>
      <c r="H13" s="374"/>
      <c r="I13" s="375"/>
    </row>
    <row r="14" spans="1:10" ht="15" customHeight="1" x14ac:dyDescent="0.15">
      <c r="A14" s="673" t="s">
        <v>358</v>
      </c>
      <c r="B14" s="674"/>
      <c r="C14" s="674"/>
      <c r="D14" s="676" t="str">
        <f>UPPER(CONCATENATE(MASTERSHEET!B4," ", MASTERSHEET!D4," ",MASTERSHEET!F4))</f>
        <v>MALLIKARJUN SREEKARA JAMPANI</v>
      </c>
      <c r="E14" s="676"/>
      <c r="F14" s="676"/>
      <c r="G14" s="676"/>
      <c r="H14" s="676"/>
      <c r="I14" s="677"/>
    </row>
    <row r="15" spans="1:10" ht="39" customHeight="1" x14ac:dyDescent="0.15">
      <c r="A15" s="658" t="s">
        <v>420</v>
      </c>
      <c r="B15" s="659"/>
      <c r="C15" s="659"/>
      <c r="D15" s="659"/>
      <c r="E15" s="659"/>
      <c r="F15" s="659"/>
      <c r="G15" s="659"/>
      <c r="H15" s="659"/>
      <c r="I15" s="660"/>
      <c r="J15" s="380"/>
    </row>
    <row r="16" spans="1:10" ht="4.5" customHeight="1" x14ac:dyDescent="0.15">
      <c r="A16" s="373"/>
      <c r="B16" s="381"/>
      <c r="C16" s="381"/>
      <c r="D16" s="381"/>
      <c r="E16" s="381"/>
      <c r="F16" s="381"/>
      <c r="G16" s="381"/>
      <c r="H16" s="381"/>
      <c r="I16" s="382"/>
    </row>
    <row r="17" spans="1:10" ht="30.75" customHeight="1" x14ac:dyDescent="0.15">
      <c r="A17" s="661" t="s">
        <v>421</v>
      </c>
      <c r="B17" s="662"/>
      <c r="C17" s="662"/>
      <c r="D17" s="662"/>
      <c r="E17" s="662"/>
      <c r="F17" s="662"/>
      <c r="G17" s="662"/>
      <c r="H17" s="662"/>
      <c r="I17" s="663"/>
      <c r="J17" s="383"/>
    </row>
    <row r="18" spans="1:10" ht="7.5" customHeight="1" x14ac:dyDescent="0.15">
      <c r="A18" s="621"/>
      <c r="B18" s="622"/>
      <c r="C18" s="622"/>
      <c r="D18" s="622"/>
      <c r="E18" s="622"/>
      <c r="F18" s="622"/>
      <c r="G18" s="622"/>
      <c r="H18" s="622"/>
      <c r="I18" s="623"/>
    </row>
    <row r="19" spans="1:10" x14ac:dyDescent="0.15">
      <c r="A19" s="621" t="s">
        <v>359</v>
      </c>
      <c r="B19" s="622"/>
      <c r="C19" s="622"/>
      <c r="D19" s="622"/>
      <c r="E19" s="622"/>
      <c r="F19" s="622"/>
      <c r="G19" s="622"/>
      <c r="H19" s="622"/>
      <c r="I19" s="623"/>
    </row>
    <row r="20" spans="1:10" ht="7.5" customHeight="1" x14ac:dyDescent="0.15">
      <c r="A20" s="621"/>
      <c r="B20" s="622"/>
      <c r="C20" s="622"/>
      <c r="D20" s="622"/>
      <c r="E20" s="622"/>
      <c r="F20" s="622"/>
      <c r="G20" s="622"/>
      <c r="H20" s="622"/>
      <c r="I20" s="623"/>
    </row>
    <row r="21" spans="1:10" x14ac:dyDescent="0.15">
      <c r="A21" s="621" t="s">
        <v>360</v>
      </c>
      <c r="B21" s="622"/>
      <c r="C21" s="622"/>
      <c r="D21" s="622"/>
      <c r="E21" s="622"/>
      <c r="F21" s="622"/>
      <c r="G21" s="622"/>
      <c r="H21" s="622"/>
      <c r="I21" s="623"/>
    </row>
    <row r="22" spans="1:10" x14ac:dyDescent="0.15">
      <c r="A22" s="621" t="s">
        <v>361</v>
      </c>
      <c r="B22" s="622"/>
      <c r="C22" s="622"/>
      <c r="D22" s="622"/>
      <c r="E22" s="622"/>
      <c r="F22" s="622"/>
      <c r="G22" s="622"/>
      <c r="H22" s="622"/>
      <c r="I22" s="623"/>
    </row>
    <row r="23" spans="1:10" ht="5.25" customHeight="1" x14ac:dyDescent="0.15">
      <c r="A23" s="621"/>
      <c r="B23" s="622"/>
      <c r="C23" s="622"/>
      <c r="D23" s="622"/>
      <c r="E23" s="622"/>
      <c r="F23" s="622"/>
      <c r="G23" s="622"/>
      <c r="H23" s="622"/>
      <c r="I23" s="623"/>
    </row>
    <row r="24" spans="1:10" ht="30.75" customHeight="1" x14ac:dyDescent="0.15">
      <c r="A24" s="678" t="s">
        <v>422</v>
      </c>
      <c r="B24" s="679"/>
      <c r="C24" s="679"/>
      <c r="D24" s="679"/>
      <c r="E24" s="679"/>
      <c r="F24" s="679"/>
      <c r="G24" s="679"/>
      <c r="H24" s="679"/>
      <c r="I24" s="680"/>
    </row>
    <row r="25" spans="1:10" ht="7.5" customHeight="1" x14ac:dyDescent="0.15">
      <c r="A25" s="621"/>
      <c r="B25" s="622"/>
      <c r="C25" s="622"/>
      <c r="D25" s="622"/>
      <c r="E25" s="622"/>
      <c r="F25" s="622"/>
      <c r="G25" s="622"/>
      <c r="H25" s="622"/>
      <c r="I25" s="623"/>
    </row>
    <row r="26" spans="1:10" ht="15" customHeight="1" x14ac:dyDescent="0.15">
      <c r="A26" s="621" t="s">
        <v>362</v>
      </c>
      <c r="B26" s="622"/>
      <c r="C26" s="622"/>
      <c r="D26" s="622"/>
      <c r="E26" s="622"/>
      <c r="F26" s="622"/>
      <c r="G26" s="622"/>
      <c r="H26" s="622"/>
      <c r="I26" s="623"/>
    </row>
    <row r="27" spans="1:10" ht="6" customHeight="1" x14ac:dyDescent="0.15">
      <c r="A27" s="621"/>
      <c r="B27" s="622"/>
      <c r="C27" s="622"/>
      <c r="D27" s="622"/>
      <c r="E27" s="622"/>
      <c r="F27" s="622"/>
      <c r="G27" s="622"/>
      <c r="H27" s="622"/>
      <c r="I27" s="623"/>
    </row>
    <row r="28" spans="1:10" ht="18" x14ac:dyDescent="0.15">
      <c r="A28" s="628" t="s">
        <v>363</v>
      </c>
      <c r="B28" s="629"/>
      <c r="C28" s="629"/>
      <c r="D28" s="629"/>
      <c r="E28" s="629"/>
      <c r="F28" s="629"/>
      <c r="G28" s="629"/>
      <c r="H28" s="629"/>
      <c r="I28" s="630"/>
    </row>
    <row r="29" spans="1:10" ht="6" customHeight="1" x14ac:dyDescent="0.15">
      <c r="A29" s="621"/>
      <c r="B29" s="622"/>
      <c r="C29" s="622"/>
      <c r="D29" s="622"/>
      <c r="E29" s="622"/>
      <c r="F29" s="622"/>
      <c r="G29" s="622"/>
      <c r="H29" s="622"/>
      <c r="I29" s="623"/>
    </row>
    <row r="30" spans="1:10" s="387" customFormat="1" ht="65.25" customHeight="1" x14ac:dyDescent="0.15">
      <c r="A30" s="384" t="s">
        <v>364</v>
      </c>
      <c r="B30" s="649" t="s">
        <v>365</v>
      </c>
      <c r="C30" s="649"/>
      <c r="D30" s="649"/>
      <c r="E30" s="649"/>
      <c r="F30" s="649" t="s">
        <v>366</v>
      </c>
      <c r="G30" s="649"/>
      <c r="H30" s="385" t="s">
        <v>367</v>
      </c>
      <c r="I30" s="386" t="s">
        <v>368</v>
      </c>
    </row>
    <row r="31" spans="1:10" s="391" customFormat="1" ht="15" x14ac:dyDescent="0.2">
      <c r="A31" s="388" t="s">
        <v>369</v>
      </c>
      <c r="B31" s="650" t="s">
        <v>370</v>
      </c>
      <c r="C31" s="650"/>
      <c r="D31" s="650"/>
      <c r="E31" s="650"/>
      <c r="F31" s="650" t="s">
        <v>371</v>
      </c>
      <c r="G31" s="650"/>
      <c r="H31" s="389" t="s">
        <v>372</v>
      </c>
      <c r="I31" s="390" t="s">
        <v>373</v>
      </c>
    </row>
    <row r="32" spans="1:10" ht="12.75" customHeight="1" x14ac:dyDescent="0.15">
      <c r="A32" s="392" t="s">
        <v>374</v>
      </c>
      <c r="B32" s="651">
        <f>+MASTERSHEET!B39</f>
        <v>0</v>
      </c>
      <c r="C32" s="652"/>
      <c r="D32" s="652"/>
      <c r="E32" s="653"/>
      <c r="F32" s="651">
        <f>+MASTERSHEET!C39</f>
        <v>0</v>
      </c>
      <c r="G32" s="653"/>
      <c r="H32" s="393">
        <f>+MASTERSHEET!E39</f>
        <v>0</v>
      </c>
      <c r="I32" s="394">
        <f>+MASTERSHEET!F39</f>
        <v>0</v>
      </c>
    </row>
    <row r="33" spans="1:256" x14ac:dyDescent="0.15">
      <c r="A33" s="392" t="s">
        <v>375</v>
      </c>
      <c r="B33" s="651"/>
      <c r="C33" s="652"/>
      <c r="D33" s="652"/>
      <c r="E33" s="653"/>
      <c r="F33" s="654"/>
      <c r="G33" s="654"/>
      <c r="H33" s="393"/>
      <c r="I33" s="395"/>
    </row>
    <row r="34" spans="1:256" x14ac:dyDescent="0.15">
      <c r="A34" s="392" t="s">
        <v>376</v>
      </c>
      <c r="B34" s="651"/>
      <c r="C34" s="652"/>
      <c r="D34" s="652"/>
      <c r="E34" s="653"/>
      <c r="F34" s="654"/>
      <c r="G34" s="654"/>
      <c r="H34" s="393"/>
      <c r="I34" s="395"/>
    </row>
    <row r="35" spans="1:256" x14ac:dyDescent="0.15">
      <c r="A35" s="392" t="s">
        <v>377</v>
      </c>
      <c r="B35" s="651"/>
      <c r="C35" s="652"/>
      <c r="D35" s="652"/>
      <c r="E35" s="653"/>
      <c r="F35" s="654"/>
      <c r="G35" s="654"/>
      <c r="H35" s="393"/>
      <c r="I35" s="395"/>
    </row>
    <row r="36" spans="1:256" ht="13.5" thickBot="1" x14ac:dyDescent="0.2">
      <c r="A36" s="618"/>
      <c r="B36" s="619"/>
      <c r="C36" s="619"/>
      <c r="D36" s="619"/>
      <c r="E36" s="619"/>
      <c r="F36" s="619"/>
      <c r="G36" s="619"/>
      <c r="H36" s="619"/>
      <c r="I36" s="620"/>
    </row>
    <row r="37" spans="1:256" ht="5.25" customHeight="1" x14ac:dyDescent="0.15">
      <c r="A37" s="655"/>
      <c r="B37" s="656"/>
      <c r="C37" s="656"/>
      <c r="D37" s="656"/>
      <c r="E37" s="656"/>
      <c r="F37" s="656"/>
      <c r="G37" s="656"/>
      <c r="H37" s="656"/>
      <c r="I37" s="657"/>
      <c r="J37" s="374"/>
    </row>
    <row r="38" spans="1:256" ht="6" customHeight="1" thickBot="1" x14ac:dyDescent="0.2">
      <c r="A38" s="618"/>
      <c r="B38" s="619"/>
      <c r="C38" s="619"/>
      <c r="D38" s="619"/>
      <c r="E38" s="619"/>
      <c r="F38" s="619"/>
      <c r="G38" s="619"/>
      <c r="H38" s="619"/>
      <c r="I38" s="620"/>
      <c r="J38" s="374"/>
    </row>
    <row r="39" spans="1:256" ht="18" x14ac:dyDescent="0.15">
      <c r="A39" s="628" t="s">
        <v>378</v>
      </c>
      <c r="B39" s="629"/>
      <c r="C39" s="629"/>
      <c r="D39" s="629"/>
      <c r="E39" s="629"/>
      <c r="F39" s="629"/>
      <c r="G39" s="629"/>
      <c r="H39" s="629"/>
      <c r="I39" s="630"/>
    </row>
    <row r="40" spans="1:256" x14ac:dyDescent="0.15">
      <c r="A40" s="621"/>
      <c r="B40" s="622"/>
      <c r="C40" s="622"/>
      <c r="D40" s="622"/>
      <c r="E40" s="622"/>
      <c r="F40" s="622"/>
      <c r="G40" s="622"/>
      <c r="H40" s="622"/>
      <c r="I40" s="623"/>
    </row>
    <row r="41" spans="1:256" ht="15" customHeight="1" x14ac:dyDescent="0.15">
      <c r="A41" s="227">
        <v>1</v>
      </c>
      <c r="B41" s="641" t="s">
        <v>379</v>
      </c>
      <c r="C41" s="641"/>
      <c r="D41" s="641"/>
      <c r="E41" s="396" t="s">
        <v>330</v>
      </c>
      <c r="F41" s="647" t="str">
        <f>+D14</f>
        <v>MALLIKARJUN SREEKARA JAMPANI</v>
      </c>
      <c r="G41" s="647"/>
      <c r="H41" s="647"/>
      <c r="I41" s="648"/>
    </row>
    <row r="42" spans="1:256" ht="14.25" customHeight="1" x14ac:dyDescent="0.15">
      <c r="A42" s="227">
        <v>2</v>
      </c>
      <c r="B42" s="641" t="s">
        <v>380</v>
      </c>
      <c r="C42" s="641"/>
      <c r="D42" s="641"/>
      <c r="E42" s="396" t="s">
        <v>330</v>
      </c>
      <c r="F42" s="645" t="str">
        <f>UPPER(+MASTERSHEET!B7)</f>
        <v>MALE</v>
      </c>
      <c r="G42" s="645"/>
      <c r="H42" s="645"/>
      <c r="I42" s="646"/>
    </row>
    <row r="43" spans="1:256" ht="15" customHeight="1" x14ac:dyDescent="0.15">
      <c r="A43" s="227">
        <v>3</v>
      </c>
      <c r="B43" s="641" t="s">
        <v>381</v>
      </c>
      <c r="C43" s="641"/>
      <c r="D43" s="641"/>
      <c r="E43" s="396" t="s">
        <v>330</v>
      </c>
      <c r="F43" s="644" t="s">
        <v>419</v>
      </c>
      <c r="G43" s="645"/>
      <c r="H43" s="645"/>
      <c r="I43" s="646"/>
    </row>
    <row r="44" spans="1:256" ht="15.75" customHeight="1" x14ac:dyDescent="0.15">
      <c r="A44" s="227">
        <v>4</v>
      </c>
      <c r="B44" s="641" t="s">
        <v>382</v>
      </c>
      <c r="C44" s="641"/>
      <c r="D44" s="641"/>
      <c r="E44" s="396" t="s">
        <v>330</v>
      </c>
      <c r="F44" s="645" t="str">
        <f>UPPER(+MASTERSHEET!D7)</f>
        <v>UNMARRIED</v>
      </c>
      <c r="G44" s="645"/>
      <c r="H44" s="645"/>
      <c r="I44" s="646"/>
    </row>
    <row r="45" spans="1:256" ht="18.75" customHeight="1" x14ac:dyDescent="0.15">
      <c r="A45" s="227">
        <v>5</v>
      </c>
      <c r="B45" s="641" t="s">
        <v>383</v>
      </c>
      <c r="C45" s="641"/>
      <c r="D45" s="641"/>
      <c r="E45" s="396" t="s">
        <v>330</v>
      </c>
      <c r="F45" s="644" t="str">
        <f>UPPER(+MASTERSHEET!D6)</f>
        <v>CHENNAI</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15">
      <c r="A46" s="227">
        <v>6</v>
      </c>
      <c r="B46" s="641" t="s">
        <v>384</v>
      </c>
      <c r="C46" s="641"/>
      <c r="D46" s="641"/>
      <c r="E46" s="396" t="s">
        <v>330</v>
      </c>
      <c r="F46" s="644" t="str">
        <f>UPPER(+MASTERSHEET!B5)</f>
        <v>ANALYST</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15">
      <c r="A47" s="227">
        <v>7</v>
      </c>
      <c r="B47" s="641" t="s">
        <v>385</v>
      </c>
      <c r="C47" s="641"/>
      <c r="D47" s="641"/>
      <c r="E47" s="396" t="s">
        <v>330</v>
      </c>
      <c r="F47" s="642">
        <f>+MASTERSHEET!B6</f>
        <v>43544</v>
      </c>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15">
      <c r="A48" s="227">
        <v>8</v>
      </c>
      <c r="B48" s="641" t="s">
        <v>386</v>
      </c>
      <c r="C48" s="641"/>
      <c r="D48" s="641"/>
      <c r="E48" s="396" t="s">
        <v>330</v>
      </c>
      <c r="F48" s="635" t="str">
        <f>PROPER(CONCATENATE(MASTERSHEET!B25,", ",MASTERSHEET!B26," ,",MASTERSHEET!B27,", ",MASTERSHEET!B28," , ",MASTERSHEET!B29))</f>
        <v>Dno: 92-2-140, 7/3 A.T Agraharam ,Chaitanya Nagar, Guntur , Andhra Pradesh 522004</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15">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15">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15">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15">
      <c r="A52" s="227"/>
      <c r="B52" s="228" t="s">
        <v>387</v>
      </c>
      <c r="C52" s="228"/>
      <c r="D52" s="228" t="s">
        <v>388</v>
      </c>
      <c r="E52" s="640"/>
      <c r="F52" s="640"/>
      <c r="G52" s="622" t="s">
        <v>389</v>
      </c>
      <c r="H52" s="622"/>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15">
      <c r="A53" s="227"/>
      <c r="B53" s="228" t="s">
        <v>390</v>
      </c>
      <c r="C53" s="228"/>
      <c r="D53" s="228" t="s">
        <v>391</v>
      </c>
      <c r="E53" s="640"/>
      <c r="F53" s="640"/>
      <c r="G53" s="622" t="s">
        <v>169</v>
      </c>
      <c r="H53" s="622"/>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15">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15">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15">
      <c r="A56" s="621" t="s">
        <v>392</v>
      </c>
      <c r="B56" s="622"/>
      <c r="C56" s="232" t="str">
        <f>UPPER(+MASTERSHEET!D6 )</f>
        <v>CHENNAI</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x14ac:dyDescent="0.15">
      <c r="A57" s="621" t="s">
        <v>393</v>
      </c>
      <c r="B57" s="622"/>
      <c r="C57" s="233">
        <f>+MASTERSHEET!B6</f>
        <v>43544</v>
      </c>
      <c r="D57" s="232"/>
      <c r="E57" s="232"/>
      <c r="F57" s="625" t="s">
        <v>394</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15">
      <c r="A58" s="368"/>
      <c r="B58" s="232"/>
      <c r="C58" s="232"/>
      <c r="D58" s="232"/>
      <c r="E58" s="232"/>
      <c r="F58" s="622" t="s">
        <v>395</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15">
      <c r="A59" s="368" t="s">
        <v>396</v>
      </c>
      <c r="B59" s="232"/>
      <c r="C59" s="232"/>
      <c r="D59" s="232"/>
      <c r="E59" s="232"/>
      <c r="F59" s="622" t="s">
        <v>397</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5" thickBot="1" x14ac:dyDescent="0.2">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5" thickBot="1" x14ac:dyDescent="0.2">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15">
      <c r="A62" s="637" t="s">
        <v>398</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15">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15">
      <c r="A64" s="621" t="s">
        <v>399</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15">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15">
      <c r="A66" s="624" t="s">
        <v>400</v>
      </c>
      <c r="B66" s="625"/>
      <c r="C66" s="625"/>
      <c r="D66" s="625"/>
      <c r="E66" s="625"/>
      <c r="F66" s="232"/>
      <c r="G66" s="625" t="s">
        <v>401</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15">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15">
      <c r="A68" s="368" t="s">
        <v>402</v>
      </c>
      <c r="B68" s="634"/>
      <c r="C68" s="634"/>
      <c r="D68" s="634"/>
      <c r="E68" s="634"/>
      <c r="F68" s="369" t="s">
        <v>403</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15">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15">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15">
      <c r="A71" s="368" t="s">
        <v>404</v>
      </c>
      <c r="B71" s="634"/>
      <c r="C71" s="634"/>
      <c r="D71" s="634"/>
      <c r="E71" s="634"/>
      <c r="F71" s="369" t="s">
        <v>405</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15">
      <c r="A72" s="621"/>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15">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15">
      <c r="A74" s="621" t="s">
        <v>406</v>
      </c>
      <c r="B74" s="622"/>
      <c r="C74" s="232" t="str">
        <f>UPPER(+MASTERSHEET!D6 )</f>
        <v>CHENNAI</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15">
      <c r="A75" s="621" t="s">
        <v>393</v>
      </c>
      <c r="B75" s="622"/>
      <c r="C75" s="233">
        <f>+MASTERSHEET!B6</f>
        <v>43544</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15">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5" thickBot="1" x14ac:dyDescent="0.2">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5" thickBot="1" x14ac:dyDescent="0.2">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x14ac:dyDescent="0.15">
      <c r="A79" s="628" t="s">
        <v>407</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15">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15">
      <c r="A81" s="621" t="s">
        <v>408</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15">
      <c r="A82" s="621" t="s">
        <v>446</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15">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15">
      <c r="A84" s="368" t="s">
        <v>409</v>
      </c>
      <c r="B84" s="232"/>
      <c r="C84" s="232"/>
      <c r="D84" s="232"/>
      <c r="E84" s="622" t="s">
        <v>410</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15">
      <c r="A85" s="368" t="s">
        <v>411</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15">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15">
      <c r="A87" s="368"/>
      <c r="B87" s="232"/>
      <c r="C87" s="232"/>
      <c r="D87" s="232"/>
      <c r="E87" s="232"/>
      <c r="F87" s="232"/>
      <c r="G87" s="232"/>
      <c r="H87" s="232"/>
      <c r="I87" s="370"/>
    </row>
    <row r="88" spans="1:256" s="406" customFormat="1" ht="19.5" customHeight="1" x14ac:dyDescent="0.15">
      <c r="A88" s="368"/>
      <c r="B88" s="241"/>
      <c r="C88" s="241"/>
      <c r="D88" s="241"/>
      <c r="E88" s="625" t="s">
        <v>468</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x14ac:dyDescent="0.15">
      <c r="A89" s="368"/>
      <c r="B89" s="232"/>
      <c r="C89" s="232"/>
      <c r="D89" s="232"/>
      <c r="E89" s="625" t="s">
        <v>412</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x14ac:dyDescent="0.15">
      <c r="A90" s="368"/>
      <c r="B90" s="232"/>
      <c r="C90" s="232"/>
      <c r="D90" s="232"/>
      <c r="E90" s="625" t="s">
        <v>413</v>
      </c>
      <c r="F90" s="625"/>
      <c r="G90" s="625"/>
      <c r="H90" s="625"/>
      <c r="I90" s="626"/>
    </row>
    <row r="91" spans="1:256" s="406" customFormat="1" x14ac:dyDescent="0.15">
      <c r="A91" s="368"/>
      <c r="B91" s="232"/>
      <c r="C91" s="232"/>
      <c r="D91" s="232"/>
      <c r="E91" s="625" t="s">
        <v>414</v>
      </c>
      <c r="F91" s="625"/>
      <c r="G91" s="625"/>
      <c r="H91" s="625"/>
      <c r="I91" s="626"/>
    </row>
    <row r="92" spans="1:256" s="406" customFormat="1" x14ac:dyDescent="0.15">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15">
      <c r="A93" s="621" t="s">
        <v>393</v>
      </c>
      <c r="B93" s="622"/>
      <c r="C93" s="233">
        <f>+C75</f>
        <v>43544</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15">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15">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15">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x14ac:dyDescent="0.15">
      <c r="A97" s="628" t="s">
        <v>415</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15">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15">
      <c r="A99" s="621" t="s">
        <v>416</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15">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15">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x14ac:dyDescent="0.15">
      <c r="A102" s="624"/>
      <c r="B102" s="625"/>
      <c r="C102" s="625"/>
      <c r="D102" s="625"/>
      <c r="E102" s="625"/>
      <c r="F102" s="625" t="s">
        <v>394</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x14ac:dyDescent="0.15">
      <c r="A103" s="412"/>
      <c r="B103" s="410"/>
      <c r="C103" s="410"/>
      <c r="D103" s="410"/>
      <c r="E103" s="410"/>
      <c r="F103" s="410"/>
      <c r="G103" s="410"/>
      <c r="H103" s="410"/>
      <c r="I103" s="411"/>
    </row>
    <row r="104" spans="1:256" s="406" customFormat="1" ht="12.75" customHeight="1" x14ac:dyDescent="0.15">
      <c r="A104" s="624" t="s">
        <v>51</v>
      </c>
      <c r="B104" s="625"/>
      <c r="C104" s="371">
        <f>+C93</f>
        <v>43544</v>
      </c>
      <c r="D104" s="372"/>
      <c r="E104" s="372"/>
      <c r="F104" s="625" t="s">
        <v>417</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15">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15">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15">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15">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15">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15">
      <c r="A110" s="621" t="s">
        <v>418</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15">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15">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5" thickBot="1" x14ac:dyDescent="0.2">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39"/>
  <sheetViews>
    <sheetView workbookViewId="0" xr3:uid="{44B22561-5205-5C8A-B808-2C70100D228F}">
      <selection activeCell="A8" sqref="A8:G14"/>
    </sheetView>
  </sheetViews>
  <sheetFormatPr defaultColWidth="0" defaultRowHeight="13.5" x14ac:dyDescent="0.15"/>
  <cols>
    <col min="1" max="1" width="9.16796875" style="62" customWidth="1"/>
    <col min="2" max="2" width="13.484375" style="62" customWidth="1"/>
    <col min="3" max="3" width="17.2578125" style="62" customWidth="1"/>
    <col min="4" max="4" width="18.203125" style="62" customWidth="1"/>
    <col min="5" max="5" width="16.85546875" style="62" customWidth="1"/>
    <col min="6" max="6" width="8.76171875" style="62" customWidth="1"/>
    <col min="7" max="7" width="43.82421875" style="62" customWidth="1"/>
    <col min="8" max="8" width="8.76171875" style="62" customWidth="1"/>
    <col min="9" max="9" width="0" style="62" hidden="1" customWidth="1"/>
    <col min="10" max="16384" width="9.16796875" style="62" hidden="1"/>
  </cols>
  <sheetData>
    <row r="1" spans="1:8" x14ac:dyDescent="0.15">
      <c r="A1" s="38"/>
      <c r="B1" s="38"/>
      <c r="C1" s="38"/>
      <c r="D1" s="38"/>
      <c r="E1" s="38"/>
      <c r="F1" s="38"/>
      <c r="G1" s="38"/>
      <c r="H1" s="38"/>
    </row>
    <row r="2" spans="1:8" x14ac:dyDescent="0.15">
      <c r="A2" s="38"/>
      <c r="B2" s="38"/>
      <c r="C2" s="38"/>
      <c r="D2" s="38"/>
      <c r="E2" s="38"/>
      <c r="F2" s="38"/>
      <c r="G2" s="39"/>
      <c r="H2" s="38"/>
    </row>
    <row r="3" spans="1:8" x14ac:dyDescent="0.15">
      <c r="A3" s="38"/>
      <c r="B3" s="38"/>
      <c r="C3" s="38"/>
      <c r="D3" s="38"/>
      <c r="E3" s="38"/>
      <c r="F3" s="38"/>
      <c r="G3" s="38"/>
      <c r="H3" s="38"/>
    </row>
    <row r="4" spans="1:8" x14ac:dyDescent="0.15">
      <c r="A4" s="38"/>
      <c r="B4" s="38"/>
      <c r="C4" s="38"/>
      <c r="D4" s="38"/>
      <c r="E4" s="38"/>
      <c r="F4" s="38"/>
      <c r="G4" s="38"/>
      <c r="H4" s="38"/>
    </row>
    <row r="5" spans="1:8" ht="14.25" thickBot="1" x14ac:dyDescent="0.2">
      <c r="A5" s="38"/>
      <c r="B5" s="38"/>
      <c r="C5" s="38"/>
      <c r="D5" s="38"/>
      <c r="E5" s="38"/>
      <c r="F5" s="38"/>
      <c r="G5" s="38"/>
      <c r="H5" s="38"/>
    </row>
    <row r="6" spans="1:8" x14ac:dyDescent="0.15">
      <c r="A6" s="44"/>
      <c r="B6" s="45"/>
      <c r="C6" s="45"/>
      <c r="D6" s="45"/>
      <c r="E6" s="45"/>
      <c r="F6" s="45"/>
      <c r="G6" s="46"/>
      <c r="H6" s="38"/>
    </row>
    <row r="7" spans="1:8" x14ac:dyDescent="0.15">
      <c r="A7" s="681" t="s">
        <v>137</v>
      </c>
      <c r="B7" s="531"/>
      <c r="C7" s="531"/>
      <c r="D7" s="531"/>
      <c r="E7" s="531"/>
      <c r="F7" s="531"/>
      <c r="G7" s="682"/>
      <c r="H7" s="38"/>
    </row>
    <row r="8" spans="1:8" x14ac:dyDescent="0.15">
      <c r="A8" s="681" t="s">
        <v>55</v>
      </c>
      <c r="B8" s="531"/>
      <c r="C8" s="531"/>
      <c r="D8" s="531"/>
      <c r="E8" s="531"/>
      <c r="F8" s="531"/>
      <c r="G8" s="682"/>
      <c r="H8" s="38"/>
    </row>
    <row r="9" spans="1:8" x14ac:dyDescent="0.15">
      <c r="A9" s="49"/>
      <c r="B9" s="38"/>
      <c r="C9" s="38"/>
      <c r="D9" s="38"/>
      <c r="E9" s="38"/>
      <c r="F9" s="38"/>
      <c r="G9" s="48"/>
      <c r="H9" s="38"/>
    </row>
    <row r="10" spans="1:8" x14ac:dyDescent="0.15">
      <c r="A10" s="49"/>
      <c r="B10" s="38"/>
      <c r="C10" s="38"/>
      <c r="D10" s="38"/>
      <c r="E10" s="38"/>
      <c r="F10" s="38"/>
      <c r="G10" s="48"/>
      <c r="H10" s="38"/>
    </row>
    <row r="11" spans="1:8" x14ac:dyDescent="0.15">
      <c r="A11" s="49" t="s">
        <v>138</v>
      </c>
      <c r="B11" s="38"/>
      <c r="C11" s="38"/>
      <c r="D11" s="38"/>
      <c r="E11" s="38"/>
      <c r="F11" s="38"/>
      <c r="G11" s="48"/>
      <c r="H11" s="38"/>
    </row>
    <row r="12" spans="1:8" x14ac:dyDescent="0.15">
      <c r="A12" s="49" t="s">
        <v>139</v>
      </c>
      <c r="B12" s="38"/>
      <c r="C12" s="38"/>
      <c r="D12" s="38"/>
      <c r="E12" s="38"/>
      <c r="F12" s="38"/>
      <c r="G12" s="48"/>
      <c r="H12" s="38"/>
    </row>
    <row r="13" spans="1:8" x14ac:dyDescent="0.15">
      <c r="A13" s="49" t="s">
        <v>26</v>
      </c>
      <c r="B13" s="38"/>
      <c r="C13" s="38"/>
      <c r="D13" s="38"/>
      <c r="E13" s="38"/>
      <c r="F13" s="38"/>
      <c r="G13" s="48"/>
      <c r="H13" s="38"/>
    </row>
    <row r="14" spans="1:8" x14ac:dyDescent="0.15">
      <c r="A14" s="49"/>
      <c r="B14" s="38"/>
      <c r="C14" s="38"/>
      <c r="D14" s="38"/>
      <c r="E14" s="38"/>
      <c r="F14" s="38"/>
      <c r="G14" s="48"/>
      <c r="H14" s="38"/>
    </row>
    <row r="15" spans="1:8" x14ac:dyDescent="0.15">
      <c r="A15" s="49"/>
      <c r="B15" s="38"/>
      <c r="C15" s="38"/>
      <c r="D15" s="38"/>
      <c r="E15" s="38"/>
      <c r="F15" s="38"/>
      <c r="G15" s="48"/>
      <c r="H15" s="38"/>
    </row>
    <row r="16" spans="1:8" x14ac:dyDescent="0.15">
      <c r="A16" s="49" t="s">
        <v>140</v>
      </c>
      <c r="B16" s="38"/>
      <c r="C16" s="38"/>
      <c r="D16" s="38"/>
      <c r="E16" s="38"/>
      <c r="F16" s="38"/>
      <c r="G16" s="48"/>
      <c r="H16" s="38"/>
    </row>
    <row r="17" spans="1:8" x14ac:dyDescent="0.15">
      <c r="A17" s="49" t="s">
        <v>59</v>
      </c>
      <c r="B17" s="38"/>
      <c r="C17" s="38"/>
      <c r="D17" s="38"/>
      <c r="E17" s="38"/>
      <c r="F17" s="38"/>
      <c r="G17" s="48"/>
      <c r="H17" s="38"/>
    </row>
    <row r="18" spans="1:8" x14ac:dyDescent="0.15">
      <c r="A18" s="49" t="s">
        <v>141</v>
      </c>
      <c r="B18" s="38"/>
      <c r="C18" s="38"/>
      <c r="D18" s="38"/>
      <c r="E18" s="38"/>
      <c r="F18" s="38"/>
      <c r="G18" s="48"/>
      <c r="H18" s="38"/>
    </row>
    <row r="19" spans="1:8" x14ac:dyDescent="0.15">
      <c r="A19" s="49" t="s">
        <v>26</v>
      </c>
      <c r="B19" s="38"/>
      <c r="C19" s="38"/>
      <c r="D19" s="38"/>
      <c r="E19" s="38"/>
      <c r="F19" s="38"/>
      <c r="G19" s="48"/>
      <c r="H19" s="38"/>
    </row>
    <row r="20" spans="1:8" x14ac:dyDescent="0.15">
      <c r="A20" s="49"/>
      <c r="B20" s="38"/>
      <c r="C20" s="38"/>
      <c r="D20" s="38"/>
      <c r="E20" s="38"/>
      <c r="F20" s="38"/>
      <c r="G20" s="48"/>
      <c r="H20" s="38"/>
    </row>
    <row r="21" spans="1:8" x14ac:dyDescent="0.15">
      <c r="A21" s="49"/>
      <c r="B21" s="38"/>
      <c r="C21" s="38"/>
      <c r="D21" s="38"/>
      <c r="E21" s="38"/>
      <c r="F21" s="38"/>
      <c r="G21" s="48"/>
      <c r="H21" s="38"/>
    </row>
    <row r="22" spans="1:8" x14ac:dyDescent="0.15">
      <c r="A22" s="49" t="s">
        <v>142</v>
      </c>
      <c r="B22" s="38"/>
      <c r="C22" s="38"/>
      <c r="D22" s="38"/>
      <c r="E22" s="38"/>
      <c r="F22" s="38"/>
      <c r="G22" s="48"/>
      <c r="H22" s="38"/>
    </row>
    <row r="23" spans="1:8" x14ac:dyDescent="0.15">
      <c r="A23" s="49" t="s">
        <v>26</v>
      </c>
      <c r="B23" s="38"/>
      <c r="C23" s="38"/>
      <c r="D23" s="38"/>
      <c r="E23" s="38"/>
      <c r="F23" s="38"/>
      <c r="G23" s="48"/>
      <c r="H23" s="38"/>
    </row>
    <row r="24" spans="1:8" x14ac:dyDescent="0.15">
      <c r="A24" s="49"/>
      <c r="B24" s="38"/>
      <c r="C24" s="38"/>
      <c r="D24" s="38"/>
      <c r="E24" s="38"/>
      <c r="F24" s="38"/>
      <c r="G24" s="48"/>
      <c r="H24" s="38"/>
    </row>
    <row r="25" spans="1:8" x14ac:dyDescent="0.15">
      <c r="A25" s="49"/>
      <c r="B25" s="38"/>
      <c r="C25" s="38"/>
      <c r="D25" s="38"/>
      <c r="E25" s="38"/>
      <c r="F25" s="38"/>
      <c r="G25" s="48"/>
      <c r="H25" s="38"/>
    </row>
    <row r="26" spans="1:8" x14ac:dyDescent="0.15">
      <c r="A26" s="49"/>
      <c r="B26" s="38"/>
      <c r="C26" s="38"/>
      <c r="D26" s="38"/>
      <c r="E26" s="38"/>
      <c r="F26" s="38"/>
      <c r="G26" s="48"/>
      <c r="H26" s="38"/>
    </row>
    <row r="27" spans="1:8" ht="18.75" x14ac:dyDescent="0.25">
      <c r="A27" s="49"/>
      <c r="B27" s="17" t="s">
        <v>120</v>
      </c>
      <c r="C27" s="38"/>
      <c r="D27" s="38"/>
      <c r="E27" s="38"/>
      <c r="F27" s="38"/>
      <c r="G27" s="48"/>
      <c r="H27" s="38"/>
    </row>
    <row r="28" spans="1:8" x14ac:dyDescent="0.15">
      <c r="A28" s="49"/>
      <c r="B28" s="39" t="s">
        <v>30</v>
      </c>
      <c r="C28" s="38"/>
      <c r="D28" s="38"/>
      <c r="E28" s="38"/>
      <c r="F28" s="38"/>
      <c r="G28" s="48"/>
      <c r="H28" s="38"/>
    </row>
    <row r="29" spans="1:8" x14ac:dyDescent="0.15">
      <c r="A29" s="49"/>
      <c r="B29" s="39"/>
      <c r="C29" s="38"/>
      <c r="D29" s="38"/>
      <c r="E29" s="38"/>
      <c r="F29" s="38"/>
      <c r="G29" s="48"/>
      <c r="H29" s="38"/>
    </row>
    <row r="30" spans="1:8" x14ac:dyDescent="0.15">
      <c r="A30" s="49"/>
      <c r="B30" s="38"/>
      <c r="C30" s="38"/>
      <c r="D30" s="38"/>
      <c r="E30" s="38"/>
      <c r="F30" s="38"/>
      <c r="G30" s="48"/>
      <c r="H30" s="38"/>
    </row>
    <row r="31" spans="1:8" x14ac:dyDescent="0.15">
      <c r="A31" s="49" t="s">
        <v>56</v>
      </c>
      <c r="B31" s="38"/>
      <c r="C31" s="37" t="str">
        <f>MASTERSHEET!B4</f>
        <v>MALLIKARJUN</v>
      </c>
      <c r="D31" s="37" t="str">
        <f>MASTERSHEET!D4</f>
        <v>SREEKARA</v>
      </c>
      <c r="E31" s="37" t="str">
        <f>MASTERSHEET!F4</f>
        <v>JAMPANI</v>
      </c>
      <c r="F31" s="38"/>
      <c r="G31" s="48"/>
      <c r="H31" s="38"/>
    </row>
    <row r="32" spans="1:8" x14ac:dyDescent="0.15">
      <c r="A32" s="49"/>
      <c r="B32" s="38"/>
      <c r="C32" s="37"/>
      <c r="D32" s="37"/>
      <c r="E32" s="37"/>
      <c r="F32" s="38"/>
      <c r="G32" s="48"/>
      <c r="H32" s="38"/>
    </row>
    <row r="33" spans="1:8" x14ac:dyDescent="0.15">
      <c r="A33" s="49"/>
      <c r="B33" s="38"/>
      <c r="C33" s="37"/>
      <c r="D33" s="37"/>
      <c r="E33" s="37"/>
      <c r="F33" s="38"/>
      <c r="G33" s="48"/>
      <c r="H33" s="38"/>
    </row>
    <row r="34" spans="1:8" x14ac:dyDescent="0.15">
      <c r="A34" s="49" t="s">
        <v>57</v>
      </c>
      <c r="B34" s="38"/>
      <c r="C34" s="41" t="str">
        <f>MASTERSHEET!D6</f>
        <v>CHENNAI</v>
      </c>
      <c r="D34" s="37"/>
      <c r="E34" s="37"/>
      <c r="F34" s="38"/>
      <c r="G34" s="48"/>
      <c r="H34" s="38"/>
    </row>
    <row r="35" spans="1:8" x14ac:dyDescent="0.15">
      <c r="A35" s="49" t="s">
        <v>29</v>
      </c>
      <c r="B35" s="38"/>
      <c r="C35" s="57">
        <f>MASTERSHEET!B6</f>
        <v>43544</v>
      </c>
      <c r="D35" s="37"/>
      <c r="E35" s="37"/>
      <c r="F35" s="38"/>
      <c r="G35" s="48"/>
      <c r="H35" s="38"/>
    </row>
    <row r="36" spans="1:8" x14ac:dyDescent="0.15">
      <c r="A36" s="49"/>
      <c r="B36" s="38"/>
      <c r="C36" s="38"/>
      <c r="D36" s="38"/>
      <c r="E36" s="38"/>
      <c r="F36" s="38"/>
      <c r="G36" s="48"/>
      <c r="H36" s="38"/>
    </row>
    <row r="37" spans="1:8" x14ac:dyDescent="0.15">
      <c r="A37" s="49"/>
      <c r="B37" s="38"/>
      <c r="C37" s="38"/>
      <c r="D37" s="38"/>
      <c r="E37" s="38"/>
      <c r="F37" s="38"/>
      <c r="G37" s="48"/>
      <c r="H37" s="38"/>
    </row>
    <row r="38" spans="1:8" x14ac:dyDescent="0.15">
      <c r="A38" s="49"/>
      <c r="B38" s="38"/>
      <c r="C38" s="38"/>
      <c r="D38" s="38"/>
      <c r="E38" s="38"/>
      <c r="F38" s="38"/>
      <c r="G38" s="48"/>
    </row>
    <row r="39" spans="1:8" ht="14.25" thickBot="1" x14ac:dyDescent="0.2">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146050</xdr:rowOff>
              </from>
              <to>
                <xdr:col>2</xdr:col>
                <xdr:colOff>285750</xdr:colOff>
                <xdr:row>4</xdr:row>
                <xdr:rowOff>127000</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R, Rama Durga</cp:lastModifiedBy>
  <cp:lastPrinted>2015-12-01T11:26:18Z</cp:lastPrinted>
  <dcterms:created xsi:type="dcterms:W3CDTF">2006-10-17T09:26:01Z</dcterms:created>
  <dcterms:modified xsi:type="dcterms:W3CDTF">2018-05-31T08:50:03Z</dcterms:modified>
</cp:coreProperties>
</file>