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qui\Documents\CESI\2021_2022\projets_2021_2022\A3_02_Programation_systeme\A3_02_Projet\"/>
    </mc:Choice>
  </mc:AlternateContent>
  <xr:revisionPtr revIDLastSave="0" documentId="13_ncr:1_{8D638496-A5E8-48B3-B39B-A14F8C061175}" xr6:coauthVersionLast="47" xr6:coauthVersionMax="47" xr10:uidLastSave="{00000000-0000-0000-0000-000000000000}"/>
  <bookViews>
    <workbookView xWindow="13308" yWindow="1812" windowWidth="17280" windowHeight="8964" xr2:uid="{1AA2CFCF-D26F-4578-A8CD-51B0BAD370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E26" i="1"/>
  <c r="E30" i="1"/>
  <c r="F29" i="1"/>
  <c r="E29" i="1"/>
  <c r="F28" i="1"/>
  <c r="E28" i="1"/>
  <c r="F27" i="1"/>
  <c r="E27" i="1"/>
  <c r="F26" i="1"/>
  <c r="F25" i="1"/>
  <c r="E25" i="1"/>
  <c r="E24" i="1"/>
  <c r="F24" i="1"/>
  <c r="F23" i="1"/>
  <c r="E23" i="1"/>
  <c r="F22" i="1"/>
  <c r="E22" i="1"/>
  <c r="F21" i="1"/>
  <c r="E21" i="1"/>
  <c r="E20" i="1"/>
  <c r="F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E12" i="1"/>
  <c r="F12" i="1"/>
  <c r="F11" i="1"/>
  <c r="E11" i="1"/>
  <c r="F7" i="1"/>
  <c r="E7" i="1"/>
  <c r="F6" i="1"/>
  <c r="E6" i="1"/>
  <c r="F5" i="1"/>
  <c r="E5" i="1"/>
  <c r="F4" i="1"/>
  <c r="E4" i="1"/>
  <c r="F3" i="1"/>
  <c r="E3" i="1"/>
  <c r="E2" i="1"/>
</calcChain>
</file>

<file path=xl/sharedStrings.xml><?xml version="1.0" encoding="utf-8"?>
<sst xmlns="http://schemas.openxmlformats.org/spreadsheetml/2006/main" count="73" uniqueCount="42">
  <si>
    <t>Init</t>
  </si>
  <si>
    <t>Menu</t>
  </si>
  <si>
    <t>Add</t>
  </si>
  <si>
    <t>Show</t>
  </si>
  <si>
    <t>Delete</t>
  </si>
  <si>
    <t>Launch</t>
  </si>
  <si>
    <t>Select langue</t>
  </si>
  <si>
    <t>Add menu</t>
  </si>
  <si>
    <t>Déjà 5</t>
  </si>
  <si>
    <t>Param Request</t>
  </si>
  <si>
    <t>Show Menu</t>
  </si>
  <si>
    <t>Delete menu</t>
  </si>
  <si>
    <t>Delete confirmation</t>
  </si>
  <si>
    <t>Launch menu</t>
  </si>
  <si>
    <t>Launch confirmation</t>
  </si>
  <si>
    <t>Saisie incorrecte</t>
  </si>
  <si>
    <t>Delete Error</t>
  </si>
  <si>
    <t>Launch Error</t>
  </si>
  <si>
    <t>Show Param source</t>
  </si>
  <si>
    <t>Show Param state</t>
  </si>
  <si>
    <t>Show Param progress</t>
  </si>
  <si>
    <t>Show Param start</t>
  </si>
  <si>
    <t>Show Param end</t>
  </si>
  <si>
    <t>Show Param target</t>
  </si>
  <si>
    <t>Show Param number files</t>
  </si>
  <si>
    <t>Show Param N/A</t>
  </si>
  <si>
    <t>Param Request SOURCE</t>
  </si>
  <si>
    <t>Param Request TARGET</t>
  </si>
  <si>
    <t>Param Request ERRROR</t>
  </si>
  <si>
    <t>Param Request NAME</t>
  </si>
  <si>
    <t>Param Request TYPE</t>
  </si>
  <si>
    <t>Show Param NAME</t>
  </si>
  <si>
    <t>[EN]</t>
  </si>
  <si>
    <t>[FR]</t>
  </si>
  <si>
    <t>MessageList[]</t>
  </si>
  <si>
    <t>. Task Name :/n</t>
  </si>
  <si>
    <t>. Nom de la tâche :/n</t>
  </si>
  <si>
    <t>. Source File Path :/n</t>
  </si>
  <si>
    <t>. Chemin du Fichier Source :/n</t>
  </si>
  <si>
    <t>. Target File Path : /n</t>
  </si>
  <si>
    <t>. Chemin du Fichier Destination :/n</t>
  </si>
  <si>
    <t>\tENTREE INCORRECTE ! Entrer un nombre présent dans les propositions de la liste ci-dessus s'il vous plaît.\n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</si>
</sst>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3378-D5B2-4F9E-AEED-802198A514C9}">
  <dimension ref="A1:G33"/>
  <sheetViews>
    <sheetView tabSelected="1" topLeftCell="F19" workbookViewId="0">
      <selection activeCell="G25" sqref="G25"/>
    </sheetView>
  </sheetViews>
  <sheetFormatPr baseColWidth="10" defaultColWidth="20.77734375" defaultRowHeight="14.4" x14ac:dyDescent="0.3"/>
  <cols>
    <col min="1" max="1" width="20.77734375" style="3"/>
    <col min="2" max="2" width="21.77734375" style="3" customWidth="1"/>
    <col min="3" max="3" width="17.21875" style="3" customWidth="1"/>
    <col min="4" max="4" width="9.5546875" style="3" customWidth="1"/>
    <col min="5" max="5" width="65.21875" style="1" customWidth="1"/>
    <col min="6" max="6" width="67.109375" style="1" customWidth="1"/>
    <col min="7" max="16384" width="20.77734375" style="1"/>
  </cols>
  <sheetData>
    <row r="1" spans="1:7" s="5" customFormat="1" ht="23.4" x14ac:dyDescent="0.3">
      <c r="C1" s="3"/>
      <c r="E1" s="5" t="s">
        <v>32</v>
      </c>
      <c r="F1" s="5" t="s">
        <v>33</v>
      </c>
    </row>
    <row r="2" spans="1:7" ht="28.8" x14ac:dyDescent="0.3">
      <c r="B2" s="3" t="s">
        <v>15</v>
      </c>
      <c r="C2" s="3" t="s">
        <v>34</v>
      </c>
      <c r="D2" s="3">
        <v>0</v>
      </c>
      <c r="E2" s="2" t="str">
        <f>"\tINCORRECT ENTRY ! Please enter a number present in the proposals of the above list.\n"</f>
        <v>\tINCORRECT ENTRY ! Please enter a number present in the proposals of the above list.\n</v>
      </c>
      <c r="F2" s="2" t="s">
        <v>41</v>
      </c>
    </row>
    <row r="3" spans="1:7" x14ac:dyDescent="0.3">
      <c r="A3" s="3" t="s">
        <v>0</v>
      </c>
      <c r="B3" s="3" t="s">
        <v>6</v>
      </c>
      <c r="C3" s="3" t="s">
        <v>34</v>
      </c>
      <c r="D3" s="3">
        <v>1</v>
      </c>
      <c r="E3" s="2" t="str">
        <f xml:space="preserve"> "Select a language\n1 - [EN] English\n2 - [FR] French\n"</f>
        <v>Select a language\n1 - [EN] English\n2 - [FR] French\n</v>
      </c>
      <c r="F3" s="2" t="str">
        <f>"Sélectionner une langue\n1 - [EN] Anglais\n2 - [FR] Français\n"</f>
        <v>Sélectionner une langue\n1 - [EN] Anglais\n2 - [FR] Français\n</v>
      </c>
      <c r="G3" s="2"/>
    </row>
    <row r="4" spans="1:7" ht="57.6" x14ac:dyDescent="0.3">
      <c r="A4" s="3" t="s">
        <v>1</v>
      </c>
      <c r="B4" s="3" t="s">
        <v>1</v>
      </c>
      <c r="C4" s="3" t="s">
        <v>34</v>
      </c>
      <c r="D4" s="3">
        <v>2</v>
      </c>
      <c r="E4" s="2" t="str">
        <f>"------------- MAIN MENU -------------Select an action\n1 - Add a backup task\n2 - Delete a backup task\n3 - Show a backup task\n4 - Launch a backup task\n0 - Leave the application\n"</f>
        <v>------------- MAIN MENU -------------Select an action\n1 - Add a backup task\n2 - Delete a backup task\n3 - Show a backup task\n4 - Launch a backup task\n0 - Leave the application\n</v>
      </c>
      <c r="F4" s="2" t="str">
        <f xml:space="preserve">  "------------- MENU PRINCIPAL -------------\nSélectionner une action\n1 - Ajouter une tâche de sauvegarde\n2 - Supprimer une tâche de sauvegarde\n3 - Afficher une tâche de sauvegarde\n4 - Lancer une tâche de sauvegarde\n0 - Quitter l'application\n"</f>
        <v>------------- MENU PRINCIPAL -------------\nSélectionner une action\n1 - Ajouter une tâche de sauvegarde\n2 - Supprimer une tâche de sauvegarde\n3 - Afficher une tâche de sauvegarde\n4 - Lancer une tâche de sauvegarde\n0 - Quitter l'application\n</v>
      </c>
    </row>
    <row r="5" spans="1:7" x14ac:dyDescent="0.3">
      <c r="A5" s="4" t="s">
        <v>2</v>
      </c>
      <c r="B5" s="3" t="s">
        <v>7</v>
      </c>
      <c r="C5" s="3" t="s">
        <v>34</v>
      </c>
      <c r="D5" s="3">
        <v>3</v>
      </c>
      <c r="E5" s="1" t="str">
        <f>"---&gt; ADD\n"</f>
        <v>---&gt; ADD\n</v>
      </c>
      <c r="F5" s="1" t="str">
        <f>"---&gt; AJOUT\n"</f>
        <v>---&gt; AJOUT\n</v>
      </c>
    </row>
    <row r="6" spans="1:7" x14ac:dyDescent="0.3">
      <c r="A6" s="4"/>
      <c r="B6" s="3" t="s">
        <v>8</v>
      </c>
      <c r="C6" s="3" t="s">
        <v>34</v>
      </c>
      <c r="D6" s="3">
        <v>4</v>
      </c>
      <c r="E6" s="1" t="str">
        <f>"\tADDITION IMPOSSIBLE ! Five tasks are already added ...\n"</f>
        <v>\tADDITION IMPOSSIBLE ! Five tasks are already added ...\n</v>
      </c>
      <c r="F6" s="1" t="str">
        <f>"\tAJOUT IMPOSSIBLE ! Cinq tâches ont déjà été ajoutées …\n"</f>
        <v>\tAJOUT IMPOSSIBLE ! Cinq tâches ont déjà été ajoutées …\n</v>
      </c>
    </row>
    <row r="7" spans="1:7" x14ac:dyDescent="0.3">
      <c r="A7" s="4"/>
      <c r="B7" s="3" t="s">
        <v>9</v>
      </c>
      <c r="C7" s="3" t="s">
        <v>34</v>
      </c>
      <c r="D7" s="3">
        <v>5</v>
      </c>
      <c r="E7" s="1" t="str">
        <f>"Specify the parameters to add a task :\n"</f>
        <v>Specify the parameters to add a task :\n</v>
      </c>
      <c r="F7" s="1" t="str">
        <f>"Préciser les paramètres pour ajouter une tâche :\n"</f>
        <v>Préciser les paramètres pour ajouter une tâche :\n</v>
      </c>
    </row>
    <row r="8" spans="1:7" x14ac:dyDescent="0.3">
      <c r="A8" s="4"/>
      <c r="B8" s="3" t="s">
        <v>29</v>
      </c>
      <c r="C8" s="3" t="s">
        <v>34</v>
      </c>
      <c r="D8" s="3">
        <v>9</v>
      </c>
      <c r="E8" s="1" t="s">
        <v>35</v>
      </c>
      <c r="F8" s="1" t="s">
        <v>36</v>
      </c>
    </row>
    <row r="9" spans="1:7" x14ac:dyDescent="0.3">
      <c r="A9" s="4"/>
      <c r="B9" s="3" t="s">
        <v>26</v>
      </c>
      <c r="C9" s="3" t="s">
        <v>34</v>
      </c>
      <c r="D9" s="3">
        <v>10</v>
      </c>
      <c r="E9" s="1" t="s">
        <v>37</v>
      </c>
      <c r="F9" s="1" t="s">
        <v>38</v>
      </c>
    </row>
    <row r="10" spans="1:7" x14ac:dyDescent="0.3">
      <c r="A10" s="4"/>
      <c r="B10" s="3" t="s">
        <v>27</v>
      </c>
      <c r="C10" s="3" t="s">
        <v>34</v>
      </c>
      <c r="D10" s="3">
        <v>11</v>
      </c>
      <c r="E10" s="1" t="s">
        <v>39</v>
      </c>
      <c r="F10" s="1" t="s">
        <v>40</v>
      </c>
    </row>
    <row r="11" spans="1:7" ht="28.8" x14ac:dyDescent="0.3">
      <c r="A11" s="4"/>
      <c r="B11" s="3" t="s">
        <v>30</v>
      </c>
      <c r="C11" s="3" t="s">
        <v>34</v>
      </c>
      <c r="D11" s="3">
        <v>6</v>
      </c>
      <c r="E11" s="2" t="str">
        <f>". Backup Type : Enter a number\n\t0 - Full Backup\n\t1 - Differential backup\n"</f>
        <v>. Backup Type : Enter a number\n\t0 - Full Backup\n\t1 - Differential backup\n</v>
      </c>
      <c r="F11" s="2" t="str">
        <f>". Type de sauvegarde : Entrer un nombre\n\t0 - Sauvegarde Complète\n\t1 - Sauvegarde Différentielle\n"</f>
        <v>. Type de sauvegarde : Entrer un nombre\n\t0 - Sauvegarde Complète\n\t1 - Sauvegarde Différentielle\n</v>
      </c>
    </row>
    <row r="12" spans="1:7" x14ac:dyDescent="0.3">
      <c r="A12" s="4"/>
      <c r="B12" s="3" t="s">
        <v>28</v>
      </c>
      <c r="C12" s="3" t="s">
        <v>34</v>
      </c>
      <c r="D12" s="3">
        <v>7</v>
      </c>
      <c r="E12" s="1" t="str">
        <f>"\tIMPOSSIBLE ADDITION ! Incorrect file path(s) ... Please, try again.\n"</f>
        <v>\tIMPOSSIBLE ADDITION ! Incorrect file path(s) ... Please, try again.\n</v>
      </c>
      <c r="F12" s="1" t="str">
        <f>"\tAJOUT IMPOSSIBLE ! Chemin(s) de fichier incorrect(s) … Réessayer, s'il vous plaît.\n"</f>
        <v>\tAJOUT IMPOSSIBLE ! Chemin(s) de fichier incorrect(s) … Réessayer, s'il vous plaît.\n</v>
      </c>
    </row>
    <row r="13" spans="1:7" ht="57.6" x14ac:dyDescent="0.3">
      <c r="A13" s="4" t="s">
        <v>3</v>
      </c>
      <c r="B13" s="3" t="s">
        <v>10</v>
      </c>
      <c r="C13" s="3" t="s">
        <v>34</v>
      </c>
      <c r="D13" s="3">
        <v>8</v>
      </c>
      <c r="E13" s="2" t="str">
        <f>"---&gt; SHOW\nEnter the number corresponding to the task number you want to show (between 1 and 5)\nOR Enter 0 to come back to the main menu\n"</f>
        <v>---&gt; SHOW\nEnter the number corresponding to the task number you want to show (between 1 and 5)\nOR Enter 0 to come back to the main menu\n</v>
      </c>
      <c r="F13" s="2" t="str">
        <f>"---&gt; AFFICHER\nEntrer un numéro correspondant à la tâche que vous souhaitez afficher (entre 1 et 5)\nOU Entrer 0 pour revenir au menu principal\n"</f>
        <v>---&gt; AFFICHER\nEntrer un numéro correspondant à la tâche que vous souhaitez afficher (entre 1 et 5)\nOU Entrer 0 pour revenir au menu principal\n</v>
      </c>
    </row>
    <row r="14" spans="1:7" x14ac:dyDescent="0.3">
      <c r="A14" s="4"/>
      <c r="B14" s="3" t="s">
        <v>31</v>
      </c>
      <c r="C14" s="3" t="s">
        <v>34</v>
      </c>
      <c r="D14" s="3">
        <v>9</v>
      </c>
      <c r="E14" s="1" t="str">
        <f>". Task Name : \n"</f>
        <v>. Task Name : \n</v>
      </c>
      <c r="F14" s="1" t="str">
        <f>". Nom de la tâche : \n"</f>
        <v>. Nom de la tâche : \n</v>
      </c>
    </row>
    <row r="15" spans="1:7" x14ac:dyDescent="0.3">
      <c r="A15" s="4"/>
      <c r="B15" s="3" t="s">
        <v>18</v>
      </c>
      <c r="C15" s="3" t="s">
        <v>34</v>
      </c>
      <c r="D15" s="3">
        <v>10</v>
      </c>
      <c r="E15" s="2" t="str">
        <f>". Source File Path : \n"</f>
        <v>. Source File Path : \n</v>
      </c>
      <c r="F15" s="1" t="str">
        <f>". Chemin du Fichier Source : \n"</f>
        <v>. Chemin du Fichier Source : \n</v>
      </c>
    </row>
    <row r="16" spans="1:7" x14ac:dyDescent="0.3">
      <c r="A16" s="4"/>
      <c r="B16" s="3" t="s">
        <v>23</v>
      </c>
      <c r="C16" s="3" t="s">
        <v>34</v>
      </c>
      <c r="D16" s="3">
        <v>11</v>
      </c>
      <c r="E16" s="2" t="str">
        <f>". Target File Path : \n"</f>
        <v>. Target File Path : \n</v>
      </c>
      <c r="F16" s="1" t="str">
        <f>". Chemin du Fichier Destination : \n"</f>
        <v>. Chemin du Fichier Destination : \n</v>
      </c>
    </row>
    <row r="17" spans="1:6" x14ac:dyDescent="0.3">
      <c r="A17" s="4"/>
      <c r="B17" s="3" t="s">
        <v>30</v>
      </c>
      <c r="C17" s="3" t="s">
        <v>34</v>
      </c>
      <c r="D17" s="3">
        <v>12</v>
      </c>
      <c r="E17" s="2" t="str">
        <f>". Backup Type : \n"</f>
        <v>. Backup Type : \n</v>
      </c>
      <c r="F17" s="2" t="str">
        <f>". Type de sauvegarde : \n"</f>
        <v>. Type de sauvegarde : \n</v>
      </c>
    </row>
    <row r="18" spans="1:6" x14ac:dyDescent="0.3">
      <c r="A18" s="4"/>
      <c r="B18" s="3" t="s">
        <v>19</v>
      </c>
      <c r="C18" s="3" t="s">
        <v>34</v>
      </c>
      <c r="D18" s="3">
        <v>13</v>
      </c>
      <c r="E18" s="2" t="str">
        <f>". State : \n"</f>
        <v>. State : \n</v>
      </c>
      <c r="F18" s="2" t="str">
        <f>". Etat : \n"</f>
        <v>. Etat : \n</v>
      </c>
    </row>
    <row r="19" spans="1:6" x14ac:dyDescent="0.3">
      <c r="A19" s="4"/>
      <c r="B19" s="3" t="s">
        <v>24</v>
      </c>
      <c r="C19" s="3" t="s">
        <v>34</v>
      </c>
      <c r="D19" s="3">
        <v>14</v>
      </c>
      <c r="E19" s="2" t="str">
        <f>". Number of Files To Copy : \n"</f>
        <v>. Number of Files To Copy : \n</v>
      </c>
      <c r="F19" s="2" t="str">
        <f>". Nombre de fichiers à copier : \n"</f>
        <v>. Nombre de fichiers à copier : \n</v>
      </c>
    </row>
    <row r="20" spans="1:6" x14ac:dyDescent="0.3">
      <c r="A20" s="4"/>
      <c r="B20" s="3" t="s">
        <v>24</v>
      </c>
      <c r="C20" s="3" t="s">
        <v>34</v>
      </c>
      <c r="D20" s="3">
        <v>15</v>
      </c>
      <c r="E20" s="2" t="str">
        <f>". Number of Files Left To Do : \n"</f>
        <v>. Number of Files Left To Do : \n</v>
      </c>
      <c r="F20" s="2" t="str">
        <f>". Nombre de fichiers restants : \n"</f>
        <v>. Nombre de fichiers restants : \n</v>
      </c>
    </row>
    <row r="21" spans="1:6" x14ac:dyDescent="0.3">
      <c r="A21" s="4"/>
      <c r="B21" s="3" t="s">
        <v>20</v>
      </c>
      <c r="C21" s="3" t="s">
        <v>34</v>
      </c>
      <c r="D21" s="3">
        <v>16</v>
      </c>
      <c r="E21" s="1" t="str">
        <f>". Progress : \n"</f>
        <v>. Progress : \n</v>
      </c>
      <c r="F21" s="1" t="str">
        <f>". Progression : \n"</f>
        <v>. Progression : \n</v>
      </c>
    </row>
    <row r="22" spans="1:6" x14ac:dyDescent="0.3">
      <c r="A22" s="4"/>
      <c r="B22" s="3" t="s">
        <v>21</v>
      </c>
      <c r="C22" s="3" t="s">
        <v>34</v>
      </c>
      <c r="D22" s="3">
        <v>17</v>
      </c>
      <c r="E22" s="2" t="str">
        <f>". Start Transfert Time : \n"</f>
        <v>. Start Transfert Time : \n</v>
      </c>
      <c r="F22" s="2" t="str">
        <f>". Début de transfert : \n"</f>
        <v>. Début de transfert : \n</v>
      </c>
    </row>
    <row r="23" spans="1:6" x14ac:dyDescent="0.3">
      <c r="A23" s="4"/>
      <c r="B23" s="3" t="s">
        <v>22</v>
      </c>
      <c r="C23" s="3" t="s">
        <v>34</v>
      </c>
      <c r="D23" s="3">
        <v>18</v>
      </c>
      <c r="E23" s="2" t="str">
        <f>". End Transfert Time : \n"</f>
        <v>. End Transfert Time : \n</v>
      </c>
      <c r="F23" s="2" t="str">
        <f>". Fin de transfert : \n"</f>
        <v>. Fin de transfert : \n</v>
      </c>
    </row>
    <row r="24" spans="1:6" x14ac:dyDescent="0.3">
      <c r="A24" s="4"/>
      <c r="B24" s="3" t="s">
        <v>25</v>
      </c>
      <c r="C24" s="3" t="s">
        <v>34</v>
      </c>
      <c r="D24" s="3">
        <v>19</v>
      </c>
      <c r="E24" s="2" t="str">
        <f>"\tSETTING UNKNOWN \n"</f>
        <v>\tSETTING UNKNOWN \n</v>
      </c>
      <c r="F24" s="2" t="str">
        <f>"\tPARAMETRE INCONNU \n"</f>
        <v>\tPARAMETRE INCONNU \n</v>
      </c>
    </row>
    <row r="25" spans="1:6" ht="43.2" x14ac:dyDescent="0.3">
      <c r="A25" s="4" t="s">
        <v>4</v>
      </c>
      <c r="B25" s="3" t="s">
        <v>11</v>
      </c>
      <c r="C25" s="3" t="s">
        <v>34</v>
      </c>
      <c r="D25" s="3">
        <v>20</v>
      </c>
      <c r="E25" s="2" t="str">
        <f>"---&gt; DELETE \nEnter the number corresponding to the task number you want to delete \nOR Enter 0 to come back to the main menu \n"</f>
        <v>---&gt; DELETE \nEnter the number corresponding to the task number you want to delete \nOR Enter 0 to come back to the main menu \n</v>
      </c>
      <c r="F25" s="2" t="str">
        <f>"---&gt; SUPPRIMER \nEntrer un numéro correspondant à la tâche que vous souhaitez supprimer \nOU Entrer 0 pour revenir au menu principal \n"</f>
        <v>---&gt; SUPPRIMER \nEntrer un numéro correspondant à la tâche que vous souhaitez supprimer \nOU Entrer 0 pour revenir au menu principal \n</v>
      </c>
    </row>
    <row r="26" spans="1:6" ht="28.8" x14ac:dyDescent="0.3">
      <c r="A26" s="4"/>
      <c r="B26" s="3" t="s">
        <v>12</v>
      </c>
      <c r="C26" s="3" t="s">
        <v>34</v>
      </c>
      <c r="D26" s="3">
        <v>21</v>
      </c>
      <c r="E26" s="2" t="str">
        <f xml:space="preserve"> "You will delete this backup task … Are you sure ? \n1 - Yes. \n0 - Cancel."</f>
        <v>You will delete this backup task … Are you sure ? \n1 - Yes. \n0 - Cancel.</v>
      </c>
      <c r="F26" s="2" t="str">
        <f>"Vous allez supprimer cette tâche de sauvegarde …  Etes-vous sûr ? \n1 - Oui. \n2 - Annuler. \n"</f>
        <v>Vous allez supprimer cette tâche de sauvegarde …  Etes-vous sûr ? \n1 - Oui. \n2 - Annuler. \n</v>
      </c>
    </row>
    <row r="27" spans="1:6" x14ac:dyDescent="0.3">
      <c r="A27" s="4"/>
      <c r="B27" s="3" t="s">
        <v>16</v>
      </c>
      <c r="C27" s="3" t="s">
        <v>34</v>
      </c>
      <c r="D27" s="3">
        <v>22</v>
      </c>
      <c r="E27" s="1" t="str">
        <f>"\tDELETION IMPOSSIBLE \n"</f>
        <v>\tDELETION IMPOSSIBLE \n</v>
      </c>
      <c r="F27" s="1" t="str">
        <f>"\tSUPPRESSION IMPOSSIBLE \n"</f>
        <v>\tSUPPRESSION IMPOSSIBLE \n</v>
      </c>
    </row>
    <row r="28" spans="1:6" ht="43.2" x14ac:dyDescent="0.3">
      <c r="A28" s="4" t="s">
        <v>5</v>
      </c>
      <c r="B28" s="3" t="s">
        <v>13</v>
      </c>
      <c r="C28" s="3" t="s">
        <v>34</v>
      </c>
      <c r="D28" s="3">
        <v>23</v>
      </c>
      <c r="E28" s="2" t="str">
        <f>"---&gt; LAUNCH \nEnter the number corresponding to the task number you want to launch  \nOR Enter 0 to come back to the main menu \n"</f>
        <v>---&gt; LAUNCH \nEnter the number corresponding to the task number you want to launch  \nOR Enter 0 to come back to the main menu \n</v>
      </c>
      <c r="F28" s="2" t="str">
        <f>"---&gt; LANCER \nEntrer un numéro correspondant à la tâche que vous souhaitez lancer  \nOU Entrer 0 pour revenir au menu principal \n"</f>
        <v>---&gt; LANCER \nEntrer un numéro correspondant à la tâche que vous souhaitez lancer  \nOU Entrer 0 pour revenir au menu principal \n</v>
      </c>
    </row>
    <row r="29" spans="1:6" ht="28.8" x14ac:dyDescent="0.3">
      <c r="A29" s="4"/>
      <c r="B29" s="3" t="s">
        <v>14</v>
      </c>
      <c r="C29" s="3" t="s">
        <v>34</v>
      </c>
      <c r="D29" s="3">
        <v>24</v>
      </c>
      <c r="E29" s="2" t="str">
        <f>"You will launch this backup task. Are you sure ? \n1 - Yes. \n0 - Cancel. \n"</f>
        <v>You will launch this backup task. Are you sure ? \n1 - Yes. \n0 - Cancel. \n</v>
      </c>
      <c r="F29" s="2" t="str">
        <f>"Vous allez lancer cette tâche de sauvegarde. Etes-vous sûr ? \n1 - Oui. \n2 - Annuler. \n"</f>
        <v>Vous allez lancer cette tâche de sauvegarde. Etes-vous sûr ? \n1 - Oui. \n2 - Annuler. \n</v>
      </c>
    </row>
    <row r="30" spans="1:6" x14ac:dyDescent="0.3">
      <c r="A30" s="4"/>
      <c r="B30" s="3" t="s">
        <v>17</v>
      </c>
      <c r="C30" s="3" t="s">
        <v>34</v>
      </c>
      <c r="D30" s="3">
        <v>25</v>
      </c>
      <c r="E30" s="1" t="str">
        <f>"\tLAUNCH IMPOSSIBLE \n"</f>
        <v>\tLAUNCH IMPOSSIBLE \n</v>
      </c>
      <c r="F30" s="1" t="str">
        <f>"\tLANCEMENT IMPOSSIBLE \n"</f>
        <v>\tLANCEMENT IMPOSSIBLE \n</v>
      </c>
    </row>
    <row r="31" spans="1:6" x14ac:dyDescent="0.3">
      <c r="D31" s="3">
        <v>26</v>
      </c>
    </row>
    <row r="32" spans="1:6" x14ac:dyDescent="0.3">
      <c r="D32" s="3">
        <v>27</v>
      </c>
    </row>
    <row r="33" spans="4:4" x14ac:dyDescent="0.3">
      <c r="D33" s="3">
        <v>28</v>
      </c>
    </row>
  </sheetData>
  <mergeCells count="4">
    <mergeCell ref="A5:A12"/>
    <mergeCell ref="A13:A24"/>
    <mergeCell ref="A25:A27"/>
    <mergeCell ref="A28:A30"/>
  </mergeCells>
  <conditionalFormatting sqref="C1:C1048576">
    <cfRule type="containsText" dxfId="7" priority="7" operator="containsText" text="ErrorMessage[]">
      <formula>NOT(ISERROR(SEARCH("ErrorMessage[]",C1)))</formula>
    </cfRule>
    <cfRule type="containsText" dxfId="6" priority="8" operator="containsText" text="MessageList[]">
      <formula>NOT(ISERROR(SEARCH("MessageList[]",C1)))</formula>
    </cfRule>
  </conditionalFormatting>
  <conditionalFormatting sqref="C18">
    <cfRule type="containsText" dxfId="5" priority="5" operator="containsText" text="ErrorMessage[]">
      <formula>NOT(ISERROR(SEARCH("ErrorMessage[]",C18)))</formula>
    </cfRule>
    <cfRule type="containsText" dxfId="4" priority="6" operator="containsText" text="MessageList[]">
      <formula>NOT(ISERROR(SEARCH("MessageList[]",C18)))</formula>
    </cfRule>
  </conditionalFormatting>
  <conditionalFormatting sqref="C19">
    <cfRule type="containsText" dxfId="3" priority="3" operator="containsText" text="ErrorMessage[]">
      <formula>NOT(ISERROR(SEARCH("ErrorMessage[]",C19)))</formula>
    </cfRule>
    <cfRule type="containsText" dxfId="2" priority="4" operator="containsText" text="MessageList[]">
      <formula>NOT(ISERROR(SEARCH("MessageList[]",C19)))</formula>
    </cfRule>
  </conditionalFormatting>
  <conditionalFormatting sqref="C17">
    <cfRule type="containsText" dxfId="1" priority="1" operator="containsText" text="ErrorMessage[]">
      <formula>NOT(ISERROR(SEARCH("ErrorMessage[]",C17)))</formula>
    </cfRule>
    <cfRule type="containsText" dxfId="0" priority="2" operator="containsText" text="MessageList[]">
      <formula>NOT(ISERROR(SEARCH("MessageList[]",C17)))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P</dc:creator>
  <cp:lastModifiedBy>L P</cp:lastModifiedBy>
  <dcterms:created xsi:type="dcterms:W3CDTF">2022-01-25T11:45:51Z</dcterms:created>
  <dcterms:modified xsi:type="dcterms:W3CDTF">2022-01-25T15:56:55Z</dcterms:modified>
</cp:coreProperties>
</file>