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e Naimi\OneDrive\Desktop\USCbootcamp\Class Homework\Completed\Excel-Kickstarter-Data-Analysis.-\"/>
    </mc:Choice>
  </mc:AlternateContent>
  <xr:revisionPtr revIDLastSave="0" documentId="13_ncr:1_{0B47311F-1DAF-4624-B164-6AB12A313123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Kickstarter" sheetId="1" r:id="rId1"/>
    <sheet name="Parent Catagory" sheetId="2" r:id="rId2"/>
    <sheet name="Sub Catagory" sheetId="4" r:id="rId3"/>
    <sheet name="years" sheetId="6" r:id="rId4"/>
    <sheet name="Bonus" sheetId="7" r:id="rId5"/>
    <sheet name="Bonus Statistical Analysis" sheetId="8" r:id="rId6"/>
  </sheets>
  <definedNames>
    <definedName name="_xlnm._FilterDatabase" localSheetId="5" hidden="1">'Bonus Statistical Analysis'!$A$1:$O$2186</definedName>
    <definedName name="_xlnm._FilterDatabase" localSheetId="0" hidden="1">Kickstarter!$A$1:$R$4115</definedName>
    <definedName name="_xlchart.v1.0" hidden="1">'Bonus Statistical Analysis'!$L$2:$L$1531</definedName>
    <definedName name="_xlchart.v1.1" hidden="1">'Bonus Statistical Analysis'!$C$2:$C$2186</definedName>
    <definedName name="goal">Kickstarter!$D$2:$D$4115</definedName>
    <definedName name="Stat">Kickstarter!$F$2:$F$4115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7"/>
  <c r="B8" i="7"/>
  <c r="B9" i="7"/>
  <c r="B10" i="7"/>
  <c r="B11" i="7"/>
  <c r="B12" i="7"/>
  <c r="B13" i="7"/>
  <c r="B3" i="7"/>
  <c r="B4" i="7"/>
  <c r="B5" i="7"/>
  <c r="B6" i="7"/>
  <c r="O13" i="8" l="1"/>
  <c r="O12" i="8"/>
  <c r="O11" i="8"/>
  <c r="O10" i="8"/>
  <c r="O8" i="8"/>
  <c r="F8" i="8"/>
  <c r="F4" i="8"/>
  <c r="F13" i="8"/>
  <c r="F12" i="8"/>
  <c r="F11" i="8"/>
  <c r="F10" i="8"/>
  <c r="O14" i="8" l="1"/>
  <c r="O16" i="8" s="1"/>
  <c r="F14" i="8"/>
  <c r="F16" i="8" s="1"/>
  <c r="O17" i="8" l="1"/>
  <c r="F17" i="8"/>
  <c r="F7" i="8" l="1"/>
  <c r="F6" i="8"/>
  <c r="F5" i="8"/>
  <c r="F3" i="8"/>
  <c r="O7" i="8"/>
  <c r="O6" i="8"/>
  <c r="O5" i="8"/>
  <c r="O4" i="8"/>
  <c r="O3" i="8"/>
  <c r="G5" i="8" l="1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2" i="7"/>
  <c r="E2" i="7" l="1"/>
  <c r="H2" i="7" s="1"/>
  <c r="E12" i="7"/>
  <c r="G12" i="7" s="1"/>
  <c r="E11" i="7"/>
  <c r="G11" i="7" s="1"/>
  <c r="E10" i="7"/>
  <c r="H10" i="7" s="1"/>
  <c r="E9" i="7"/>
  <c r="G9" i="7" s="1"/>
  <c r="E13" i="7"/>
  <c r="G13" i="7" s="1"/>
  <c r="E8" i="7"/>
  <c r="G8" i="7" s="1"/>
  <c r="E7" i="7"/>
  <c r="G7" i="7" s="1"/>
  <c r="E6" i="7"/>
  <c r="G6" i="7" s="1"/>
  <c r="E5" i="7"/>
  <c r="G5" i="7" s="1"/>
  <c r="E4" i="7"/>
  <c r="G4" i="7" s="1"/>
  <c r="E3" i="7"/>
  <c r="G3" i="7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7" l="1"/>
  <c r="F13" i="7"/>
  <c r="H9" i="7"/>
  <c r="H7" i="7"/>
  <c r="G10" i="7"/>
  <c r="G2" i="7"/>
  <c r="H5" i="7"/>
  <c r="F5" i="7"/>
  <c r="F4" i="7"/>
  <c r="F3" i="7"/>
  <c r="H11" i="7"/>
  <c r="F12" i="7"/>
  <c r="F11" i="7"/>
  <c r="H13" i="7"/>
  <c r="F10" i="7"/>
  <c r="F2" i="7"/>
  <c r="H8" i="7"/>
  <c r="F8" i="7"/>
  <c r="F9" i="7"/>
  <c r="F7" i="7"/>
  <c r="H6" i="7"/>
  <c r="H4" i="7"/>
  <c r="F6" i="7"/>
  <c r="H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<sst xmlns="http://schemas.openxmlformats.org/spreadsheetml/2006/main" count="36793" uniqueCount="8413">
  <si>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</si>
  <si>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</si>
  <si>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</si>
  <si>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</si>
  <si>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</si>
  <si>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</si>
  <si>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</si>
  <si>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</si>
  <si>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</si>
  <si>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</si>
  <si>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</si>
  <si>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</si>
  <si>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</si>
  <si>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</si>
  <si>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</si>
  <si>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</si>
  <si>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</si>
  <si>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</si>
  <si>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</si>
  <si>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</si>
  <si>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</si>
  <si>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</si>
  <si>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</si>
  <si>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</si>
  <si>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</si>
  <si>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</si>
  <si>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</si>
  <si>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</si>
  <si>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</si>
  <si>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</si>
  <si>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</si>
  <si>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</si>
  <si>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</si>
  <si>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</si>
  <si>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</si>
  <si>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</si>
  <si>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</si>
  <si>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</si>
  <si>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</si>
  <si>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</si>
  <si>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</si>
  <si>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</si>
  <si>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</si>
  <si>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</si>
  <si>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</si>
  <si>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</si>
  <si>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</si>
  <si>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</si>
  <si>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</si>
  <si>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</si>
  <si>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</si>
  <si>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</si>
  <si>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</si>
  <si>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</si>
  <si>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</si>
  <si>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</si>
  <si>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</si>
  <si>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</si>
  <si>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</si>
  <si>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</si>
  <si>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</si>
  <si>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</si>
  <si>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</si>
  <si>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</si>
  <si>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</si>
  <si>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</si>
  <si>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</si>
  <si>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</si>
  <si>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</si>
  <si>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</si>
  <si>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</si>
  <si>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</si>
  <si>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</si>
  <si>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</si>
  <si>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</si>
  <si>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</si>
  <si>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</si>
  <si>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</si>
  <si>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</si>
  <si>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</si>
  <si>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</si>
  <si>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</si>
  <si>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</si>
  <si>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</si>
  <si>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</si>
  <si>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</si>
  <si>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</si>
  <si>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</si>
  <si>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</si>
  <si>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</si>
  <si>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</si>
  <si>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</si>
  <si>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</si>
  <si>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</si>
  <si>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</si>
  <si>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</si>
  <si>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</si>
  <si>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</si>
  <si>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</si>
  <si>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</si>
  <si>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</si>
  <si>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</si>
  <si>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</si>
  <si>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</si>
  <si>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</si>
  <si>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</si>
  <si>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</si>
  <si>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</si>
  <si>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</si>
  <si>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</si>
  <si>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</si>
  <si>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</si>
  <si>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</si>
  <si>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</si>
  <si>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</si>
  <si>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</si>
  <si>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</si>
  <si>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</si>
  <si>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</si>
  <si>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</si>
  <si>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</si>
  <si>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</si>
  <si>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</si>
  <si>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</si>
  <si>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</si>
  <si>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</si>
  <si>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</si>
  <si>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</si>
  <si>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</si>
  <si>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</si>
  <si>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</si>
  <si>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</si>
  <si>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</si>
  <si>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</si>
  <si>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</si>
  <si>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</si>
  <si>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</si>
  <si>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</si>
  <si>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</si>
  <si>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</si>
  <si>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</si>
  <si>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</si>
  <si>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</si>
  <si>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</si>
  <si>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</si>
  <si>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</si>
  <si>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</si>
  <si>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</si>
  <si>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</si>
  <si>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</si>
  <si>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</si>
  <si>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</si>
  <si>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</si>
  <si>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</si>
  <si>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</si>
  <si>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</si>
  <si>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</si>
  <si>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</si>
  <si>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</si>
  <si>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</si>
  <si>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</si>
  <si>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</si>
  <si>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</si>
  <si>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</si>
  <si>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</si>
  <si>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</si>
  <si>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</si>
  <si>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</si>
  <si>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</si>
  <si>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</si>
  <si>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</si>
  <si>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</si>
  <si>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</si>
  <si>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</si>
  <si>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</si>
  <si>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</si>
  <si>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</si>
  <si>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</si>
  <si>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</si>
  <si>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</si>
  <si>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</si>
  <si>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</si>
  <si>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</si>
  <si>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</si>
  <si>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</si>
  <si>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</si>
  <si>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</si>
  <si>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</si>
  <si>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</si>
  <si>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</si>
  <si>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</si>
  <si>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</si>
  <si>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</si>
  <si>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</si>
  <si>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</si>
  <si>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</si>
  <si>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</si>
  <si>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</si>
  <si>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</si>
  <si>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</si>
  <si>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</si>
  <si>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</si>
  <si>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</si>
  <si>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</si>
  <si>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</si>
  <si>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</si>
  <si>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</si>
  <si>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</si>
  <si>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</si>
  <si>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</si>
  <si>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</si>
  <si>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</si>
  <si>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</si>
  <si>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</si>
  <si>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</si>
  <si>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</si>
  <si>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</si>
  <si>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</si>
  <si>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</si>
  <si>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</si>
  <si>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</si>
  <si>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</si>
  <si>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</si>
  <si>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</si>
  <si>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</si>
  <si>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</si>
  <si>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</si>
  <si>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</si>
  <si>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</si>
  <si>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</si>
  <si>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</si>
  <si>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</si>
  <si>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</si>
  <si>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</si>
  <si>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</si>
  <si>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</si>
  <si>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</si>
  <si>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</si>
  <si>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</si>
  <si>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</si>
  <si>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</si>
  <si>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</si>
  <si>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</si>
  <si>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</si>
  <si>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</si>
  <si>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</si>
  <si>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</si>
  <si>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</si>
  <si>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</si>
  <si>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</si>
  <si>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</si>
  <si>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</si>
  <si>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</si>
  <si>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</si>
  <si>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</si>
  <si>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</si>
  <si>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</si>
  <si>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</si>
  <si>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</si>
  <si>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</si>
  <si>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</si>
  <si>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</si>
  <si>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</si>
  <si>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</si>
  <si>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</si>
  <si>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</si>
  <si>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</si>
  <si>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</si>
  <si>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</si>
  <si>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</si>
  <si>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</si>
  <si>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</si>
  <si>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</si>
  <si>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</si>
  <si>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</si>
  <si>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</si>
  <si>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</si>
  <si>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</si>
  <si>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</si>
  <si>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</si>
  <si>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</si>
  <si>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</si>
  <si>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</si>
  <si>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</si>
  <si>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</si>
  <si>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</si>
  <si>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</si>
  <si>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</si>
  <si>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</si>
  <si>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</si>
  <si>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</si>
  <si>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</si>
  <si>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</si>
  <si>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</si>
  <si>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</si>
  <si>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</si>
  <si>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</si>
  <si>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</si>
  <si>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</si>
  <si>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</si>
  <si>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</si>
  <si>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</si>
  <si>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</si>
  <si>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</si>
  <si>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</si>
  <si>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</si>
  <si>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</si>
  <si>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</si>
  <si>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</si>
  <si>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</si>
  <si>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</si>
  <si>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</si>
  <si>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</si>
  <si>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</si>
  <si>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</si>
  <si>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</si>
  <si>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</si>
  <si>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</si>
  <si>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</si>
  <si>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</si>
  <si>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</si>
  <si>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</si>
  <si>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</si>
  <si>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</si>
  <si>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</si>
  <si>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</si>
  <si>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</si>
  <si>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</si>
  <si>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</si>
  <si>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</si>
  <si>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</si>
  <si>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</si>
  <si>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</si>
  <si>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</si>
  <si>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</si>
  <si>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</si>
  <si>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</si>
  <si>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</si>
  <si>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</si>
  <si>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</si>
  <si>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</si>
  <si>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</si>
  <si>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</si>
  <si>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</si>
  <si>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</si>
  <si>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</si>
  <si>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</si>
  <si>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</si>
  <si>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</si>
  <si>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</si>
  <si>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</si>
  <si>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</si>
  <si>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</si>
  <si>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</si>
  <si>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</si>
  <si>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</si>
  <si>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</si>
  <si>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</si>
  <si>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</si>
  <si>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</si>
  <si>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</si>
  <si>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</si>
  <si>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</si>
  <si>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</si>
  <si>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</si>
  <si>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</si>
  <si>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</si>
  <si>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</si>
  <si>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</si>
  <si>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</si>
  <si>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</si>
  <si>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</si>
  <si>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</si>
  <si>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</si>
  <si>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</si>
  <si>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</si>
  <si>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</si>
  <si>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</si>
  <si>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</si>
  <si>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</si>
  <si>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</si>
  <si>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</si>
  <si>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</si>
  <si>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</si>
  <si>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</si>
  <si>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</si>
  <si>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</si>
  <si>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</si>
  <si>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</si>
  <si>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</si>
  <si>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</si>
  <si>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</si>
  <si>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</si>
  <si>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</si>
  <si>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</si>
  <si>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</si>
  <si>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</si>
  <si>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</si>
  <si>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</si>
  <si>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</si>
  <si>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</si>
  <si>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</si>
  <si>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</si>
  <si>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</si>
  <si>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</si>
  <si>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</si>
  <si>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</si>
  <si>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</si>
  <si>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</si>
  <si>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</si>
  <si>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</si>
  <si>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</si>
  <si>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</si>
  <si>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</si>
  <si>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</si>
  <si>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</si>
  <si>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</si>
  <si>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</si>
  <si>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</si>
  <si>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</si>
  <si>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</si>
  <si>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</si>
  <si>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</si>
  <si>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</si>
  <si>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</si>
  <si>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</si>
  <si>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</si>
  <si>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</si>
  <si>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</si>
  <si>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</si>
  <si>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</si>
  <si>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</si>
  <si>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</si>
  <si>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</si>
  <si>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</si>
  <si>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</si>
  <si>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</si>
  <si>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</si>
  <si>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</si>
  <si>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</si>
  <si>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</si>
  <si>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</si>
  <si>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</si>
  <si>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</si>
  <si>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</si>
  <si>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</si>
  <si>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</si>
  <si>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</si>
  <si>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</si>
  <si>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</si>
  <si>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</si>
  <si>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</si>
  <si>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</si>
  <si>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</si>
  <si>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</si>
  <si>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</si>
  <si>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</si>
  <si>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</si>
  <si>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</si>
  <si>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</si>
  <si>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</si>
  <si>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</si>
  <si>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</si>
  <si>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</si>
  <si>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</si>
  <si>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</si>
  <si>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</si>
  <si>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</si>
  <si>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</si>
  <si>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</si>
  <si>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</si>
  <si>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</si>
  <si>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</si>
  <si>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</si>
  <si>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</si>
  <si>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</si>
  <si>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</si>
  <si>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</si>
  <si>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</si>
  <si>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</si>
  <si>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</si>
  <si>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</si>
  <si>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</si>
  <si>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</si>
  <si>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</si>
  <si>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</si>
  <si>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</si>
  <si>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</si>
  <si>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</si>
  <si>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</si>
  <si>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</si>
  <si>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</si>
  <si>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</si>
  <si>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</si>
  <si>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</si>
  <si>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</si>
  <si>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</si>
  <si>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</si>
  <si>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</si>
  <si>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</si>
  <si>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</si>
  <si>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</si>
  <si>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</si>
  <si>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</si>
  <si>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</si>
  <si>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</si>
  <si>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</si>
  <si>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</si>
  <si>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</si>
  <si>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</si>
  <si>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</si>
  <si>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</si>
  <si>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</si>
  <si>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</si>
  <si>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</si>
  <si>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</si>
  <si>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</si>
  <si>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</si>
  <si>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</si>
  <si>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</si>
  <si>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</si>
  <si>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</si>
  <si>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</si>
  <si>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</si>
  <si>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</si>
  <si>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</si>
  <si>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</si>
  <si>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</si>
  <si>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</si>
  <si>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</si>
  <si>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</si>
  <si>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</si>
  <si>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</si>
  <si>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</si>
  <si>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</si>
  <si>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</si>
  <si>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</si>
  <si>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</si>
  <si>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</si>
  <si>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</si>
  <si>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</si>
  <si>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</si>
  <si>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</si>
  <si>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</si>
  <si>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</si>
  <si>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</si>
  <si>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</si>
  <si>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</si>
  <si>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</si>
  <si>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</si>
  <si>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</si>
  <si>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</si>
  <si>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</si>
  <si>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</si>
  <si>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</si>
  <si>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</si>
  <si>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</si>
  <si>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</si>
  <si>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</si>
  <si>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</si>
  <si>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</si>
  <si>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</si>
  <si>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</si>
  <si>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</si>
  <si>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</si>
  <si>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</si>
  <si>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</si>
  <si>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</si>
  <si>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</si>
  <si>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</si>
  <si>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</si>
  <si>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</si>
  <si>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</si>
  <si>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</si>
  <si>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</si>
  <si>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</si>
  <si>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</si>
  <si>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</si>
  <si>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</si>
  <si>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</si>
  <si>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</si>
  <si>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</si>
  <si>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</si>
  <si>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</si>
  <si>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</si>
  <si>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</si>
  <si>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</si>
  <si>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</si>
  <si>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</si>
  <si>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</si>
  <si>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</si>
  <si>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</si>
  <si>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</si>
  <si>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</si>
  <si>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</si>
  <si>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</si>
  <si>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</si>
  <si>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</si>
  <si>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</si>
  <si>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</si>
  <si>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</si>
  <si>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</si>
  <si>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</si>
  <si>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</si>
  <si>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</si>
  <si>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</si>
  <si>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</si>
  <si>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</si>
  <si>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</si>
  <si>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</si>
  <si>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</si>
  <si>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</si>
  <si>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</si>
  <si>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</si>
  <si>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</si>
  <si>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</si>
  <si>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</si>
  <si>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</si>
  <si>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</si>
  <si>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</si>
  <si>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</si>
  <si>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</si>
  <si>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</si>
  <si>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</si>
  <si>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</si>
  <si>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</si>
  <si>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</si>
  <si>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</si>
  <si>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</si>
  <si>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</si>
  <si>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</si>
  <si>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</si>
  <si>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</si>
  <si>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</si>
  <si>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</si>
  <si>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</si>
  <si>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</si>
  <si>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</si>
  <si>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</si>
  <si>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</si>
  <si>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</si>
  <si>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</si>
  <si>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</si>
  <si>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</si>
  <si>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</si>
  <si>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</si>
  <si>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</si>
  <si>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</si>
  <si>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</si>
  <si>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</si>
  <si>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</si>
  <si>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</si>
  <si>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</si>
  <si>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</si>
  <si>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</si>
  <si>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</si>
  <si>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</si>
  <si>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</si>
  <si>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</si>
  <si>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</si>
  <si>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</si>
  <si>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</si>
  <si>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</si>
  <si>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</si>
  <si>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</si>
  <si>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</si>
  <si>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</si>
  <si>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</si>
  <si>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</si>
  <si>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</si>
  <si>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</si>
  <si>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</si>
  <si>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</si>
  <si>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</si>
  <si>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</si>
  <si>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</si>
  <si>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</si>
  <si>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</si>
  <si>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</si>
  <si>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</si>
  <si>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</si>
  <si>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</si>
  <si>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</si>
  <si>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</si>
  <si>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</si>
  <si>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</si>
  <si>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</si>
  <si>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</si>
  <si>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</si>
  <si>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</si>
  <si>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</si>
  <si>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</si>
  <si>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</si>
  <si>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</si>
  <si>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</si>
  <si>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</si>
  <si>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</si>
  <si>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</si>
  <si>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</si>
  <si>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</si>
  <si>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</si>
  <si>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</si>
  <si>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</si>
  <si>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</si>
  <si>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</si>
  <si>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</si>
  <si>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</si>
  <si>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</si>
  <si>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</si>
  <si>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</si>
  <si>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</si>
  <si>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</si>
  <si>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</si>
  <si>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</si>
  <si>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</si>
  <si>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</si>
  <si>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</si>
  <si>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</si>
  <si>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</si>
  <si>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</si>
  <si>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</si>
  <si>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</si>
  <si>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</si>
  <si>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</si>
  <si>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</si>
  <si>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</si>
  <si>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</si>
  <si>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</si>
  <si>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</si>
  <si>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</si>
  <si>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</si>
  <si>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</si>
  <si>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</si>
  <si>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</si>
  <si>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</si>
  <si>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</si>
  <si>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</si>
  <si>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</si>
  <si>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</si>
  <si>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</si>
  <si>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</si>
  <si>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</si>
  <si>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</si>
  <si>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</si>
  <si>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</si>
  <si>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</si>
  <si>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</si>
  <si>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</si>
  <si>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</si>
  <si>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</si>
  <si>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</si>
  <si>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</si>
  <si>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</si>
  <si>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</si>
  <si>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</si>
  <si>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</si>
  <si>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</si>
  <si>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</si>
  <si>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</si>
  <si>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</si>
  <si>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</si>
  <si>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</si>
  <si>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</si>
  <si>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</si>
  <si>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</si>
  <si>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</si>
  <si>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</si>
  <si>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</si>
  <si>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</si>
  <si>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</si>
  <si>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</si>
  <si>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</si>
  <si>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</si>
  <si>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</si>
  <si>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</si>
  <si>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</si>
  <si>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</si>
  <si>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</si>
  <si>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</si>
  <si>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</si>
  <si>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</si>
  <si>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</si>
  <si>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</si>
  <si>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</si>
  <si>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</si>
  <si>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</si>
  <si>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</si>
  <si>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</si>
  <si>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</si>
  <si>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</si>
  <si>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</si>
  <si>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</si>
  <si>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</si>
  <si>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</si>
  <si>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</si>
  <si>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</si>
  <si>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</si>
  <si>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</si>
  <si>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</si>
  <si>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</si>
  <si>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</si>
  <si>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</si>
  <si>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</si>
  <si>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</si>
  <si>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</si>
  <si>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</si>
  <si>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</si>
  <si>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</si>
  <si>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</si>
  <si>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</si>
  <si>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</si>
  <si>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</si>
  <si>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</si>
  <si>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</si>
  <si>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</si>
  <si>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</si>
  <si>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</si>
  <si>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</si>
  <si>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</si>
  <si>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</si>
  <si>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</si>
  <si>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</si>
  <si>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</si>
  <si>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</si>
  <si>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</si>
  <si>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</si>
  <si>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</si>
  <si>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</si>
  <si>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</si>
  <si>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</si>
  <si>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</si>
  <si>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</si>
  <si>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</si>
  <si>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</si>
  <si>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</si>
  <si>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</si>
  <si>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</si>
  <si>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</si>
  <si>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</si>
  <si>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</si>
  <si>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</si>
  <si>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</si>
  <si>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</si>
  <si>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</si>
  <si>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</si>
  <si>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</si>
  <si>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</si>
  <si>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</si>
  <si>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</si>
  <si>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</si>
  <si>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</si>
  <si>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</si>
  <si>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</si>
  <si>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</si>
  <si>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</si>
  <si>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</si>
  <si>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</si>
  <si>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</si>
  <si>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</si>
  <si>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</si>
  <si>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</si>
  <si>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</si>
  <si>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</si>
  <si>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</si>
  <si>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</si>
  <si>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</si>
  <si>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</si>
  <si>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</si>
  <si>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</si>
  <si>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</si>
  <si>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</si>
  <si>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</si>
  <si>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</si>
  <si>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</si>
  <si>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</si>
  <si>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</si>
  <si>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</si>
  <si>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</si>
  <si>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</si>
  <si>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</si>
  <si>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</si>
  <si>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</si>
  <si>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</si>
  <si>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</si>
  <si>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</si>
  <si>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</si>
  <si>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</si>
  <si>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</si>
  <si>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</si>
  <si>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</si>
  <si>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</si>
  <si>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</si>
  <si>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</si>
  <si>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</si>
  <si>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</si>
  <si>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</si>
  <si>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</si>
  <si>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</si>
  <si>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</si>
  <si>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</si>
  <si>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</si>
  <si>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</si>
  <si>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</si>
  <si>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</si>
  <si>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</si>
  <si>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</si>
  <si>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</si>
  <si>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</si>
  <si>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</si>
  <si>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</si>
  <si>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</si>
  <si>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</si>
  <si>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</si>
  <si>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</si>
  <si>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</si>
  <si>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</si>
  <si>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</si>
  <si>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</si>
  <si>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</si>
  <si>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</si>
  <si>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</si>
  <si>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</si>
  <si>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</si>
  <si>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</si>
  <si>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</si>
  <si>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</si>
  <si>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</si>
  <si>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</si>
  <si>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</si>
  <si>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</si>
  <si>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</si>
  <si>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</si>
  <si>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</si>
  <si>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</si>
  <si>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</si>
  <si>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</si>
  <si>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</si>
  <si>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</si>
  <si>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</si>
  <si>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</si>
  <si>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</si>
  <si>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</si>
  <si>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</si>
  <si>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</si>
  <si>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</si>
  <si>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</si>
  <si>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</si>
  <si>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</si>
  <si>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</si>
  <si>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</si>
  <si>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</si>
  <si>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</si>
  <si>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</si>
  <si>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</si>
  <si>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</si>
  <si>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</si>
  <si>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</si>
  <si>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</si>
  <si>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</si>
  <si>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</si>
  <si>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</si>
  <si>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</si>
  <si>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</si>
  <si>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</si>
  <si>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</si>
  <si>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</si>
  <si>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</si>
  <si>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</si>
  <si>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</si>
  <si>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</si>
  <si>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</si>
  <si>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</si>
  <si>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</si>
  <si>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</si>
  <si>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</si>
  <si>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</si>
  <si>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</si>
  <si>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</si>
  <si>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</si>
  <si>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</si>
  <si>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</si>
  <si>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</si>
  <si>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</si>
  <si>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</si>
  <si>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</si>
  <si>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</si>
  <si>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</si>
  <si>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</si>
  <si>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</si>
  <si>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</si>
  <si>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</si>
  <si>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</si>
  <si>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</si>
  <si>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</si>
  <si>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</si>
  <si>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</si>
  <si>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</si>
  <si>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</si>
  <si>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</si>
  <si>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</si>
  <si>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</si>
  <si>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</si>
  <si>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</si>
  <si>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</si>
  <si>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</si>
  <si>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</si>
  <si>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</si>
  <si>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</si>
  <si>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</si>
  <si>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</si>
  <si>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</si>
  <si>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</si>
  <si>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</si>
  <si>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</si>
  <si>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</si>
  <si>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</si>
  <si>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</si>
  <si>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</si>
  <si>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</si>
  <si>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</si>
  <si>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</si>
  <si>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</si>
  <si>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</si>
  <si>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</si>
  <si>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</si>
  <si>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</si>
  <si>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</si>
  <si>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</si>
  <si>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</si>
  <si>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</si>
  <si>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</si>
  <si>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</si>
  <si>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</si>
  <si>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</si>
  <si>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</si>
  <si>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</si>
  <si>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</si>
  <si>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</si>
  <si>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</si>
  <si>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</si>
  <si>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</si>
  <si>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</si>
  <si>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</si>
  <si>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</si>
  <si>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</si>
  <si>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</si>
  <si>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</si>
  <si>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</si>
  <si>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</si>
  <si>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</si>
  <si>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</si>
  <si>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</si>
  <si>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</si>
  <si>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</si>
  <si>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</si>
  <si>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</si>
  <si>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</si>
  <si>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</si>
  <si>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</si>
  <si>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</si>
  <si>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</si>
  <si>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</si>
  <si>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</si>
  <si>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</si>
  <si>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</si>
  <si>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</si>
  <si>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</si>
  <si>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</si>
  <si>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</si>
  <si>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</si>
  <si>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</si>
  <si>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</si>
  <si>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</si>
  <si>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</si>
  <si>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</si>
  <si>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</si>
  <si>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</si>
  <si>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</si>
  <si>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</si>
  <si>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</si>
  <si>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</si>
  <si>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</si>
  <si>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</si>
  <si>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</si>
  <si>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</si>
  <si>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</si>
  <si>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</si>
  <si>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</si>
  <si>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</si>
  <si>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</si>
  <si>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</si>
  <si>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</si>
  <si>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</si>
  <si>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</si>
  <si>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</si>
  <si>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</si>
  <si>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</si>
  <si>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</si>
  <si>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</si>
  <si>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</si>
  <si>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</si>
  <si>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</si>
  <si>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</si>
  <si>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</si>
  <si>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</si>
  <si>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</si>
  <si>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</si>
  <si>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</si>
  <si>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</si>
  <si>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</si>
  <si>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</si>
  <si>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</si>
  <si>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</si>
  <si>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</si>
  <si>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</si>
  <si>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</si>
  <si>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</si>
  <si>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</si>
  <si>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</si>
  <si>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</si>
  <si>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</si>
  <si>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</si>
  <si>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</si>
  <si>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</si>
  <si>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</si>
  <si>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</si>
  <si>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</si>
  <si>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</si>
  <si>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</si>
  <si>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</si>
  <si>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</si>
  <si>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</si>
  <si>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</si>
  <si>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</si>
  <si>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</si>
  <si>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</si>
  <si>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</si>
  <si>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</si>
  <si>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</si>
  <si>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</si>
  <si>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</si>
  <si>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</si>
  <si>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</si>
  <si>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</si>
  <si>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</si>
  <si>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</si>
  <si>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</si>
  <si>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</si>
  <si>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</si>
  <si>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</si>
  <si>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</si>
  <si>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</si>
  <si>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</si>
  <si>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</si>
  <si>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</si>
  <si>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</si>
  <si>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</si>
  <si>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</si>
  <si>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</si>
  <si>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</si>
  <si>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</si>
  <si>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</si>
  <si>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</si>
  <si>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</si>
  <si>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</si>
  <si>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</si>
  <si>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</si>
  <si>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</si>
  <si>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</si>
  <si>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</si>
  <si>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</si>
  <si>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</si>
  <si>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</si>
  <si>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</si>
  <si>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</si>
  <si>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</si>
  <si>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</si>
  <si>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</si>
  <si>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</si>
  <si>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</si>
  <si>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</si>
  <si>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</si>
  <si>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</si>
  <si>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</si>
  <si>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</si>
  <si>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</si>
  <si>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</si>
  <si>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</si>
  <si>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</si>
  <si>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</si>
  <si>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</si>
  <si>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</si>
  <si>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</si>
  <si>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</si>
  <si>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</si>
  <si>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</si>
  <si>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</si>
  <si>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</si>
  <si>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</si>
  <si>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</si>
  <si>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</si>
  <si>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</si>
  <si>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</si>
  <si>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</si>
  <si>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</si>
  <si>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</si>
  <si>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</si>
  <si>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</si>
  <si>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</si>
  <si>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</si>
  <si>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</si>
  <si>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</si>
  <si>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</si>
  <si>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</si>
  <si>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</si>
  <si>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</si>
  <si>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</si>
  <si>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</si>
  <si>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</si>
  <si>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</si>
  <si>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</si>
  <si>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</si>
  <si>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</si>
  <si>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</si>
  <si>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</si>
  <si>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</si>
  <si>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</si>
  <si>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</si>
  <si>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</si>
  <si>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</si>
  <si>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</si>
  <si>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</si>
  <si>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</si>
  <si>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</si>
  <si>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</si>
  <si>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</si>
  <si>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</si>
  <si>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</si>
  <si>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</si>
  <si>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</si>
  <si>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</si>
  <si>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</si>
  <si>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</si>
  <si>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</si>
  <si>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</si>
  <si>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</si>
  <si>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</si>
  <si>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</si>
  <si>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</si>
  <si>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</si>
  <si>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</si>
  <si>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</si>
  <si>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</si>
  <si>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</si>
  <si>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</si>
  <si>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</si>
  <si>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</si>
  <si>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</si>
  <si>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</si>
  <si>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</si>
  <si>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</si>
  <si>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</si>
  <si>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</si>
  <si>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</si>
  <si>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</si>
  <si>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</si>
  <si>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</si>
  <si>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</si>
  <si>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</si>
  <si>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</si>
  <si>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</si>
  <si>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</si>
  <si>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</si>
  <si>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</si>
  <si>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</si>
  <si>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</si>
  <si>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</si>
  <si>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</si>
  <si>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</si>
  <si>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</si>
  <si>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</si>
  <si>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</si>
  <si>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</si>
  <si>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</si>
  <si>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</si>
  <si>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</si>
  <si>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</si>
  <si>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</si>
  <si>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</si>
  <si>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</si>
  <si>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</si>
  <si>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</si>
  <si>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</si>
  <si>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</si>
  <si>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</si>
  <si>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</si>
  <si>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</si>
  <si>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</si>
  <si>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</si>
  <si>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</si>
  <si>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</si>
  <si>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</si>
  <si>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</si>
  <si>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</si>
  <si>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</si>
  <si>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</si>
  <si>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</si>
  <si>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</si>
  <si>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</si>
  <si>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</si>
  <si>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</si>
  <si>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</si>
  <si>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</si>
  <si>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</si>
  <si>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</si>
  <si>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</si>
  <si>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</si>
  <si>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</si>
  <si>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</si>
  <si>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</si>
  <si>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</si>
  <si>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</si>
  <si>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</si>
  <si>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</si>
  <si>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</si>
  <si>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</si>
  <si>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</si>
  <si>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</si>
  <si>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</si>
  <si>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</si>
  <si>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</si>
  <si>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</si>
  <si>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</si>
  <si>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</si>
  <si>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</si>
  <si>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</si>
  <si>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</si>
  <si>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</si>
  <si>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</si>
  <si>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</si>
  <si>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</si>
  <si>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</si>
  <si>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</si>
  <si>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</si>
  <si>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</si>
  <si>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</si>
  <si>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</si>
  <si>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</si>
  <si>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</si>
  <si>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</si>
  <si>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</si>
  <si>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</si>
  <si>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</si>
  <si>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</si>
  <si>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</si>
  <si>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</si>
  <si>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</si>
  <si>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</si>
  <si>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</si>
  <si>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</si>
  <si>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</si>
  <si>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</si>
  <si>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</si>
  <si>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</si>
  <si>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</si>
  <si>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</si>
  <si>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</si>
  <si>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</si>
  <si>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</si>
  <si>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</si>
  <si>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</si>
  <si>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</si>
  <si>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</si>
  <si>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</si>
  <si>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</si>
  <si>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</si>
  <si>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</si>
  <si>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</si>
  <si>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</si>
  <si>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</si>
  <si>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</si>
  <si>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</si>
  <si>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</si>
  <si>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</si>
  <si>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</si>
  <si>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</si>
  <si>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</si>
  <si>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</si>
  <si>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</si>
  <si>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</si>
  <si>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</si>
  <si>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</si>
  <si>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</si>
  <si>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</si>
  <si>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</si>
  <si>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</si>
  <si>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</si>
  <si>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</si>
  <si>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</si>
  <si>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</si>
  <si>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</si>
  <si>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</si>
  <si>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</si>
  <si>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</si>
  <si>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</si>
  <si>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</si>
  <si>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</si>
  <si>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</si>
  <si>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</si>
  <si>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</si>
  <si>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</si>
  <si>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</si>
  <si>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</si>
  <si>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</si>
  <si>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</si>
  <si>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</si>
  <si>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</si>
  <si>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</si>
  <si>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</si>
  <si>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</si>
  <si>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</si>
  <si>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</si>
  <si>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</si>
  <si>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</si>
  <si>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</si>
  <si>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</si>
  <si>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</si>
  <si>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</si>
  <si>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</si>
  <si>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</si>
  <si>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</si>
  <si>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</si>
  <si>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</si>
  <si>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</si>
  <si>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</si>
  <si>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</si>
  <si>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</si>
  <si>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</si>
  <si>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</si>
  <si>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</si>
  <si>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</si>
  <si>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</si>
  <si>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</si>
  <si>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</si>
  <si>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</si>
  <si>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</si>
  <si>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</si>
  <si>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</si>
  <si>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</si>
  <si>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</si>
  <si>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</si>
  <si>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</si>
  <si>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</si>
  <si>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</si>
  <si>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</si>
  <si>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</si>
  <si>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</si>
  <si>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</si>
  <si>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</si>
  <si>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</si>
  <si>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</si>
  <si>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</si>
  <si>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</si>
  <si>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</si>
  <si>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</si>
  <si>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</si>
  <si>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</si>
  <si>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</si>
  <si>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</si>
  <si>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</si>
  <si>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</si>
  <si>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</si>
  <si>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</si>
  <si>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</si>
  <si>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</si>
  <si>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</si>
  <si>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</si>
  <si>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</si>
  <si>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</si>
  <si>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</si>
  <si>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</si>
  <si>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</si>
  <si>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</si>
  <si>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</si>
  <si>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</si>
  <si>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</si>
  <si>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</si>
  <si>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</si>
  <si>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</si>
  <si>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</si>
  <si>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</si>
  <si>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</si>
  <si>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</si>
  <si>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</si>
  <si>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</si>
  <si>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</si>
  <si>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</si>
  <si>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</si>
  <si>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</si>
  <si>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</si>
  <si>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</si>
  <si>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</si>
  <si>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</si>
  <si>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</si>
  <si>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</si>
  <si>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</si>
  <si>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</si>
  <si>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</si>
  <si>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</si>
  <si>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</si>
  <si>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</si>
  <si>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</si>
  <si>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</si>
  <si>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</si>
  <si>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</si>
  <si>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</si>
  <si>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</si>
  <si>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</si>
  <si>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</si>
  <si>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</si>
  <si>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</si>
  <si>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</si>
  <si>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</si>
  <si>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</si>
  <si>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</si>
  <si>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</si>
  <si>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</si>
  <si>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</si>
  <si>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</si>
  <si>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</si>
  <si>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</si>
  <si>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</si>
  <si>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</si>
  <si>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</si>
  <si>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</si>
  <si>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</si>
  <si>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</si>
  <si>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</si>
  <si>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</si>
  <si>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</si>
  <si>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</si>
  <si>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</si>
  <si>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</si>
  <si>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</si>
  <si>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</si>
  <si>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</si>
  <si>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</si>
  <si>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</si>
  <si>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</si>
  <si>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</si>
  <si>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</si>
  <si>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</si>
  <si>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</si>
  <si>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</si>
  <si>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</si>
  <si>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</si>
  <si>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</si>
  <si>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</si>
  <si>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</si>
  <si>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</si>
  <si>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</si>
  <si>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</si>
  <si>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</si>
  <si>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</si>
  <si>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</si>
  <si>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</si>
  <si>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</si>
  <si>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</si>
  <si>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</si>
  <si>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</si>
  <si>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</si>
  <si>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</si>
  <si>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</si>
  <si>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</si>
  <si>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</si>
  <si>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</si>
  <si>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</si>
  <si>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</si>
  <si>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</si>
  <si>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</si>
  <si>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</si>
  <si>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</si>
  <si>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</si>
  <si>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</si>
  <si>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</si>
  <si>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</si>
  <si>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</si>
  <si>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</si>
  <si>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</si>
  <si>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</si>
  <si>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</si>
  <si>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</si>
  <si>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</si>
  <si>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</si>
  <si>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</si>
  <si>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</si>
  <si>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</si>
  <si>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</si>
  <si>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</si>
  <si>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</si>
  <si>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</si>
  <si>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</si>
  <si>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</si>
  <si>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</si>
  <si>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</si>
  <si>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</si>
  <si>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</si>
  <si>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</si>
  <si>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</si>
  <si>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</si>
  <si>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</si>
  <si>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</si>
  <si>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</si>
  <si>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</si>
  <si>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</si>
  <si>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</si>
  <si>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</si>
  <si>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</si>
  <si>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</si>
  <si>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</si>
  <si>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</si>
  <si>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</si>
  <si>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</si>
  <si>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</si>
  <si>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</si>
  <si>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</si>
  <si>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</si>
  <si>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</si>
  <si>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</si>
  <si>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</si>
  <si>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</si>
  <si>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</si>
  <si>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</si>
  <si>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</si>
  <si>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</si>
  <si>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</si>
  <si>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</si>
  <si>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</si>
  <si>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</si>
  <si>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</si>
  <si>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</si>
  <si>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</si>
  <si>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</si>
  <si>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</si>
  <si>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</si>
  <si>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</si>
  <si>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</si>
  <si>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</si>
  <si>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</si>
  <si>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</si>
  <si>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</si>
  <si>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</si>
  <si>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</si>
  <si>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</si>
  <si>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</si>
  <si>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</si>
  <si>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</si>
  <si>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</si>
  <si>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</si>
  <si>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</si>
  <si>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</si>
  <si>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</si>
  <si>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</si>
  <si>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</si>
  <si>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</si>
  <si>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</si>
  <si>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</si>
  <si>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</si>
  <si>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</si>
  <si>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</si>
  <si>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</si>
  <si>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</si>
  <si>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</si>
  <si>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</si>
  <si>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</si>
  <si>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</si>
  <si>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</si>
  <si>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</si>
  <si>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</si>
  <si>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</si>
  <si>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</si>
  <si>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</si>
  <si>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</si>
  <si>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</si>
  <si>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</si>
  <si>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</si>
  <si>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</si>
  <si>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</si>
  <si>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</si>
  <si>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</si>
  <si>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</si>
  <si>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</si>
  <si>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</si>
  <si>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</si>
  <si>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</si>
  <si>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</si>
  <si>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</si>
  <si>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</si>
  <si>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</si>
  <si>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</si>
  <si>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</si>
  <si>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</si>
  <si>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</si>
  <si>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</si>
  <si>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</si>
  <si>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</si>
  <si>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</si>
  <si>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</si>
  <si>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</si>
  <si>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</si>
  <si>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</si>
  <si>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</si>
  <si>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</si>
  <si>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</si>
  <si>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</si>
  <si>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</si>
  <si>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</si>
  <si>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</si>
  <si>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</si>
  <si>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</si>
  <si>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</si>
  <si>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</si>
  <si>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</si>
  <si>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</si>
  <si>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</si>
  <si>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</si>
  <si>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</si>
  <si>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</si>
  <si>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</si>
  <si>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</si>
  <si>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</si>
  <si>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</si>
  <si>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</si>
  <si>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</si>
  <si>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</si>
  <si>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</si>
  <si>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</si>
  <si>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</si>
  <si>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</si>
  <si>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</si>
  <si>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</si>
  <si>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</si>
  <si>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</si>
  <si>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</si>
  <si>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</si>
  <si>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</si>
  <si>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</si>
  <si>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</si>
  <si>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</si>
  <si>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</si>
  <si>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</si>
  <si>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</si>
  <si>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</si>
  <si>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</si>
  <si>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</si>
  <si>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</si>
  <si>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</si>
  <si>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</si>
  <si>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</si>
  <si>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</si>
  <si>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</si>
  <si>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</si>
  <si>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</si>
  <si>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</si>
  <si>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</si>
  <si>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</si>
  <si>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</si>
  <si>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</si>
  <si>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</si>
  <si>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</si>
  <si>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</si>
  <si>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</si>
  <si>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</si>
  <si>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</si>
  <si>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</si>
  <si>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</si>
  <si>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</si>
  <si>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</si>
  <si>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</si>
  <si>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</si>
  <si>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</si>
  <si>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</si>
  <si>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</si>
  <si>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</si>
  <si>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</si>
  <si>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</si>
  <si>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</si>
  <si>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</si>
  <si>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</si>
  <si>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</si>
  <si>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</si>
  <si>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</si>
  <si>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</si>
  <si>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</si>
  <si>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</si>
  <si>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</si>
  <si>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</si>
  <si>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</si>
  <si>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</si>
  <si>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</si>
  <si>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</si>
  <si>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</si>
  <si>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</si>
  <si>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</si>
  <si>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</si>
  <si>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</si>
  <si>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</si>
  <si>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</si>
  <si>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</si>
  <si>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</si>
  <si>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</si>
  <si>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</si>
  <si>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</si>
  <si>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</si>
  <si>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</si>
  <si>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</si>
  <si>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</si>
  <si>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</si>
  <si>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</si>
  <si>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</si>
  <si>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</si>
  <si>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</si>
  <si>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</si>
  <si>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</si>
  <si>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</si>
  <si>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</si>
  <si>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</si>
  <si>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</si>
  <si>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</si>
  <si>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</si>
  <si>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</si>
  <si>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</si>
  <si>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</si>
  <si>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</si>
  <si>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</si>
  <si>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</si>
  <si>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</si>
  <si>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</si>
  <si>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</si>
  <si>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</si>
  <si>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</si>
  <si>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</si>
  <si>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</si>
  <si>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</si>
  <si>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</si>
  <si>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</si>
  <si>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</si>
  <si>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</si>
  <si>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</si>
  <si>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</si>
  <si>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</si>
  <si>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</si>
  <si>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</si>
  <si>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</si>
  <si>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</si>
  <si>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</si>
  <si>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</si>
  <si>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</si>
  <si>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</si>
  <si>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</si>
  <si>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</si>
  <si>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</si>
  <si>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</si>
  <si>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</si>
  <si>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</si>
  <si>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</si>
  <si>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</si>
  <si>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</si>
  <si>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</si>
  <si>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</si>
  <si>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</si>
  <si>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</si>
  <si>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</si>
  <si>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</si>
  <si>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</si>
  <si>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</si>
  <si>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</si>
  <si>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</si>
  <si>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</si>
  <si>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</si>
  <si>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</si>
  <si>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</si>
  <si>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</si>
  <si>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</si>
  <si>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</si>
  <si>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</si>
  <si>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</si>
  <si>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</si>
  <si>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</si>
  <si>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</si>
  <si>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</si>
  <si>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</si>
  <si>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</si>
  <si>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</si>
  <si>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</si>
  <si>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</si>
  <si>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</si>
  <si>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</si>
  <si>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</si>
  <si>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</si>
  <si>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</si>
  <si>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</si>
  <si>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</si>
  <si>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</si>
  <si>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</si>
  <si>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</si>
  <si>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</si>
  <si>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</si>
  <si>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</si>
  <si>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</si>
  <si>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</si>
  <si>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</si>
  <si>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</si>
  <si>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</si>
  <si>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</si>
  <si>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</si>
  <si>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</si>
  <si>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</si>
  <si>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</si>
  <si>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</si>
  <si>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</si>
  <si>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</si>
  <si>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</si>
  <si>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</si>
  <si>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</si>
  <si>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</si>
  <si>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</si>
  <si>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</si>
  <si>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</si>
  <si>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</si>
  <si>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</si>
  <si>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</si>
  <si>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</si>
  <si>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</si>
  <si>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</si>
  <si>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</si>
  <si>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</si>
  <si>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</si>
  <si>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</si>
  <si>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</si>
  <si>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</si>
  <si>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</si>
  <si>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</si>
  <si>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</si>
  <si>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</si>
  <si>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</si>
  <si>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</si>
  <si>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</si>
  <si>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</si>
  <si>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</si>
  <si>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</si>
  <si>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</si>
  <si>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</si>
  <si>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</si>
  <si>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</si>
  <si>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</si>
  <si>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</si>
  <si>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</si>
  <si>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</si>
  <si>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</si>
  <si>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</si>
  <si>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</si>
  <si>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</si>
  <si>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</si>
  <si>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</si>
  <si>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</si>
  <si>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</si>
  <si>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</si>
  <si>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</si>
  <si>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</si>
  <si>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</si>
  <si>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</si>
  <si>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</si>
  <si>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</si>
  <si>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</si>
  <si>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</si>
  <si>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</si>
  <si>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</si>
  <si>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</si>
  <si>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</si>
  <si>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</si>
  <si>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</si>
  <si>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</si>
  <si>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</si>
  <si>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</si>
  <si>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</si>
  <si>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</si>
  <si>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</si>
  <si>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</si>
  <si>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</si>
  <si>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</si>
  <si>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</si>
  <si>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</si>
  <si>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</si>
  <si>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</si>
  <si>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</si>
  <si>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</si>
  <si>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</si>
  <si>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</si>
  <si>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</si>
  <si>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</si>
  <si>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</si>
  <si>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</si>
  <si>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</si>
  <si>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</si>
  <si>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</si>
  <si>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</si>
  <si>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</si>
  <si>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</si>
  <si>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</si>
  <si>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</si>
  <si>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</si>
  <si>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</si>
  <si>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</si>
  <si>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</si>
  <si>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</si>
  <si>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</si>
  <si>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</si>
  <si>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</si>
  <si>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</si>
  <si>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</si>
  <si>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</si>
  <si>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</si>
  <si>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</si>
  <si>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</si>
  <si>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</si>
  <si>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</si>
  <si>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</si>
  <si>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</si>
  <si>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</si>
  <si>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</si>
  <si>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</si>
  <si>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</si>
  <si>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</si>
  <si>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</si>
  <si>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</si>
  <si>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</si>
  <si>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</si>
  <si>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</si>
  <si>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</si>
  <si>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</si>
  <si>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</si>
  <si>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</si>
  <si>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</si>
  <si>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</si>
  <si>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</si>
  <si>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</si>
  <si>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</si>
  <si>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</si>
  <si>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</si>
  <si>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</si>
  <si>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</si>
  <si>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</si>
  <si>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</si>
  <si>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</si>
  <si>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</si>
  <si>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</si>
  <si>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</si>
  <si>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</si>
  <si>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</si>
  <si>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</si>
  <si>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</si>
  <si>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</si>
  <si>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</si>
  <si>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</si>
  <si>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</si>
  <si>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</si>
  <si>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</si>
  <si>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</si>
  <si>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</si>
  <si>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</si>
  <si>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</si>
  <si>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</si>
  <si>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</si>
  <si>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</si>
  <si>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</si>
  <si>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</si>
  <si>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</si>
  <si>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</si>
  <si>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</si>
  <si>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</si>
  <si>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</si>
  <si>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</si>
  <si>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</si>
  <si>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</si>
  <si>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</si>
  <si>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</si>
  <si>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</si>
  <si>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</si>
  <si>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</si>
  <si>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</si>
  <si>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</si>
  <si>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</si>
  <si>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</si>
  <si>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</si>
  <si>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</si>
  <si>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</si>
  <si>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</si>
  <si>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</si>
  <si>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</si>
  <si>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</si>
  <si>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</si>
  <si>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</si>
  <si>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</si>
  <si>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</si>
  <si>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</si>
  <si>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</si>
  <si>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</si>
  <si>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</si>
  <si>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</si>
  <si>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</si>
  <si>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</si>
  <si>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</si>
  <si>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</si>
  <si>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</si>
  <si>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</si>
  <si>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</si>
  <si>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</si>
  <si>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</si>
  <si>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</si>
  <si>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</si>
  <si>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</si>
  <si>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</si>
  <si>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</si>
  <si>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</si>
  <si>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</si>
  <si>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</si>
  <si>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</si>
  <si>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</si>
  <si>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</si>
  <si>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</si>
  <si>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</si>
  <si>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</si>
  <si>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</si>
  <si>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</si>
  <si>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</si>
  <si>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</si>
  <si>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</si>
  <si>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</si>
  <si>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</si>
  <si>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</si>
  <si>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</si>
  <si>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</si>
  <si>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</si>
  <si>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</si>
  <si>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</si>
  <si>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</si>
  <si>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</si>
  <si>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</si>
  <si>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</si>
  <si>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</si>
  <si>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</si>
  <si>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</si>
  <si>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</si>
  <si>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</si>
  <si>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</si>
  <si>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</si>
  <si>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</si>
  <si>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</si>
  <si>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</si>
  <si>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</si>
  <si>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</si>
  <si>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</si>
  <si>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</si>
  <si>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</si>
  <si>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</si>
  <si>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</si>
  <si>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</si>
  <si>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</si>
  <si>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</si>
  <si>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</si>
  <si>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</si>
  <si>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</si>
  <si>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</si>
  <si>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</si>
  <si>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</si>
  <si>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</si>
  <si>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</si>
  <si>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</si>
  <si>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</si>
  <si>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</si>
  <si>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</si>
  <si>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</si>
  <si>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</si>
  <si>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</si>
  <si>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</si>
  <si>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</si>
  <si>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</si>
  <si>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</si>
  <si>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</si>
  <si>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</si>
  <si>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</si>
  <si>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</si>
  <si>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</si>
  <si>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</si>
  <si>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</si>
  <si>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</si>
  <si>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</si>
  <si>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</si>
  <si>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</si>
  <si>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</si>
  <si>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</si>
  <si>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</si>
  <si>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</si>
  <si>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</si>
  <si>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</si>
  <si>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</si>
  <si>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</si>
  <si>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</si>
  <si>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</si>
  <si>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</si>
  <si>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</si>
  <si>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</si>
  <si>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</si>
  <si>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</si>
  <si>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</si>
  <si>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</si>
  <si>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</si>
  <si>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</si>
  <si>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</si>
  <si>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</si>
  <si>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</si>
  <si>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</si>
  <si>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</si>
  <si>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</si>
  <si>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</si>
  <si>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</si>
  <si>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</si>
  <si>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</si>
  <si>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</si>
  <si>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</si>
  <si>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</si>
  <si>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</si>
  <si>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</si>
  <si>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</si>
  <si>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</si>
  <si>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</si>
  <si>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</si>
  <si>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</si>
  <si>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</si>
  <si>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</si>
  <si>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</si>
  <si>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</si>
  <si>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</si>
  <si>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</si>
  <si>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</si>
  <si>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</si>
  <si>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</si>
  <si>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</si>
  <si>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</si>
  <si>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</si>
  <si>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</si>
  <si>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</si>
  <si>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</si>
  <si>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</si>
  <si>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</si>
  <si>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</si>
  <si>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</si>
  <si>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</si>
  <si>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</si>
  <si>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</si>
  <si>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</si>
  <si>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</si>
  <si>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</si>
  <si>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</si>
  <si>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</si>
  <si>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</si>
  <si>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</si>
  <si>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</si>
  <si>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</si>
  <si>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</si>
  <si>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</si>
  <si>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</si>
  <si>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</si>
  <si>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</si>
  <si>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</si>
  <si>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</si>
  <si>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</si>
  <si>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</si>
  <si>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</si>
  <si>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</si>
  <si>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</si>
  <si>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</si>
  <si>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</si>
  <si>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</si>
  <si>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</si>
  <si>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</si>
  <si>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</si>
  <si>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</si>
  <si>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</si>
  <si>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</si>
  <si>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</si>
  <si>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</si>
  <si>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</si>
  <si>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</si>
  <si>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</si>
  <si>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</si>
  <si>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</si>
  <si>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</si>
  <si>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</si>
  <si>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</si>
  <si>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</si>
  <si>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</si>
  <si>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</si>
  <si>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</si>
  <si>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</si>
  <si>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</si>
  <si>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</si>
  <si>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</si>
  <si>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</si>
  <si>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</si>
  <si>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</si>
  <si>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</si>
  <si>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</si>
  <si>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</si>
  <si>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</si>
  <si>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</si>
  <si>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</si>
  <si>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</si>
  <si>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</si>
  <si>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</si>
  <si>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</si>
  <si>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</si>
  <si>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</si>
  <si>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</si>
  <si>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</si>
  <si>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</si>
  <si>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</si>
  <si>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</si>
  <si>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</si>
  <si>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</si>
  <si>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</si>
  <si>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</si>
  <si>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</si>
  <si>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</si>
  <si>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</si>
  <si>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</si>
  <si>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</si>
  <si>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</si>
  <si>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</si>
  <si>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</si>
  <si>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</si>
  <si>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</si>
  <si>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</si>
  <si>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</si>
  <si>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</si>
  <si>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</si>
  <si>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</si>
  <si>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</si>
  <si>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</si>
  <si>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</si>
  <si>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</si>
  <si>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</si>
  <si>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</si>
  <si>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</si>
  <si>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</si>
  <si>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</si>
  <si>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</si>
  <si>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</si>
  <si>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</si>
  <si>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</si>
  <si>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</si>
  <si>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</si>
  <si>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</si>
  <si>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</si>
  <si>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</si>
  <si>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</si>
  <si>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</si>
  <si>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</si>
  <si>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</si>
  <si>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</si>
  <si>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</si>
  <si>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</si>
  <si>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</si>
  <si>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</si>
  <si>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</si>
  <si>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</si>
  <si>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</si>
  <si>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</si>
  <si>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</si>
  <si>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</si>
  <si>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</si>
  <si>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</si>
  <si>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</si>
  <si>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</si>
  <si>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</si>
  <si>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</si>
  <si>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</si>
  <si>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</si>
  <si>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</si>
  <si>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</si>
  <si>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</si>
  <si>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</si>
  <si>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</si>
  <si>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</si>
  <si>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</si>
  <si>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</si>
  <si>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</si>
  <si>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</si>
  <si>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</si>
  <si>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</si>
  <si>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</si>
  <si>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</si>
  <si>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</si>
  <si>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</si>
  <si>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</si>
  <si>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</si>
  <si>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</si>
  <si>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</si>
  <si>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</si>
  <si>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</si>
  <si>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</si>
  <si>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</si>
  <si>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</si>
  <si>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</si>
  <si>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</si>
  <si>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</si>
  <si>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</si>
  <si>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</si>
  <si>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</si>
  <si>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</si>
  <si>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</si>
  <si>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</si>
  <si>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</si>
  <si>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</si>
  <si>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</si>
  <si>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</si>
  <si>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</si>
  <si>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</si>
  <si>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</si>
  <si>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</si>
  <si>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</si>
  <si>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</si>
  <si>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</si>
  <si>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</si>
  <si>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</si>
  <si>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</si>
  <si>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</si>
  <si>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</si>
  <si>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</si>
  <si>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</si>
  <si>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</si>
  <si>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</si>
  <si>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</si>
  <si>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</si>
  <si>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</si>
  <si>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</si>
  <si>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</si>
  <si>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</si>
  <si>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</si>
  <si>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</si>
  <si>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</si>
  <si>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</si>
  <si>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</si>
  <si>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</si>
  <si>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</si>
  <si>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</si>
  <si>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</si>
  <si>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</si>
  <si>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</si>
  <si>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</si>
  <si>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</si>
  <si>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</si>
  <si>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</si>
  <si>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</si>
  <si>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</si>
  <si>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</si>
  <si>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</si>
  <si>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</si>
  <si>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</si>
  <si>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</si>
  <si>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</si>
  <si>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</si>
  <si>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</si>
  <si>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</si>
  <si>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</si>
  <si>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</si>
  <si>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</si>
  <si>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</si>
  <si>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</si>
  <si>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</si>
  <si>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</si>
  <si>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</si>
  <si>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</si>
  <si>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</si>
  <si>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</si>
  <si>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</si>
  <si>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</si>
  <si>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</si>
  <si>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</si>
  <si>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</si>
  <si>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</si>
  <si>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</si>
  <si>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</si>
  <si>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</si>
  <si>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</si>
  <si>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</si>
  <si>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</si>
  <si>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</si>
  <si>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</si>
  <si>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</si>
  <si>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</si>
  <si>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</si>
  <si>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</si>
  <si>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</si>
  <si>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</si>
  <si>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</si>
  <si>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</si>
  <si>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</si>
  <si>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</si>
  <si>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</si>
  <si>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</si>
  <si>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</si>
  <si>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</si>
  <si>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</si>
  <si>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</si>
  <si>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</si>
  <si>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</si>
  <si>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</si>
  <si>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</si>
  <si>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</si>
  <si>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</si>
  <si>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</si>
  <si>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</si>
  <si>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</si>
  <si>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</si>
  <si>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</si>
  <si>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</si>
  <si>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</si>
  <si>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</si>
  <si>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</si>
  <si>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</si>
  <si>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</si>
  <si>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</si>
  <si>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</si>
  <si>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</si>
  <si>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</si>
  <si>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</si>
  <si>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</si>
  <si>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</si>
  <si>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</si>
  <si>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</si>
  <si>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</si>
  <si>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</si>
  <si>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</si>
  <si>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</si>
  <si>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</si>
  <si>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</si>
  <si>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</si>
  <si>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</si>
  <si>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</si>
  <si>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</si>
  <si>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</si>
  <si>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</si>
  <si>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</si>
  <si>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</si>
  <si>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</si>
  <si>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</si>
  <si>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</si>
  <si>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</si>
  <si>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</si>
  <si>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</si>
  <si>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</si>
  <si>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</si>
  <si>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</si>
  <si>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</si>
  <si>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</si>
  <si>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</si>
  <si>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</si>
  <si>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</si>
  <si>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</si>
  <si>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</si>
  <si>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</si>
  <si>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</si>
  <si>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</si>
  <si>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</si>
  <si>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</si>
  <si>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</si>
  <si>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</si>
  <si>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</si>
  <si>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</si>
  <si>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</si>
  <si>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</si>
  <si>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</si>
  <si>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</si>
  <si>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</si>
  <si>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</si>
  <si>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</si>
  <si>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</si>
  <si>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</si>
  <si>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</si>
  <si>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</si>
  <si>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</si>
  <si>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</si>
  <si>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</si>
  <si>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</si>
  <si>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</si>
  <si>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</si>
  <si>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</si>
  <si>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</si>
  <si>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</si>
  <si>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</si>
  <si>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</si>
  <si>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</si>
  <si>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</si>
  <si>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</si>
  <si>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</si>
  <si>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</si>
  <si>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</si>
  <si>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</si>
  <si>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</si>
  <si>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</si>
  <si>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</si>
  <si>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</si>
  <si>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</si>
  <si>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</si>
  <si>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</si>
  <si>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</si>
  <si>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</si>
  <si>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</si>
  <si>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</si>
  <si>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</si>
  <si>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</si>
  <si>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</si>
  <si>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</si>
  <si>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</si>
  <si>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</si>
  <si>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</si>
  <si>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</si>
  <si>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</si>
  <si>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</si>
  <si>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</si>
  <si>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</si>
  <si>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</si>
  <si>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</si>
  <si>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</si>
  <si>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</si>
  <si>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</si>
  <si>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</si>
  <si>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</si>
  <si>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</si>
  <si>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</si>
  <si>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</si>
  <si>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</si>
  <si>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</si>
  <si>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</si>
  <si>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</si>
  <si>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</si>
  <si>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</si>
  <si>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</si>
  <si>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</si>
  <si>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</si>
  <si>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</si>
  <si>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</si>
  <si>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</si>
  <si>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</si>
  <si>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</si>
  <si>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</si>
  <si>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</si>
  <si>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</si>
  <si>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</si>
  <si>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</si>
  <si>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</si>
  <si>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</si>
  <si>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</si>
  <si>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</si>
  <si>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</si>
  <si>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</si>
  <si>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</si>
  <si>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</si>
  <si>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</si>
  <si>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</si>
  <si>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</si>
  <si>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</si>
  <si>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</si>
  <si>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</si>
  <si>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</si>
  <si>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</si>
  <si>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</si>
  <si>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</si>
  <si>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</si>
  <si>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</si>
  <si>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</si>
  <si>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</si>
  <si>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</si>
  <si>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</si>
  <si>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</si>
  <si>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</si>
  <si>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</si>
  <si>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</si>
  <si>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</si>
  <si>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</si>
  <si>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</si>
  <si>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</si>
  <si>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</si>
  <si>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</si>
  <si>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</si>
  <si>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</si>
  <si>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</si>
  <si>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</si>
  <si>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</si>
  <si>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</si>
  <si>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</si>
  <si>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</si>
  <si>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</si>
  <si>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</si>
  <si>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</si>
  <si>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</si>
  <si>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</si>
  <si>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</si>
  <si>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</si>
  <si>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</si>
  <si>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</si>
  <si>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</si>
  <si>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</si>
  <si>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</si>
  <si>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</si>
  <si>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</si>
  <si>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</si>
  <si>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</si>
  <si>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</si>
  <si>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</si>
  <si>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</si>
  <si>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</si>
  <si>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</si>
  <si>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</si>
  <si>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</si>
  <si>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</si>
  <si>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</si>
  <si>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</si>
  <si>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</si>
  <si>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</si>
  <si>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</si>
  <si>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</si>
  <si>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</si>
  <si>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</si>
  <si>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</si>
  <si>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</si>
  <si>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</si>
  <si>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</si>
  <si>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</si>
  <si>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</si>
  <si>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</si>
  <si>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</si>
  <si>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</si>
  <si>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</si>
  <si>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</si>
  <si>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</si>
  <si>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</si>
  <si>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</si>
  <si>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</si>
  <si>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</si>
  <si>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</si>
  <si>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</si>
  <si>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</si>
  <si>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</si>
  <si>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</si>
  <si>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</si>
  <si>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</si>
  <si>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</si>
  <si>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</si>
  <si>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</si>
  <si>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</si>
  <si>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</si>
  <si>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</si>
  <si>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</si>
  <si>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</si>
  <si>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</si>
  <si>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</si>
  <si>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</si>
  <si>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</si>
  <si>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</si>
  <si>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</si>
  <si>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</si>
  <si>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</si>
  <si>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</si>
  <si>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</si>
  <si>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</si>
  <si>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</si>
  <si>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</si>
  <si>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</si>
  <si>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</si>
  <si>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</si>
  <si>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</si>
  <si>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</si>
  <si>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</si>
  <si>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</si>
  <si>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</si>
  <si>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</si>
  <si>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</si>
  <si>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</si>
  <si>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</si>
  <si>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</si>
  <si>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</si>
  <si>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</si>
  <si>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</si>
  <si>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</si>
  <si>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</si>
  <si>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</si>
  <si>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</si>
  <si>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</si>
  <si>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</si>
  <si>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</si>
  <si>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</si>
  <si>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</si>
  <si>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</si>
  <si>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</si>
  <si>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</si>
  <si>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</si>
  <si>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</si>
  <si>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</si>
  <si>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</si>
  <si>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</si>
  <si>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</si>
  <si>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</si>
  <si>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</si>
  <si>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</si>
  <si>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</si>
  <si>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</si>
  <si>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</si>
  <si>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</si>
  <si>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</si>
  <si>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</si>
  <si>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</si>
  <si>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</si>
  <si>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</si>
  <si>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</si>
  <si>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</si>
  <si>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</si>
  <si>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</si>
  <si>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</si>
  <si>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</si>
  <si>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</si>
  <si>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</si>
  <si>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</si>
  <si>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</si>
  <si>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</si>
  <si>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</si>
  <si>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</si>
  <si>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</si>
  <si>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</si>
  <si>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</si>
  <si>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</si>
  <si>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</si>
  <si>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</si>
  <si>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</si>
  <si>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</si>
  <si>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</si>
  <si>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</si>
  <si>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</si>
  <si>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</si>
  <si>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</si>
  <si>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</si>
  <si>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</si>
  <si>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</si>
  <si>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</si>
  <si>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</si>
  <si>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</si>
  <si>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</si>
  <si>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</si>
  <si>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</si>
  <si>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</si>
  <si>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</si>
  <si>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</si>
  <si>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</si>
  <si>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</si>
  <si>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</si>
  <si>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</si>
  <si>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</si>
  <si>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</si>
  <si>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</si>
  <si>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</si>
  <si>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</si>
  <si>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</si>
  <si>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</si>
  <si>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</si>
  <si>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</si>
  <si>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</si>
  <si>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</si>
  <si>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</si>
  <si>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</si>
  <si>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</si>
  <si>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</si>
  <si>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</si>
  <si>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</si>
  <si>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</si>
  <si>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</si>
  <si>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</si>
  <si>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</si>
  <si>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</si>
  <si>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</si>
  <si>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</si>
  <si>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</si>
  <si>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</si>
  <si>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</si>
  <si>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</si>
  <si>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</si>
  <si>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</si>
  <si>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</si>
  <si>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</si>
  <si>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</si>
  <si>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</si>
  <si>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</si>
  <si>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</si>
  <si>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</si>
  <si>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</si>
  <si>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</si>
  <si>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</si>
  <si>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</si>
  <si>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</si>
  <si>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</si>
  <si>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</si>
  <si>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</si>
  <si>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</si>
  <si>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</si>
  <si>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</si>
  <si>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</si>
  <si>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</si>
  <si>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</si>
  <si>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</si>
  <si>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</si>
  <si>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</si>
  <si>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</si>
  <si>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</si>
  <si>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</si>
  <si>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</si>
  <si>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</si>
  <si>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</si>
  <si>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</si>
  <si>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</si>
  <si>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</si>
  <si>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</si>
  <si>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</si>
  <si>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</si>
  <si>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</si>
  <si>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</si>
  <si>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</si>
  <si>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</si>
  <si>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</si>
  <si>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</si>
  <si>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</si>
  <si>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</si>
  <si>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</si>
  <si>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</si>
  <si>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</si>
  <si>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</si>
  <si>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</si>
  <si>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</si>
  <si>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</si>
  <si>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</si>
  <si>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</si>
  <si>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</si>
  <si>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</si>
  <si>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</si>
  <si>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</si>
  <si>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</si>
  <si>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</si>
  <si>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</si>
  <si>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</si>
  <si>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</si>
  <si>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</si>
  <si>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</si>
  <si>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</si>
  <si>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</si>
  <si>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</si>
  <si>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</si>
  <si>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</si>
  <si>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</si>
  <si>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</si>
  <si>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</si>
  <si>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</si>
  <si>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</si>
  <si>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</si>
  <si>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</si>
  <si>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</si>
  <si>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</si>
  <si>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</si>
  <si>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</si>
  <si>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</si>
  <si>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</si>
  <si>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</si>
  <si>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</si>
  <si>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</si>
  <si>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</si>
  <si>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</si>
  <si>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</si>
  <si>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</si>
  <si>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</si>
  <si>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</si>
  <si>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</si>
  <si>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</si>
  <si>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</si>
  <si>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</si>
  <si>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</si>
  <si>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</si>
  <si>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</si>
  <si>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</si>
  <si>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</si>
  <si>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</si>
  <si>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</si>
  <si>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</si>
  <si>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</si>
  <si>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</si>
  <si>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</si>
  <si>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</si>
  <si>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</si>
  <si>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</si>
  <si>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</si>
  <si>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</si>
  <si>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</si>
  <si>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</si>
  <si>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</si>
  <si>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</si>
  <si>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</si>
  <si>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</si>
  <si>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</si>
  <si>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</si>
  <si>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</si>
  <si>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</si>
  <si>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</si>
  <si>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</si>
  <si>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</si>
  <si>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</si>
  <si>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</si>
  <si>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</si>
  <si>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</si>
  <si>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</si>
  <si>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</si>
  <si>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</si>
  <si>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</si>
  <si>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</si>
  <si>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</si>
  <si>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</si>
  <si>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</si>
  <si>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</si>
  <si>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</si>
  <si>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</si>
  <si>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</si>
  <si>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</si>
  <si>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</si>
  <si>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</si>
  <si>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</si>
  <si>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</si>
  <si>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</si>
  <si>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</si>
  <si>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</si>
  <si>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</si>
  <si>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</si>
  <si>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</si>
  <si>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</si>
  <si>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</si>
  <si>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</si>
  <si>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</si>
  <si>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</si>
  <si>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</si>
  <si>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</si>
  <si>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</si>
  <si>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</si>
  <si>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</si>
  <si>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</si>
  <si>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</si>
  <si>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</si>
  <si>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</si>
  <si>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</si>
  <si>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</si>
  <si>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</si>
  <si>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</si>
  <si>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</si>
  <si>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</si>
  <si>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</si>
  <si>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</si>
  <si>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</si>
  <si>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</si>
  <si>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</si>
  <si>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</si>
  <si>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</si>
  <si>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</si>
  <si>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</si>
  <si>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</si>
  <si>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</si>
  <si>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</si>
  <si>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</si>
  <si>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</si>
  <si>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</si>
  <si>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</si>
  <si>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</si>
  <si>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</si>
  <si>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</si>
  <si>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</si>
  <si>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</si>
  <si>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</si>
  <si>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</si>
  <si>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</si>
  <si>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</si>
  <si>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</si>
  <si>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</si>
  <si>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</si>
  <si>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</si>
  <si>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</si>
  <si>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</si>
  <si>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</si>
  <si>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</si>
  <si>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</si>
  <si>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</si>
  <si>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</si>
  <si>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</si>
  <si>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</si>
  <si>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</si>
  <si>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</si>
  <si>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</si>
  <si>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</si>
  <si>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</si>
  <si>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</si>
  <si>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</si>
  <si>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</si>
  <si>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</si>
  <si>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</si>
  <si>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</si>
  <si>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</si>
  <si>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</si>
  <si>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</si>
  <si>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</si>
  <si>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</si>
  <si>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</si>
  <si>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</si>
  <si>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</si>
  <si>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</si>
  <si>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</si>
  <si>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</si>
  <si>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</si>
  <si>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</si>
  <si>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</si>
  <si>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</si>
  <si>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</si>
  <si>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</si>
  <si>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</si>
  <si>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</si>
  <si>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</si>
  <si>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</si>
  <si>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</si>
  <si>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</si>
  <si>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</si>
  <si>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</si>
  <si>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</si>
  <si>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</si>
  <si>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</si>
  <si>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</si>
  <si>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</si>
  <si>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</si>
  <si>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</si>
  <si>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</si>
  <si>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</si>
  <si>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</si>
  <si>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</si>
  <si>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</si>
  <si>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</si>
  <si>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</si>
  <si>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</si>
  <si>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</si>
  <si>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</si>
  <si>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</si>
  <si>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</si>
  <si>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</si>
  <si>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</si>
  <si>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</si>
  <si>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</si>
  <si>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</si>
  <si>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</si>
  <si>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</si>
  <si>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</si>
  <si>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</si>
  <si>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</si>
  <si>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</si>
  <si>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</si>
  <si>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</si>
  <si>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</si>
  <si>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</si>
  <si>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</si>
  <si>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</si>
  <si>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</si>
  <si>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</si>
  <si>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</si>
  <si>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</si>
  <si>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</si>
  <si>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</si>
  <si>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</si>
  <si>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</si>
  <si>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</si>
  <si>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</si>
  <si>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</si>
  <si>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</si>
  <si>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</si>
  <si>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</si>
  <si>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</si>
  <si>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</si>
  <si>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</si>
  <si>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</si>
  <si>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</si>
  <si>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</si>
  <si>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</si>
  <si>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</si>
  <si>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</si>
  <si>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</si>
  <si>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</si>
  <si>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</si>
  <si>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</si>
  <si>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</si>
  <si>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</si>
  <si>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</si>
  <si>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</si>
  <si>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</si>
  <si>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</si>
  <si>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</si>
  <si>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</si>
  <si>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</si>
  <si>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</si>
  <si>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</si>
  <si>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</si>
  <si>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</si>
  <si>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</si>
  <si>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</si>
  <si>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</si>
  <si>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</si>
  <si>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</si>
  <si>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</si>
  <si>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</si>
  <si>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</si>
  <si>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</si>
  <si>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</si>
  <si>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</si>
  <si>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</si>
  <si>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</si>
  <si>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</si>
  <si>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</si>
  <si>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</si>
  <si>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</si>
  <si>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</si>
  <si>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</si>
  <si>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</si>
  <si>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</si>
  <si>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</si>
  <si>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</si>
  <si>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</si>
  <si>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</si>
  <si>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</si>
  <si>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</si>
  <si>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</si>
  <si>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</si>
  <si>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</si>
  <si>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</si>
  <si>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</si>
  <si>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</si>
  <si>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</si>
  <si>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</si>
  <si>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</si>
  <si>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</si>
  <si>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</si>
  <si>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</si>
  <si>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</si>
  <si>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</si>
  <si>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</si>
  <si>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</si>
  <si>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</si>
  <si>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</si>
  <si>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</si>
  <si>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</si>
  <si>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</si>
  <si>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</si>
  <si>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</si>
  <si>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</si>
  <si>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</si>
  <si>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</si>
  <si>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</si>
  <si>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</si>
  <si>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</si>
  <si>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</si>
  <si>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</si>
  <si>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</si>
  <si>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</si>
  <si>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</si>
  <si>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</si>
  <si>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</si>
  <si>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</si>
  <si>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</si>
  <si>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</si>
  <si>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</si>
  <si>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</si>
  <si>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</si>
  <si>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</si>
  <si>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</si>
  <si>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</si>
  <si>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</si>
  <si>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</si>
  <si>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</si>
  <si>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</si>
  <si>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</si>
  <si>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</si>
  <si>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</si>
  <si>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</si>
  <si>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</si>
  <si>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</si>
  <si>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</si>
  <si>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</si>
  <si>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</si>
  <si>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</si>
  <si>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</si>
  <si>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</si>
  <si>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</si>
  <si>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</si>
  <si>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</si>
  <si>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</si>
  <si>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</si>
  <si>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</si>
  <si>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</si>
  <si>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</si>
  <si>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</si>
  <si>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</si>
  <si>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</si>
  <si>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</si>
  <si>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</si>
  <si>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</si>
  <si>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</si>
  <si>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</si>
  <si>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</si>
  <si>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</si>
  <si>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</si>
  <si>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</si>
  <si>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</si>
  <si>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</si>
  <si>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</si>
  <si>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</si>
  <si>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</si>
  <si>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</si>
  <si>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</si>
  <si>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</si>
  <si>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</si>
  <si>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</si>
  <si>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</si>
  <si>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</si>
  <si>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</si>
  <si>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</si>
  <si>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</si>
  <si>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</si>
  <si>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</si>
  <si>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</si>
  <si>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</si>
  <si>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</si>
  <si>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</si>
  <si>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</si>
  <si>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</si>
  <si>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</si>
  <si>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</si>
  <si>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</si>
  <si>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</si>
  <si>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</si>
  <si>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</si>
  <si>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</si>
  <si>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</si>
  <si>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</si>
  <si>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</si>
  <si>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</si>
  <si>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</si>
  <si>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</si>
  <si>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</si>
  <si>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</si>
  <si>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</si>
  <si>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</si>
  <si>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</si>
  <si>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</si>
  <si>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</si>
  <si>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</si>
  <si>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</si>
  <si>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</si>
  <si>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</si>
  <si>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</si>
  <si>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</si>
  <si>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</si>
  <si>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</si>
  <si>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</si>
  <si>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</si>
  <si>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</si>
  <si>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</si>
  <si>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</si>
  <si>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</si>
  <si>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</si>
  <si>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</si>
  <si>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</si>
  <si>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</si>
  <si>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</si>
  <si>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</si>
  <si>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</si>
  <si>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</si>
  <si>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</si>
  <si>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</si>
  <si>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</si>
  <si>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</si>
  <si>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</si>
  <si>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</si>
  <si>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</si>
  <si>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</si>
  <si>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</si>
  <si>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</si>
  <si>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</si>
  <si>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</si>
  <si>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</si>
  <si>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</si>
  <si>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</si>
  <si>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</si>
  <si>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</si>
  <si>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</si>
  <si>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</si>
  <si>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</si>
  <si>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</si>
  <si>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</si>
  <si>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</si>
  <si>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</si>
  <si>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</si>
  <si>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</si>
  <si>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</si>
  <si>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</si>
  <si>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</si>
  <si>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</si>
  <si>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</si>
  <si>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</si>
  <si>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</si>
  <si>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</si>
  <si>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</si>
  <si>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</si>
  <si>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</si>
  <si>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</si>
  <si>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</si>
  <si>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</si>
  <si>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</si>
  <si>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</si>
  <si>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</si>
  <si>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</si>
  <si>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</si>
  <si>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</si>
  <si>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</si>
  <si>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</si>
  <si>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</si>
  <si>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</si>
  <si>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</si>
  <si>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</si>
  <si>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</si>
  <si>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</si>
  <si>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</si>
  <si>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</si>
  <si>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</si>
  <si>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</si>
  <si>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</si>
  <si>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</si>
  <si>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</si>
  <si>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</si>
  <si>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</si>
  <si>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</si>
  <si>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</si>
  <si>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</si>
  <si>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</si>
  <si>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</si>
  <si>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</si>
  <si>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</si>
  <si>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</si>
  <si>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</si>
  <si>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</si>
  <si>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</si>
  <si>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</si>
  <si>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</si>
  <si>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</si>
  <si>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</si>
  <si>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</si>
  <si>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</si>
  <si>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</si>
  <si>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</si>
  <si>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</si>
  <si>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</si>
  <si>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</si>
  <si>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</si>
  <si>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</si>
  <si>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</si>
  <si>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</si>
  <si>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</si>
  <si>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</si>
  <si>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</si>
  <si>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</si>
  <si>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</si>
  <si>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</si>
  <si>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</si>
  <si>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</si>
  <si>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</si>
  <si>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</si>
  <si>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</si>
  <si>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</si>
  <si>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</si>
  <si>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</si>
  <si>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</si>
  <si>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</si>
  <si>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</si>
  <si>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</si>
  <si>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</si>
  <si>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</si>
  <si>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</si>
  <si>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</si>
  <si>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</si>
  <si>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</si>
  <si>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</si>
  <si>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</si>
  <si>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</si>
  <si>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</si>
  <si>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</si>
  <si>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</si>
  <si>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</si>
  <si>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</si>
  <si>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</si>
  <si>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</si>
  <si>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</si>
  <si>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</si>
  <si>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</si>
  <si>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</si>
  <si>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</si>
  <si>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</si>
  <si>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</si>
  <si>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</si>
  <si>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</si>
  <si>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</si>
  <si>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</si>
  <si>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</si>
  <si>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</si>
  <si>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</si>
  <si>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</si>
  <si>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</si>
  <si>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</si>
  <si>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</si>
  <si>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</si>
  <si>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</si>
  <si>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</si>
  <si>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</si>
  <si>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</si>
  <si>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</si>
  <si>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</si>
  <si>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</si>
  <si>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</si>
  <si>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</si>
  <si>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</si>
  <si>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</si>
  <si>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</si>
  <si>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</si>
  <si>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</si>
  <si>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</si>
  <si>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</si>
  <si>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</si>
  <si>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</si>
  <si>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</si>
  <si>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</si>
  <si>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</si>
  <si>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</si>
  <si>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</si>
  <si>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</si>
  <si>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</si>
  <si>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</si>
  <si>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</si>
  <si>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</si>
  <si>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</si>
  <si>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</si>
  <si>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</si>
  <si>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</si>
  <si>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</si>
  <si>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</si>
  <si>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</si>
  <si>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</si>
  <si>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</si>
  <si>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</si>
  <si>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</si>
  <si>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</si>
  <si>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</si>
  <si>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</si>
  <si>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</si>
  <si>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</si>
  <si>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</si>
  <si>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</si>
  <si>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</si>
  <si>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</si>
  <si>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</si>
  <si>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</si>
  <si>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</si>
  <si>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</si>
  <si>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</si>
  <si>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</si>
  <si>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</si>
  <si>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</si>
  <si>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</si>
  <si>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</si>
  <si>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</si>
  <si>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</si>
  <si>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</si>
  <si>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</si>
  <si>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</si>
  <si>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</si>
  <si>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</si>
  <si>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</si>
  <si>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</si>
  <si>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</si>
  <si>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</si>
  <si>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</si>
  <si>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</si>
  <si>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</si>
  <si>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</si>
  <si>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</si>
  <si>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</si>
  <si>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</si>
  <si>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</si>
  <si>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</si>
  <si>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</si>
  <si>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</si>
  <si>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</si>
  <si>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</si>
  <si>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</si>
  <si>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</si>
  <si>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</si>
  <si>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</si>
  <si>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</si>
  <si>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</si>
  <si>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</si>
  <si>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</si>
  <si>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</si>
  <si>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</si>
  <si>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</si>
  <si>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</si>
  <si>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</si>
  <si>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</si>
  <si>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</si>
  <si>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</si>
  <si>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</si>
  <si>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</si>
  <si>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</si>
  <si>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</si>
  <si>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</si>
  <si>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</si>
  <si>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</si>
  <si>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</si>
  <si>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</si>
  <si>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</si>
  <si>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</si>
  <si>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</si>
  <si>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</si>
  <si>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</si>
  <si>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</si>
  <si>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</si>
  <si>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</si>
  <si>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</si>
  <si>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</si>
  <si>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</si>
  <si>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</si>
  <si>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</si>
  <si>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</si>
  <si>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</si>
  <si>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</si>
  <si>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</si>
  <si>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</si>
  <si>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</si>
  <si>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</si>
  <si>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</si>
  <si>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</si>
  <si>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</si>
  <si>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</si>
  <si>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</si>
  <si>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</si>
  <si>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</si>
  <si>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</si>
  <si>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</si>
  <si>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</si>
  <si>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</si>
  <si>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</si>
  <si>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</si>
  <si>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</si>
  <si>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</si>
  <si>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</si>
  <si>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</si>
  <si>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</si>
  <si>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</si>
  <si>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</si>
  <si>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</si>
  <si>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</si>
  <si>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</si>
  <si>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</si>
  <si>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</si>
  <si>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</si>
  <si>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</si>
  <si>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</si>
  <si>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</si>
  <si>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</si>
  <si>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</si>
  <si>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</si>
  <si>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</si>
  <si>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</si>
  <si>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</si>
  <si>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</si>
  <si>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</si>
  <si>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</si>
  <si>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</si>
  <si>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</si>
  <si>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</si>
  <si>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</si>
  <si>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</si>
  <si>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</si>
  <si>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</si>
  <si>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</si>
  <si>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</si>
  <si>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</si>
  <si>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</si>
  <si>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</si>
  <si>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</si>
  <si>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</si>
  <si>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</si>
  <si>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</si>
  <si>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</si>
  <si>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</si>
  <si>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</si>
  <si>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</si>
  <si>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</si>
  <si>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</si>
  <si>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</si>
  <si>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</si>
  <si>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</si>
  <si>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</si>
  <si>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</si>
  <si>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</si>
  <si>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</si>
  <si>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</si>
  <si>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</si>
  <si>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</si>
  <si>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</si>
  <si>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</si>
  <si>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</si>
  <si>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</si>
  <si>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</si>
  <si>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</si>
  <si>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</si>
  <si>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</si>
  <si>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</si>
  <si>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</si>
  <si>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</si>
  <si>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</si>
  <si>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</si>
  <si>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</si>
  <si>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</si>
  <si>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</si>
  <si>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</si>
  <si>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</si>
  <si>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</si>
  <si>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</si>
  <si>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</si>
  <si>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</si>
  <si>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</si>
  <si>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</si>
  <si>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</si>
  <si>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</si>
  <si>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</si>
  <si>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</si>
  <si>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</si>
  <si>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</si>
  <si>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</si>
  <si>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</si>
  <si>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</si>
  <si>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</si>
  <si>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</si>
  <si>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</si>
  <si>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</si>
  <si>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</si>
  <si>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</si>
  <si>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</si>
  <si>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</si>
  <si>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</si>
  <si>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</si>
  <si>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</si>
  <si>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</si>
  <si>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</si>
  <si>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</si>
  <si>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</si>
  <si>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</si>
  <si>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</si>
  <si>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</si>
  <si>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</si>
  <si>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</si>
  <si>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</si>
  <si>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</si>
  <si>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</si>
  <si>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</si>
  <si>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</si>
  <si>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</si>
  <si>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</si>
  <si>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</si>
  <si>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</si>
  <si>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</si>
  <si>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</si>
  <si>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</si>
  <si>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</si>
  <si>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</si>
  <si>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</si>
  <si>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</si>
  <si>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</si>
  <si>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</si>
  <si>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</si>
  <si>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</si>
  <si>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</si>
  <si>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</si>
  <si>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</si>
  <si>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</si>
  <si>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</si>
  <si>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</si>
  <si>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</si>
  <si>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</si>
  <si>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</si>
  <si>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</si>
  <si>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</si>
  <si>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</si>
  <si>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</si>
  <si>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</si>
  <si>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</si>
  <si>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</si>
  <si>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</si>
  <si>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</si>
  <si>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</si>
  <si>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</si>
  <si>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</si>
  <si>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</si>
  <si>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</si>
  <si>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</si>
  <si>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</si>
  <si>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</si>
  <si>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</si>
  <si>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</si>
  <si>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</si>
  <si>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</si>
  <si>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</si>
  <si>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</si>
  <si>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</si>
  <si>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</si>
  <si>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</si>
  <si>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</si>
  <si>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</si>
  <si>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</si>
  <si>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</si>
  <si>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</si>
  <si>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</si>
  <si>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</si>
  <si>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</si>
  <si>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</si>
  <si>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</si>
  <si>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</si>
  <si>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</si>
  <si>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</si>
  <si>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</si>
  <si>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</si>
  <si>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</si>
  <si>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</si>
  <si>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</si>
  <si>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</si>
  <si>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</si>
  <si>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</si>
  <si>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</si>
  <si>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</si>
  <si>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</si>
  <si>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</si>
  <si>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</si>
  <si>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</si>
  <si>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</si>
  <si>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</si>
  <si>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</si>
  <si>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</si>
  <si>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</si>
  <si>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</si>
  <si>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</si>
  <si>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</si>
  <si>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</si>
  <si>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</si>
  <si>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</si>
  <si>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</si>
  <si>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</si>
  <si>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</si>
  <si>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</si>
  <si>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</si>
  <si>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</si>
  <si>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</si>
  <si>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</si>
  <si>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</si>
  <si>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</si>
  <si>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</si>
  <si>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</si>
  <si>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</si>
  <si>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</si>
  <si>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</si>
  <si>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</si>
  <si>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</si>
  <si>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</si>
  <si>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</si>
  <si>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</si>
  <si>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</si>
  <si>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</si>
  <si>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</si>
  <si>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</si>
  <si>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</si>
  <si>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</si>
  <si>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</si>
  <si>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</si>
  <si>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</si>
  <si>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</si>
  <si>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</si>
  <si>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</si>
  <si>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</si>
  <si>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</si>
  <si>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</si>
  <si>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</si>
  <si>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</si>
  <si>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</si>
  <si>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</si>
  <si>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</si>
  <si>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</si>
  <si>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</si>
  <si>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</si>
  <si>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</si>
  <si>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</si>
  <si>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</si>
  <si>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</si>
  <si>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</si>
  <si>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</si>
  <si>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</si>
  <si>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</si>
  <si>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</si>
  <si>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</si>
  <si>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</si>
  <si>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</si>
  <si>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</si>
  <si>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</si>
  <si>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</si>
  <si>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</si>
  <si>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</si>
  <si>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</si>
  <si>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</si>
  <si>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</si>
  <si>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</si>
  <si>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</si>
  <si>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</si>
  <si>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</si>
  <si>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</si>
  <si>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</si>
  <si>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</si>
  <si>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</si>
  <si>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</si>
  <si>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</si>
  <si>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</si>
  <si>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</si>
  <si>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</si>
  <si>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</si>
  <si>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</si>
  <si>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</si>
  <si>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</si>
  <si>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</si>
  <si>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</si>
  <si>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</si>
  <si>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</si>
  <si>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</si>
  <si>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</si>
  <si>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</si>
  <si>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</si>
  <si>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</si>
  <si>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</si>
  <si>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</si>
  <si>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</si>
  <si>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</si>
  <si>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</si>
  <si>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</si>
  <si>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</si>
  <si>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</si>
  <si>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</si>
  <si>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</si>
  <si>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</si>
  <si>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</si>
  <si>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</si>
  <si>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</si>
  <si>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</si>
  <si>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</si>
  <si>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</si>
  <si>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</si>
  <si>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</si>
  <si>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</si>
  <si>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</si>
  <si>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</si>
  <si>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</si>
  <si>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</si>
  <si>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</si>
  <si>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</si>
  <si>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</si>
  <si>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</si>
  <si>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</si>
  <si>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</si>
  <si>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</si>
  <si>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</si>
  <si>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</si>
  <si>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</si>
  <si>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</si>
  <si>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</si>
  <si>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</si>
  <si>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</si>
  <si>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</si>
  <si>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</si>
  <si>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</si>
  <si>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</si>
  <si>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</si>
  <si>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</si>
  <si>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</si>
  <si>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</si>
  <si>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</si>
  <si>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</si>
  <si>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</si>
  <si>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</si>
  <si>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</si>
  <si>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</si>
  <si>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</si>
  <si>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</si>
  <si>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</si>
  <si>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</si>
  <si>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</si>
  <si>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</si>
  <si>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</si>
  <si>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</si>
  <si>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</si>
  <si>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</si>
  <si>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</si>
  <si>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</si>
  <si>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</si>
  <si>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</si>
  <si>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</si>
  <si>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</si>
  <si>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</si>
  <si>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</si>
  <si>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</si>
  <si>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</si>
  <si>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</si>
  <si>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</si>
  <si>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</si>
  <si>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</si>
  <si>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</si>
  <si>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</si>
  <si>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</si>
  <si>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</si>
  <si>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</si>
  <si>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</si>
  <si>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</si>
  <si>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</si>
  <si>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</si>
  <si>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</si>
  <si>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</si>
  <si>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</si>
  <si>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</si>
  <si>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</si>
  <si>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</si>
  <si>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</si>
  <si>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</si>
  <si>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</si>
  <si>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</si>
  <si>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</si>
  <si>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</si>
  <si>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</si>
  <si>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</si>
  <si>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</si>
  <si>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</si>
  <si>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</si>
  <si>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</si>
  <si>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</si>
  <si>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</si>
  <si>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</si>
  <si>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</si>
  <si>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</si>
  <si>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</si>
  <si>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</si>
  <si>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</si>
  <si>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</si>
  <si>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</si>
  <si>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</si>
  <si>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</si>
  <si>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</si>
  <si>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</si>
  <si>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</si>
  <si>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</si>
  <si>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</si>
  <si>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</si>
  <si>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</si>
  <si>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</si>
  <si>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</si>
  <si>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</si>
  <si>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</si>
  <si>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</si>
  <si>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</si>
  <si>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</si>
  <si>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</si>
  <si>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</si>
  <si>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</si>
  <si>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</si>
  <si>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</si>
  <si>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</si>
  <si>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</si>
  <si>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</si>
  <si>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</si>
  <si>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</si>
  <si>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</si>
  <si>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</si>
  <si>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</si>
  <si>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</si>
  <si>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</si>
  <si>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</si>
  <si>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</si>
  <si>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</si>
  <si>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</si>
  <si>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</si>
  <si>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</si>
  <si>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</si>
  <si>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</si>
  <si>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</si>
  <si>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</si>
  <si>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</si>
  <si>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</si>
  <si>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</si>
  <si>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</si>
  <si>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</si>
  <si>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</si>
  <si>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</si>
  <si>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</si>
  <si>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</si>
  <si>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</si>
  <si>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</si>
  <si>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</si>
  <si>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</si>
  <si>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</si>
  <si>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</si>
  <si>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</si>
  <si>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</si>
  <si>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</si>
  <si>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</si>
  <si>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</si>
  <si>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</si>
  <si>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</si>
  <si>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</si>
  <si>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</si>
  <si>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</si>
  <si>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</si>
  <si>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</si>
  <si>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</si>
  <si>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</si>
  <si>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</si>
  <si>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</si>
  <si>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</si>
  <si>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</si>
  <si>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</si>
  <si>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</si>
  <si>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</si>
  <si>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</si>
  <si>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</si>
  <si>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</si>
  <si>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</si>
  <si>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</si>
  <si>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</si>
  <si>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</si>
  <si>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</si>
  <si>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</si>
  <si>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</si>
  <si>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</si>
  <si>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</si>
  <si>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</si>
  <si>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</si>
  <si>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</si>
  <si>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</si>
  <si>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</si>
  <si>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</si>
  <si>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</si>
  <si>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</si>
  <si>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</si>
  <si>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</si>
  <si>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</si>
  <si>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</si>
  <si>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</si>
  <si>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</si>
  <si>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</si>
  <si>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</si>
  <si>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</si>
  <si>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</si>
  <si>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</si>
  <si>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</si>
  <si>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</si>
  <si>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</si>
  <si>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</si>
  <si>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</si>
  <si>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</si>
  <si>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</si>
  <si>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</si>
  <si>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</si>
  <si>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</si>
  <si>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</si>
  <si>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</si>
  <si>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</si>
  <si>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</si>
  <si>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</si>
  <si>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</si>
  <si>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</si>
  <si>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</si>
  <si>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</si>
  <si>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</si>
  <si>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</si>
  <si>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</si>
  <si>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</si>
  <si>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</si>
  <si>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</si>
  <si>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</si>
  <si>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</si>
  <si>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</si>
  <si>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</si>
  <si>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</si>
  <si>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</si>
  <si>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</si>
  <si>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</si>
  <si>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</si>
  <si>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</si>
  <si>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</si>
  <si>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</si>
  <si>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</si>
  <si>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</si>
  <si>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</si>
  <si>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</si>
  <si>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</si>
  <si>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</si>
  <si>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</si>
  <si>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</si>
  <si>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</si>
  <si>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</si>
  <si>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</si>
  <si>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</si>
  <si>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</si>
  <si>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</si>
  <si>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</si>
  <si>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</si>
  <si>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</si>
  <si>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</si>
  <si>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</si>
  <si>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</si>
  <si>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</si>
  <si>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</si>
  <si>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</si>
  <si>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</si>
  <si>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</si>
  <si>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</si>
  <si>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</si>
  <si>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</si>
  <si>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</si>
  <si>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</si>
  <si>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</si>
  <si>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</si>
  <si>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</si>
  <si>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</si>
  <si>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</si>
  <si>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</si>
  <si>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</si>
  <si>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</si>
  <si>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</si>
  <si>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</si>
  <si>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</si>
  <si>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</si>
  <si>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</si>
  <si>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</si>
  <si>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</si>
  <si>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</si>
  <si>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</si>
  <si>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</si>
  <si>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</si>
  <si>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</si>
  <si>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</si>
  <si>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</si>
  <si>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</si>
  <si>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</si>
  <si>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</si>
  <si>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</si>
  <si>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</si>
  <si>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</si>
  <si>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</si>
  <si>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</si>
  <si>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</si>
  <si>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</si>
  <si>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</si>
  <si>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</si>
  <si>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</si>
  <si>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</si>
  <si>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</si>
  <si>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</si>
  <si>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</si>
  <si>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</si>
  <si>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</si>
  <si>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</si>
  <si>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</si>
  <si>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</si>
  <si>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</si>
  <si>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</si>
  <si>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</si>
  <si>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</si>
  <si>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</si>
  <si>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</si>
  <si>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</si>
  <si>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</si>
  <si>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</si>
  <si>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</si>
  <si>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</si>
  <si>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</si>
  <si>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</si>
  <si>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</si>
  <si>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</si>
  <si>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</si>
  <si>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</si>
  <si>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</si>
  <si>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</si>
  <si>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</si>
  <si>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</si>
  <si>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</si>
  <si>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</si>
  <si>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</si>
  <si>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</si>
  <si>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</si>
  <si>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</si>
  <si>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</si>
  <si>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</si>
  <si>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</si>
  <si>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</si>
  <si>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</si>
  <si>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</si>
  <si>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</si>
  <si>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</si>
  <si>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</si>
  <si>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</si>
  <si>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</si>
  <si>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</si>
  <si>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</si>
  <si>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</si>
  <si>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</si>
  <si>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</si>
  <si>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</si>
  <si>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</si>
  <si>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</si>
  <si>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</si>
  <si>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</si>
  <si>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</si>
  <si>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</si>
  <si>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</si>
  <si>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</si>
  <si>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</si>
  <si>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</si>
  <si>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</si>
  <si>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</si>
  <si>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</si>
  <si>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</si>
  <si>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</si>
  <si>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</si>
  <si>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</si>
  <si>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</si>
  <si>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</si>
  <si>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</si>
  <si>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</si>
  <si>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</si>
  <si>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</si>
  <si>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</si>
  <si>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</si>
  <si>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</si>
  <si>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</si>
  <si>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</si>
  <si>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</si>
  <si>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</si>
  <si>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</si>
  <si>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</si>
  <si>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</si>
  <si>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</si>
  <si>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</si>
  <si>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</si>
  <si>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</si>
  <si>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</si>
  <si>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</si>
  <si>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</si>
  <si>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</si>
  <si>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</si>
  <si>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</si>
  <si>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</si>
  <si>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</si>
  <si>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</si>
  <si>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</si>
  <si>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</si>
  <si>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</si>
  <si>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</si>
  <si>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</si>
  <si>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</si>
  <si>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</si>
  <si>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</si>
  <si>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</si>
  <si>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</si>
  <si>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</si>
  <si>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</si>
  <si>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</si>
  <si>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</si>
  <si>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</si>
  <si>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</si>
  <si>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</si>
  <si>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</si>
  <si>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</si>
  <si>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</si>
  <si>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</si>
  <si>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</si>
  <si>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</si>
  <si>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</si>
  <si>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</si>
  <si>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</si>
  <si>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</si>
  <si>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</si>
  <si>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</si>
  <si>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</si>
  <si>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</si>
  <si>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</si>
  <si>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</si>
  <si>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</si>
  <si>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</si>
  <si>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</si>
  <si>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</si>
  <si>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</si>
  <si>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</si>
  <si>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</si>
  <si>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</si>
  <si>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</si>
  <si>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</si>
  <si>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</si>
  <si>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</si>
  <si>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</si>
  <si>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</si>
  <si>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</si>
  <si>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</si>
  <si>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</si>
  <si>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</si>
  <si>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</si>
  <si>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</si>
  <si>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</si>
  <si>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</si>
  <si>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</si>
  <si>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</si>
  <si>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</si>
  <si>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</si>
  <si>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</si>
  <si>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</si>
  <si>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</si>
  <si>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</si>
  <si>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</si>
  <si>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</si>
  <si>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</si>
  <si>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</si>
  <si>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</si>
  <si>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</si>
  <si>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</si>
  <si>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</si>
  <si>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</si>
  <si>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</si>
  <si>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</si>
  <si>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</si>
  <si>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</si>
  <si>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</si>
  <si>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</si>
  <si>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</si>
  <si>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</si>
  <si>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</si>
  <si>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</si>
  <si>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</si>
  <si>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</si>
  <si>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</si>
  <si>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</si>
  <si>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</si>
  <si>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</si>
  <si>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</si>
  <si>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</si>
  <si>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</si>
  <si>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</si>
  <si>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</si>
  <si>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</si>
  <si>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</si>
  <si>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</si>
  <si>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</si>
  <si>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</si>
  <si>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</si>
  <si>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</si>
  <si>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</si>
  <si>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</si>
  <si>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</si>
  <si>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</si>
  <si>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</si>
  <si>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</si>
  <si>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</si>
  <si>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</si>
  <si>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</si>
  <si>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</si>
  <si>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</si>
  <si>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</si>
  <si>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</si>
  <si>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</si>
  <si>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</si>
  <si>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</si>
  <si>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</si>
  <si>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</si>
  <si>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</si>
  <si>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</si>
  <si>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</si>
  <si>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</si>
  <si>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</si>
  <si>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</si>
  <si>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</si>
  <si>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</si>
  <si>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</si>
  <si>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</si>
  <si>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</si>
  <si>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</si>
  <si>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</si>
  <si>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</si>
  <si>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</si>
  <si>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</si>
  <si>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</si>
  <si>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</si>
  <si>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</si>
  <si>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</si>
  <si>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</si>
  <si>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</si>
  <si>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</si>
  <si>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</si>
  <si>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</si>
  <si>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</si>
  <si>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</si>
  <si>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</si>
  <si>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</si>
  <si>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</si>
  <si>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</si>
  <si>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</si>
  <si>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</si>
  <si>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</si>
  <si>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</si>
  <si>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</si>
  <si>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</si>
  <si>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</si>
  <si>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</si>
  <si>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</si>
  <si>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</si>
  <si>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</si>
  <si>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</si>
  <si>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</si>
  <si>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</si>
  <si>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</si>
  <si>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</si>
  <si>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</si>
  <si>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</si>
  <si>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</si>
  <si>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</si>
  <si>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</si>
  <si>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</si>
  <si>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</si>
  <si>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</si>
  <si>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</si>
  <si>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</si>
  <si>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</si>
  <si>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</si>
  <si>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</si>
  <si>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</si>
  <si>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</si>
  <si>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</si>
  <si>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</si>
  <si>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</si>
  <si>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</si>
  <si>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</si>
  <si>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</si>
  <si>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</si>
  <si>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</si>
  <si>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</si>
  <si>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</si>
  <si>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</si>
  <si>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</si>
  <si>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</si>
  <si>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</si>
  <si>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</si>
  <si>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</si>
  <si>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</si>
  <si>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</si>
  <si>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</si>
  <si>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</si>
  <si>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</si>
  <si>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</si>
  <si>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</si>
  <si>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</si>
  <si>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</si>
  <si>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</si>
  <si>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</si>
  <si>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</si>
  <si>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</si>
  <si>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</si>
  <si>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</si>
  <si>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</si>
  <si>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</si>
  <si>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</si>
  <si>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</si>
  <si>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</si>
  <si>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</si>
  <si>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</si>
  <si>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</si>
  <si>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</si>
  <si>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</si>
  <si>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</si>
  <si>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</si>
  <si>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</si>
  <si>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</si>
  <si>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</si>
  <si>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</si>
  <si>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</si>
  <si>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</si>
  <si>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</si>
  <si>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</si>
  <si>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</si>
  <si>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</si>
  <si>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</si>
  <si>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</si>
  <si>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</si>
  <si>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</si>
  <si>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</si>
  <si>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</si>
  <si>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</si>
  <si>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</si>
  <si>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</si>
  <si>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</si>
  <si>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</si>
  <si>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</si>
  <si>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</si>
  <si>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</si>
  <si>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</si>
  <si>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</si>
  <si>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</si>
  <si>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</si>
  <si>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</si>
  <si>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</si>
  <si>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</si>
  <si>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</si>
  <si>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</si>
  <si>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</si>
  <si>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</si>
  <si>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</si>
  <si>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</si>
  <si>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</si>
  <si>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</si>
  <si>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</si>
  <si>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</si>
  <si>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</si>
  <si>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</si>
  <si>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</si>
  <si>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</si>
  <si>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</si>
  <si>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</si>
  <si>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</si>
  <si>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</si>
  <si>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</si>
  <si>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</si>
  <si>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</si>
  <si>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</si>
  <si>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</si>
  <si>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</si>
  <si>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</si>
  <si>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</si>
  <si>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</si>
  <si>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</si>
  <si>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</si>
  <si>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</si>
  <si>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</si>
  <si>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</si>
  <si>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</si>
  <si>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</si>
  <si>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</si>
  <si>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</si>
  <si>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</si>
  <si>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</si>
  <si>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</si>
  <si>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</si>
  <si>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</si>
  <si>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</si>
  <si>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</si>
  <si>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</si>
  <si>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</si>
  <si>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</si>
  <si>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</si>
  <si>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</si>
  <si>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</si>
  <si>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</si>
  <si>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</si>
  <si>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</si>
  <si>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</si>
  <si>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</si>
  <si>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</si>
  <si>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</si>
  <si>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</si>
  <si>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</si>
  <si>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</si>
  <si>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</si>
  <si>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</si>
  <si>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</si>
  <si>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</si>
  <si>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</si>
  <si>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</si>
  <si>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</si>
  <si>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</si>
  <si>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</si>
  <si>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</si>
  <si>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</si>
  <si>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</si>
  <si>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</si>
  <si>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</si>
  <si>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</si>
  <si>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</si>
  <si>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</si>
  <si>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</si>
  <si>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</si>
  <si>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</si>
  <si>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</si>
  <si>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</si>
  <si>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</si>
  <si>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</si>
  <si>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</si>
  <si>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</si>
  <si>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</si>
  <si>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</si>
  <si>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</si>
  <si>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</si>
  <si>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</si>
  <si>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</si>
  <si>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</si>
  <si>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</si>
  <si>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</si>
  <si>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</si>
  <si>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</si>
  <si>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</si>
  <si>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</si>
  <si>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</si>
  <si>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</si>
  <si>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</si>
  <si>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</si>
  <si>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</si>
  <si>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</si>
  <si>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</si>
  <si>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</si>
  <si>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</si>
  <si>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</si>
  <si>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</si>
  <si>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</si>
  <si>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</si>
  <si>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</si>
  <si>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</si>
  <si>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</si>
  <si>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</si>
  <si>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</si>
  <si>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</si>
  <si>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</si>
  <si>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</si>
  <si>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</si>
  <si>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</si>
  <si>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</si>
  <si>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</si>
  <si>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</si>
  <si>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</si>
  <si>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</si>
  <si>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</si>
  <si>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</si>
  <si>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</si>
  <si>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</si>
  <si>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</si>
  <si>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</si>
  <si>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</si>
  <si>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</si>
  <si>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</si>
  <si>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</si>
  <si>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</si>
  <si>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</si>
  <si>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</si>
  <si>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</si>
  <si>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</si>
  <si>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</si>
  <si>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</si>
  <si>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</si>
  <si>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</si>
  <si>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</si>
  <si>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</si>
  <si>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</si>
  <si>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</si>
  <si>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</si>
  <si>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</si>
  <si>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</si>
  <si>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</si>
  <si>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</si>
  <si>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</si>
  <si>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</si>
  <si>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</si>
  <si>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</si>
  <si>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</si>
  <si>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</si>
  <si>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</si>
  <si>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</si>
  <si>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</si>
  <si>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</si>
  <si>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</si>
  <si>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</si>
  <si>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</si>
  <si>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</si>
  <si>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</si>
  <si>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</si>
  <si>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</si>
  <si>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</si>
  <si>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</si>
  <si>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</si>
  <si>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</si>
  <si>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</si>
  <si>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</si>
  <si>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</si>
  <si>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</si>
  <si>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</si>
  <si>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</si>
  <si>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</si>
  <si>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</si>
  <si>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</si>
  <si>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</si>
  <si>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</si>
  <si>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</si>
  <si>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</si>
  <si>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</si>
  <si>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</si>
  <si>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</si>
  <si>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</si>
  <si>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</si>
  <si>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</si>
  <si>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</si>
  <si>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</si>
  <si>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</si>
  <si>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</si>
  <si>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</si>
  <si>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</si>
  <si>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</si>
  <si>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</si>
  <si>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</si>
  <si>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</si>
  <si>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</si>
  <si>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</si>
  <si>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</si>
  <si>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</si>
  <si>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</si>
  <si>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</si>
  <si>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</si>
  <si>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</si>
  <si>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</si>
  <si>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</si>
  <si>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</si>
  <si>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</si>
  <si>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</si>
  <si>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</si>
  <si>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</si>
  <si>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</si>
  <si>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</si>
  <si>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</si>
  <si>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</si>
  <si>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</si>
  <si>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</si>
  <si>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</si>
  <si>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</si>
  <si>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</si>
  <si>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</si>
  <si>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</si>
  <si>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</si>
  <si>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</si>
  <si>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</si>
  <si>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</si>
  <si>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</si>
  <si>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</si>
  <si>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</si>
  <si>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</si>
  <si>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</si>
  <si>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</si>
  <si>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</si>
  <si>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</si>
  <si>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</si>
  <si>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</si>
  <si>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</si>
  <si>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</si>
  <si>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</si>
  <si>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</si>
  <si>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</si>
  <si>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</si>
  <si>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</si>
  <si>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</si>
  <si>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</si>
  <si>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</si>
  <si>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</si>
  <si>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</si>
  <si>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</si>
  <si>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</si>
  <si>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</si>
  <si>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</si>
  <si>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</si>
  <si>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</si>
  <si>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</si>
  <si>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</si>
  <si>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</si>
  <si>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</si>
  <si>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</si>
  <si>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</si>
  <si>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</si>
  <si>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</si>
  <si>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</si>
  <si>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</si>
  <si>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</si>
  <si>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</si>
  <si>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</si>
  <si>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</si>
  <si>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</si>
  <si>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</si>
  <si>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</si>
  <si>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</si>
  <si>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</si>
  <si>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</si>
  <si>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</si>
  <si>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</si>
  <si>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</si>
  <si>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</si>
  <si>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</si>
  <si>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</si>
  <si>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</si>
  <si>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</si>
  <si>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</si>
  <si>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</si>
  <si>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</si>
  <si>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</si>
  <si>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</si>
  <si>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</si>
  <si>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</si>
  <si>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</si>
  <si>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</si>
  <si>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</si>
  <si>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</si>
  <si>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</si>
  <si>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</si>
  <si>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</si>
  <si>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</si>
  <si>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</si>
  <si>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</si>
  <si>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</si>
  <si>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</si>
  <si>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</si>
  <si>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</si>
  <si>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</si>
  <si>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</si>
  <si>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</si>
  <si>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</si>
  <si>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</si>
  <si>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</si>
  <si>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</si>
  <si>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</si>
  <si>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</si>
  <si>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</si>
  <si>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</si>
  <si>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</si>
  <si>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</si>
  <si>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</si>
  <si>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</si>
  <si>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</si>
  <si>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</si>
  <si>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</si>
  <si>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</si>
  <si>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</si>
  <si>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</si>
  <si>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</si>
  <si>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</si>
  <si>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</si>
  <si>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</si>
  <si>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</si>
  <si>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</si>
  <si>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</si>
  <si>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</si>
  <si>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</si>
  <si>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</si>
  <si>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</si>
  <si>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</si>
  <si>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</si>
  <si>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</si>
  <si>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</si>
  <si>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</si>
  <si>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</si>
  <si>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</si>
  <si>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</si>
  <si>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</si>
  <si>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</si>
  <si>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</si>
  <si>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</si>
  <si>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</si>
  <si>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</si>
  <si>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</si>
  <si>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</si>
  <si>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</si>
  <si>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</si>
  <si>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</si>
  <si>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</si>
  <si>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</si>
  <si>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</si>
  <si>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</si>
  <si>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</si>
  <si>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</si>
  <si>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</si>
  <si>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</si>
  <si>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</si>
  <si>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</si>
  <si>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</si>
  <si>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</si>
  <si>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</si>
  <si>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</si>
  <si>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</si>
  <si>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</si>
  <si>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</si>
  <si>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</si>
  <si>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</si>
  <si>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</si>
  <si>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</si>
  <si>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</si>
  <si>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</si>
  <si>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</si>
  <si>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</si>
  <si>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</si>
  <si>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</si>
  <si>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</si>
  <si>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</si>
  <si>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</si>
  <si>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</si>
  <si>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</si>
  <si>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</si>
  <si>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</si>
  <si>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</si>
  <si>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</si>
  <si>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</si>
  <si>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</si>
  <si>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</si>
  <si>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</si>
  <si>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</si>
  <si>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</si>
  <si>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</si>
  <si>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</si>
  <si>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</si>
  <si>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</si>
  <si>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</si>
  <si>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</si>
  <si>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</si>
  <si>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</si>
  <si>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</si>
  <si>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</si>
  <si>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</si>
  <si>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</si>
  <si>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</si>
  <si>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</si>
  <si>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</si>
  <si>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</si>
  <si>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</si>
  <si>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</si>
  <si>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</si>
  <si>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</si>
  <si>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</si>
  <si>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</si>
  <si>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</si>
  <si>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</si>
  <si>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</si>
  <si>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</si>
  <si>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</si>
  <si>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</si>
  <si>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</si>
  <si>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</si>
  <si>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</si>
  <si>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</si>
  <si>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</si>
  <si>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</si>
  <si>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</si>
  <si>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</si>
  <si>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</si>
  <si>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</si>
  <si>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</si>
  <si>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</si>
  <si>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</si>
  <si>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</si>
  <si>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</si>
  <si>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</si>
  <si>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</si>
  <si>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</si>
  <si>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</si>
  <si>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</si>
  <si>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</si>
  <si>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</si>
  <si>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</si>
  <si>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</si>
  <si>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</si>
  <si>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</si>
  <si>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</si>
  <si>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</si>
  <si>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</si>
  <si>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</si>
  <si>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</si>
  <si>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</si>
  <si>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</si>
  <si>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</si>
  <si>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</si>
  <si>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</si>
  <si>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</si>
  <si>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</si>
  <si>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</si>
  <si>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</si>
  <si>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</si>
  <si>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</si>
  <si>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</si>
  <si>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</si>
  <si>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</si>
  <si>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</si>
  <si>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</si>
  <si>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</si>
  <si>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</si>
  <si>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</si>
  <si>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</si>
  <si>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</si>
  <si>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</si>
  <si>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</si>
  <si>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</si>
  <si>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</si>
  <si>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</si>
  <si>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</si>
  <si>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</si>
  <si>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</si>
  <si>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</si>
  <si>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</si>
  <si>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</si>
  <si>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</si>
  <si>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</si>
  <si>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</si>
  <si>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</si>
  <si>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</si>
  <si>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</si>
  <si>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</si>
  <si>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</si>
  <si>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</si>
  <si>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</si>
  <si>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</si>
  <si>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</si>
  <si>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</si>
  <si>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</si>
  <si>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</si>
  <si>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</si>
  <si>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</si>
  <si>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</si>
  <si>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</si>
  <si>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</si>
  <si>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</si>
  <si>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</si>
  <si>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</si>
  <si>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</si>
  <si>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</si>
  <si>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</si>
  <si>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</si>
  <si>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</si>
  <si>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</si>
  <si>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</si>
  <si>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</si>
  <si>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</si>
  <si>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</si>
  <si>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</si>
  <si>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</si>
  <si>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</si>
  <si>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</si>
  <si>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</si>
  <si>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</si>
  <si>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</si>
  <si>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</si>
  <si>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</si>
  <si>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</si>
  <si>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</si>
  <si>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</si>
  <si>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</si>
  <si>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</si>
  <si>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</si>
  <si>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</si>
  <si>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</si>
  <si>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</si>
  <si>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</si>
  <si>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</si>
  <si>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</si>
  <si>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</si>
  <si>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</si>
  <si>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</si>
  <si>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</si>
  <si>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</si>
  <si>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</si>
  <si>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</si>
  <si>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</si>
  <si>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</si>
  <si>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</si>
  <si>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</si>
  <si>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</si>
  <si>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</si>
  <si>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</si>
  <si>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</si>
  <si>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</si>
  <si>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</si>
  <si>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</si>
  <si>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</si>
  <si>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</si>
  <si>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</si>
  <si>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</si>
  <si>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</si>
  <si>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</si>
  <si>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</si>
  <si>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</si>
  <si>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</si>
  <si>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</si>
  <si>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</si>
  <si>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</si>
  <si>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</si>
  <si>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</si>
  <si>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</si>
  <si>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</si>
  <si>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</si>
  <si>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</si>
  <si>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</si>
  <si>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</si>
  <si>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</si>
  <si>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</si>
  <si>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</si>
  <si>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</si>
  <si>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</si>
  <si>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</si>
  <si>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</si>
  <si>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</si>
  <si>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</si>
  <si>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</si>
  <si>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</si>
  <si>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</si>
  <si>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</si>
  <si>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</si>
  <si>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</si>
  <si>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</si>
  <si>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</si>
  <si>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</si>
  <si>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</si>
  <si>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</si>
  <si>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</si>
  <si>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</si>
  <si>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</si>
  <si>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</si>
  <si>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</si>
  <si>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</si>
  <si>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</si>
  <si>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</si>
  <si>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</si>
  <si>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</si>
  <si>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</si>
  <si>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</si>
  <si>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</si>
  <si>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</si>
  <si>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</si>
  <si>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</si>
  <si>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</si>
  <si>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</si>
  <si>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</si>
  <si>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</si>
  <si>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</si>
  <si>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</si>
  <si>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</si>
  <si>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</si>
  <si>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</si>
  <si>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</si>
  <si>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</si>
  <si>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</si>
  <si>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</si>
  <si>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</si>
  <si>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</si>
  <si>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</si>
  <si>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</si>
  <si>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</si>
  <si>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</si>
  <si>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</si>
  <si>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</si>
  <si>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</si>
  <si>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</si>
  <si>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</si>
  <si>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</si>
  <si>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</si>
  <si>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</si>
  <si>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</si>
  <si>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</si>
  <si>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</si>
  <si>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</si>
  <si>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</si>
  <si>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</si>
  <si>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</si>
  <si>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</si>
  <si>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</si>
  <si>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</si>
  <si>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</si>
  <si>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</si>
  <si>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</si>
  <si>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</si>
  <si>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</si>
  <si>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</si>
  <si>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</si>
  <si>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</si>
  <si>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</si>
  <si>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</si>
  <si>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</si>
  <si>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</si>
  <si>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</si>
  <si>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</si>
  <si>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</si>
  <si>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</si>
  <si>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</si>
  <si>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</si>
  <si>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</si>
  <si>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</si>
  <si>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</si>
  <si>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</si>
  <si>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</si>
  <si>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</si>
  <si>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</si>
  <si>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</si>
  <si>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</si>
  <si>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</si>
  <si>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</si>
  <si>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</si>
  <si>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</si>
  <si>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</si>
  <si>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</si>
  <si>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</si>
  <si>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</si>
  <si>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</si>
  <si>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</si>
  <si>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</si>
  <si>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</si>
  <si>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</si>
  <si>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</si>
  <si>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</si>
  <si>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</si>
  <si>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</si>
  <si>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</si>
  <si>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</si>
  <si>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</si>
  <si>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</si>
  <si>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</si>
  <si>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</si>
  <si>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</si>
  <si>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</si>
  <si>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</si>
  <si>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</si>
  <si>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</si>
  <si>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</si>
  <si>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</si>
  <si>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</si>
  <si>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</si>
  <si>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</si>
  <si>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</si>
  <si>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</si>
  <si>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</si>
  <si>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</si>
  <si>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</si>
  <si>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</si>
  <si>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</si>
  <si>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</si>
  <si>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</si>
  <si>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</si>
  <si>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</si>
  <si>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</si>
  <si>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</si>
  <si>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</si>
  <si>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</si>
  <si>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</si>
  <si>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</si>
  <si>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</si>
  <si>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</si>
  <si>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</si>
  <si>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</si>
  <si>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</si>
  <si>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</si>
  <si>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</si>
  <si>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</si>
  <si>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</si>
  <si>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</si>
  <si>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</si>
  <si>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</si>
  <si>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</si>
  <si>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</si>
  <si>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</si>
  <si>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</si>
  <si>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</si>
  <si>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</si>
  <si>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</si>
  <si>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</si>
  <si>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</si>
  <si>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</si>
  <si>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</si>
  <si>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</si>
  <si>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</si>
  <si>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</si>
  <si>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</si>
  <si>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</si>
  <si>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</si>
  <si>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</si>
  <si>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</si>
  <si>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</si>
  <si>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</si>
  <si>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</si>
  <si>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</si>
  <si>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</si>
  <si>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</si>
  <si>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</si>
  <si>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</si>
  <si>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</si>
  <si>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</si>
  <si>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</si>
  <si>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</si>
  <si>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</si>
  <si>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</si>
  <si>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</si>
  <si>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</si>
  <si>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</si>
  <si>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</si>
  <si>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</si>
  <si>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</si>
  <si>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</si>
  <si>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</si>
  <si>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</si>
  <si>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</si>
  <si>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</si>
  <si>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</si>
  <si>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</si>
  <si>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</si>
  <si>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</si>
  <si>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</si>
  <si>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</si>
  <si>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</si>
  <si>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</si>
  <si>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</si>
  <si>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</si>
  <si>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</si>
  <si>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</si>
  <si>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</si>
  <si>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</si>
  <si>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</si>
  <si>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</si>
  <si>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</si>
  <si>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</si>
  <si>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</si>
  <si>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</si>
  <si>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</si>
  <si>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</si>
  <si>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</si>
  <si>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</si>
  <si>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</si>
  <si>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</si>
  <si>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</si>
  <si>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</si>
  <si>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</si>
  <si>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</si>
  <si>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</si>
  <si>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</si>
  <si>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</si>
  <si>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</si>
  <si>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</si>
  <si>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</si>
  <si>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</si>
  <si>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</si>
  <si>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</si>
  <si>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</si>
  <si>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</si>
  <si>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</si>
  <si>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</si>
  <si>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</si>
  <si>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</si>
  <si>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</si>
  <si>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</si>
  <si>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</si>
  <si>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</si>
  <si>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</si>
  <si>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</si>
  <si>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</si>
  <si>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</si>
  <si>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</si>
  <si>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</si>
  <si>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</si>
  <si>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</si>
  <si>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</si>
  <si>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</si>
  <si>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</si>
  <si>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</si>
  <si>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</si>
  <si>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</si>
  <si>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</si>
  <si>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</si>
  <si>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</si>
  <si>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</si>
  <si>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</si>
  <si>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</si>
  <si>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</si>
  <si>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</si>
  <si>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</si>
  <si>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</si>
  <si>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</si>
  <si>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</si>
  <si>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</si>
  <si>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</si>
  <si>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</si>
  <si>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</si>
  <si>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</si>
  <si>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</si>
  <si>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</si>
  <si>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</si>
  <si>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</si>
  <si>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</si>
  <si>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</si>
  <si>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</si>
  <si>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</si>
  <si>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</si>
  <si>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</si>
  <si>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</si>
  <si>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</si>
  <si>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</si>
  <si>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</si>
  <si>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</si>
  <si>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</si>
  <si>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</si>
  <si>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</si>
  <si>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</si>
  <si>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</si>
  <si>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</si>
  <si>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</si>
  <si>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</si>
  <si>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</si>
  <si>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</si>
  <si>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</si>
  <si>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</si>
  <si>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</si>
  <si>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</si>
  <si>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</si>
  <si>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</si>
  <si>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</si>
  <si>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</si>
  <si>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</si>
  <si>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</si>
  <si>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</si>
  <si>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</si>
  <si>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</si>
  <si>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</si>
  <si>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</si>
  <si>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</si>
  <si>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</si>
  <si>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</si>
  <si>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</si>
  <si>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</si>
  <si>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</si>
  <si>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</si>
  <si>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</si>
  <si>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</si>
  <si>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</si>
  <si>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</si>
  <si>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</si>
  <si>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</si>
  <si>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</si>
  <si>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</si>
  <si>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</si>
  <si>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</si>
  <si>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</si>
  <si>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</si>
  <si>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</si>
  <si>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</si>
  <si>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</si>
  <si>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</si>
  <si>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</si>
  <si>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</si>
  <si>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</si>
  <si>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</si>
  <si>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</si>
  <si>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</si>
  <si>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</si>
  <si>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</si>
  <si>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</si>
  <si>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</si>
  <si>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</si>
  <si>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</si>
  <si>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</si>
  <si>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</si>
  <si>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</si>
  <si>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</si>
  <si>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</si>
  <si>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</si>
  <si>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</si>
  <si>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</si>
  <si>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</si>
  <si>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</si>
  <si>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</si>
  <si>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</si>
  <si>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</si>
  <si>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</si>
  <si>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</si>
  <si>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</si>
  <si>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</si>
  <si>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</si>
  <si>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</si>
  <si>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</si>
  <si>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</si>
  <si>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</si>
  <si>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</si>
  <si>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</si>
  <si>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</si>
  <si>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</si>
  <si>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</si>
  <si>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</si>
  <si>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</si>
  <si>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</si>
  <si>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</si>
  <si>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</si>
  <si>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</si>
  <si>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</si>
  <si>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</si>
  <si>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</si>
  <si>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</si>
  <si>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</si>
  <si>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</si>
  <si>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</si>
  <si>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</si>
  <si>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</si>
  <si>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</si>
  <si>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</si>
  <si>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</si>
  <si>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</si>
  <si>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</si>
  <si>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</si>
  <si>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</si>
  <si>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</si>
  <si>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</si>
  <si>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</si>
  <si>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</si>
  <si>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</si>
  <si>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</si>
  <si>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</si>
  <si>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</si>
  <si>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</si>
  <si>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</si>
  <si>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</si>
  <si>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</si>
  <si>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</si>
  <si>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</si>
  <si>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</si>
  <si>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</si>
  <si>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</si>
  <si>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</si>
  <si>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</si>
  <si>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</si>
  <si>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</si>
  <si>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</si>
  <si>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</si>
  <si>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</si>
  <si>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</si>
  <si>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</si>
  <si>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</si>
  <si>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</si>
  <si>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</si>
  <si>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</si>
  <si>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</si>
  <si>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</si>
  <si>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</si>
  <si>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</si>
  <si>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</si>
  <si>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</si>
  <si>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</si>
  <si>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</si>
  <si>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</si>
  <si>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</si>
  <si>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</si>
  <si>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</si>
  <si>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</si>
  <si>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</si>
  <si>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</si>
  <si>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</si>
  <si>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</si>
  <si>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</si>
  <si>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</si>
  <si>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</si>
  <si>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</si>
  <si>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</si>
  <si>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</si>
  <si>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</si>
  <si>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</si>
  <si>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</si>
  <si>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</si>
  <si>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</si>
  <si>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</si>
  <si>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</si>
  <si>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</si>
  <si>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</si>
  <si>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</si>
  <si>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</si>
  <si>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</si>
  <si>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</si>
  <si>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</si>
  <si>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</si>
  <si>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</si>
  <si>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</si>
  <si>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</si>
  <si>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</si>
  <si>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</si>
  <si>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</si>
  <si>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</si>
  <si>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</si>
  <si>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</si>
  <si>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</si>
  <si>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</si>
  <si>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</si>
  <si>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</si>
  <si>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</si>
  <si>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</si>
  <si>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</si>
  <si>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</si>
  <si>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</si>
  <si>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</si>
  <si>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</si>
  <si>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</si>
  <si>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</si>
  <si>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</si>
  <si>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</si>
  <si>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</si>
  <si>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</si>
  <si>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</si>
  <si>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</si>
  <si>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</si>
  <si>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</si>
  <si>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</si>
  <si>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</si>
  <si>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</si>
  <si>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</si>
  <si>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</si>
  <si>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</si>
  <si>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</si>
  <si>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</si>
  <si>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</si>
  <si>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</si>
  <si>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</si>
  <si>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</si>
  <si>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</si>
  <si>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</si>
  <si>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</si>
  <si>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</si>
  <si>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</si>
  <si>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</si>
  <si>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</si>
  <si>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</si>
  <si>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</si>
  <si>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</si>
  <si>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</si>
  <si>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</si>
  <si>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</si>
  <si>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</si>
  <si>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</si>
  <si>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</si>
  <si>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</si>
  <si>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</si>
  <si>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</si>
  <si>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</si>
  <si>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</si>
  <si>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</si>
  <si>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</si>
  <si>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</si>
  <si>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</si>
  <si>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</si>
  <si>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</si>
  <si>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</si>
  <si>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</si>
  <si>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</si>
  <si>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</si>
  <si>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</si>
  <si>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</si>
  <si>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</si>
  <si>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</si>
  <si>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</si>
  <si>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</si>
  <si>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</si>
  <si>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</si>
  <si>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</si>
  <si>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</si>
  <si>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</si>
  <si>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</si>
  <si>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</si>
  <si>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</si>
  <si>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</si>
  <si>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</si>
  <si>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</si>
  <si>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</si>
  <si>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</si>
  <si>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</si>
  <si>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</si>
  <si>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</si>
  <si>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</si>
  <si>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</si>
  <si>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</si>
  <si>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</si>
  <si>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</si>
  <si>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</si>
  <si>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</si>
  <si>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</si>
  <si>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</si>
  <si>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</si>
  <si>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</si>
  <si>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</si>
  <si>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</si>
  <si>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</si>
  <si>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</si>
  <si>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</si>
  <si>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</si>
  <si>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</si>
  <si>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</si>
  <si>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</si>
  <si>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</si>
  <si>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</si>
  <si>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</si>
  <si>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</si>
  <si>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</si>
  <si>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</si>
  <si>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</si>
  <si>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</si>
  <si>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</si>
  <si>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</si>
  <si>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</si>
  <si>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</si>
  <si>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</si>
  <si>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</si>
  <si>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</si>
  <si>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</si>
  <si>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</si>
  <si>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</si>
  <si>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</si>
  <si>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</si>
  <si>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</si>
  <si>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</si>
  <si>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</si>
  <si>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</si>
  <si>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</si>
  <si>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</si>
  <si>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</si>
  <si>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</si>
  <si>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</si>
  <si>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</si>
  <si>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</si>
  <si>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</si>
  <si>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</si>
  <si>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</si>
  <si>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</si>
  <si>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</si>
  <si>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</si>
  <si>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</si>
  <si>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</si>
  <si>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</si>
  <si>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</si>
  <si>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</si>
  <si>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</si>
  <si>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</si>
  <si>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</si>
  <si>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</si>
  <si>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</si>
  <si>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</si>
  <si>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</si>
  <si>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</si>
  <si>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</si>
  <si>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</si>
  <si>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</si>
  <si>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</si>
  <si>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</si>
  <si>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</si>
  <si>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</si>
  <si>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</si>
  <si>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</si>
  <si>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</si>
  <si>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</si>
  <si>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</si>
  <si>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</si>
  <si>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</si>
  <si>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</si>
  <si>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</si>
  <si>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</si>
  <si>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</si>
  <si>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</si>
  <si>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</si>
  <si>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</si>
  <si>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</si>
  <si>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</si>
  <si>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</si>
  <si>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</si>
  <si>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</si>
  <si>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</si>
  <si>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</si>
  <si>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</si>
  <si>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</si>
  <si>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</si>
  <si>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</si>
  <si>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</si>
  <si>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</si>
  <si>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</si>
  <si>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</si>
  <si>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</si>
  <si>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</si>
  <si>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</si>
  <si>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</si>
  <si>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</si>
  <si>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</si>
  <si>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</si>
  <si>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</si>
  <si>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</si>
  <si>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</si>
  <si>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</si>
  <si>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</si>
  <si>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</si>
  <si>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</si>
  <si>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</si>
  <si>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</si>
  <si>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</si>
  <si>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</si>
  <si>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</si>
  <si>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</si>
  <si>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</si>
  <si>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</si>
  <si>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</si>
  <si>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</si>
  <si>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</si>
  <si>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</si>
  <si>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</si>
  <si>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</si>
  <si>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</si>
  <si>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</si>
  <si>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</si>
  <si>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</si>
  <si>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</si>
  <si>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</si>
  <si>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</si>
  <si>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</si>
  <si>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</si>
  <si>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</si>
  <si>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</si>
  <si>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</si>
  <si>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</si>
  <si>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</si>
  <si>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</si>
  <si>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</si>
  <si>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</si>
  <si>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</si>
  <si>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</si>
  <si>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</si>
  <si>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</si>
  <si>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</si>
  <si>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</si>
  <si>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</si>
  <si>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</si>
  <si>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</si>
  <si>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</si>
  <si>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</si>
  <si>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</si>
  <si>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</si>
  <si>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</si>
  <si>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</si>
  <si>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</si>
  <si>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</si>
  <si>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</si>
  <si>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</si>
  <si>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</si>
  <si>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</si>
  <si>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</si>
  <si>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</si>
  <si>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</si>
  <si>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</si>
  <si>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</si>
  <si>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</si>
  <si>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</si>
  <si>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</si>
  <si>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</si>
  <si>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</si>
  <si>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</si>
  <si>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</si>
  <si>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</si>
  <si>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</si>
  <si>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</si>
  <si>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</si>
  <si>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</si>
  <si>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</si>
  <si>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</si>
  <si>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</si>
  <si>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</si>
  <si>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</si>
  <si>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</si>
  <si>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</si>
  <si>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</si>
  <si>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</si>
  <si>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</si>
  <si>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</si>
  <si>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</si>
  <si>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</si>
  <si>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</si>
  <si>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</si>
  <si>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</si>
  <si>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</si>
  <si>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</si>
  <si>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</si>
  <si>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</si>
  <si>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</si>
  <si>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</si>
  <si>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</si>
  <si>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</si>
  <si>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</si>
  <si>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</si>
  <si>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</si>
  <si>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</si>
  <si>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</si>
  <si>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</si>
  <si>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</si>
  <si>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</si>
  <si>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</si>
  <si>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</si>
  <si>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</si>
  <si>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</si>
  <si>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</si>
  <si>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</si>
  <si>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</si>
  <si>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</si>
  <si>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</si>
  <si>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</si>
  <si>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</si>
  <si>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</si>
  <si>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</si>
  <si>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</si>
  <si>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</si>
  <si>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</si>
  <si>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</si>
  <si>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</si>
  <si>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</si>
  <si>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</si>
  <si>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</si>
  <si>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</si>
  <si>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</si>
  <si>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</si>
  <si>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</si>
  <si>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</si>
  <si>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</si>
  <si>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</si>
  <si>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</si>
  <si>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</si>
  <si>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</si>
  <si>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</si>
  <si>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</si>
  <si>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</si>
  <si>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</si>
  <si>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</si>
  <si>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</si>
  <si>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</si>
  <si>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</si>
  <si>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</si>
  <si>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</si>
  <si>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</si>
  <si>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</si>
  <si>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</si>
  <si>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</si>
  <si>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</si>
  <si>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</si>
  <si>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</si>
  <si>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</si>
  <si>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</si>
  <si>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</si>
  <si>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</si>
  <si>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</si>
  <si>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</si>
  <si>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</si>
  <si>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</si>
  <si>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</si>
  <si>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</si>
  <si>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</si>
  <si>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</si>
  <si>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</si>
  <si>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</si>
  <si>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</si>
  <si>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</si>
  <si>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</si>
  <si>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</si>
  <si>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</si>
  <si>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</si>
  <si>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</si>
  <si>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</si>
  <si>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</si>
  <si>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</si>
  <si>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</si>
  <si>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</si>
  <si>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</si>
  <si>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</si>
  <si>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</si>
  <si>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</si>
  <si>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</si>
  <si>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</si>
  <si>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</si>
  <si>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</si>
  <si>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</si>
  <si>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</si>
  <si>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</si>
  <si>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</si>
  <si>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</si>
  <si>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</si>
  <si>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</si>
  <si>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</si>
  <si>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</si>
  <si>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</si>
  <si>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</si>
  <si>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</si>
  <si>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</si>
  <si>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</si>
  <si>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</si>
  <si>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</si>
  <si>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</si>
  <si>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</si>
  <si>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</si>
  <si>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</si>
  <si>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</si>
  <si>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</si>
  <si>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</si>
  <si>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</si>
  <si>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</si>
  <si>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</si>
  <si>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</si>
  <si>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</si>
  <si>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</si>
  <si>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</si>
  <si>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</si>
  <si>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</si>
  <si>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</si>
  <si>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</si>
  <si>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</si>
  <si>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</si>
  <si>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</si>
  <si>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</si>
  <si>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</si>
  <si>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</si>
  <si>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</si>
  <si>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</si>
  <si>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</si>
  <si>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</si>
  <si>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</si>
  <si>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</si>
  <si>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</si>
  <si>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</si>
  <si>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</si>
  <si>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</si>
  <si>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</si>
  <si>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</si>
  <si>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</si>
  <si>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</si>
  <si>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</si>
  <si>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</si>
  <si>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</si>
  <si>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</si>
  <si>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</si>
  <si>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</si>
  <si>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</si>
  <si>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</si>
  <si>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</si>
  <si>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</si>
  <si>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</si>
  <si>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</si>
  <si>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</si>
  <si>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</si>
  <si>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</si>
  <si>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</si>
  <si>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</si>
  <si>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</si>
  <si>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</si>
  <si>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</si>
  <si>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</si>
  <si>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</si>
  <si>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</si>
  <si>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</si>
  <si>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</si>
  <si>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</si>
  <si>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</si>
  <si>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</si>
  <si>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</si>
  <si>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</si>
  <si>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</si>
  <si>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</si>
  <si>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</si>
  <si>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</si>
  <si>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</si>
  <si>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</si>
  <si>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</si>
  <si>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</si>
  <si>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</si>
  <si>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</si>
  <si>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</si>
  <si>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</si>
  <si>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</si>
  <si>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</si>
  <si>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</si>
  <si>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</si>
  <si>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</si>
  <si>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</si>
  <si>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</si>
  <si>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</si>
  <si>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</si>
  <si>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</si>
  <si>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</si>
  <si>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</si>
  <si>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</si>
  <si>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</si>
  <si>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</si>
  <si>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</si>
  <si>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</si>
  <si>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</si>
  <si>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</si>
  <si>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</si>
  <si>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</si>
  <si>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</si>
  <si>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</si>
  <si>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</si>
  <si>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</si>
  <si>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</si>
  <si>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</si>
  <si>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</si>
  <si>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</si>
  <si>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</si>
  <si>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</si>
  <si>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</si>
  <si>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</si>
  <si>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</si>
  <si>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</si>
  <si>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</si>
  <si>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</si>
  <si>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</si>
  <si>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</si>
  <si>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</si>
  <si>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</si>
  <si>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</si>
  <si>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</si>
  <si>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</si>
  <si>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</si>
  <si>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</si>
  <si>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</si>
  <si>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</si>
  <si>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</si>
  <si>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</si>
  <si>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</si>
  <si>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</si>
  <si>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</si>
  <si>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</si>
  <si>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</si>
  <si>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</si>
  <si>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</si>
  <si>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</si>
  <si>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</si>
  <si>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</si>
  <si>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</si>
  <si>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</si>
  <si>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</si>
  <si>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</si>
  <si>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</si>
  <si>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</si>
  <si>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</si>
  <si>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</si>
  <si>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</si>
  <si>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</si>
  <si>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</si>
  <si>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</si>
  <si>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</si>
  <si>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</si>
  <si>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</si>
  <si>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</si>
  <si>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</si>
  <si>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</si>
  <si>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</si>
  <si>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</si>
  <si>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</si>
  <si>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</si>
  <si>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</si>
  <si>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</si>
  <si>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</si>
  <si>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</si>
  <si>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</si>
  <si>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</si>
  <si>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</si>
  <si>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</si>
  <si>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</si>
  <si>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</si>
  <si>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</si>
  <si>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</si>
  <si>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</si>
  <si>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</si>
  <si>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</si>
  <si>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</si>
  <si>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</si>
  <si>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</si>
  <si>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</si>
  <si>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</si>
  <si>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</si>
  <si>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</si>
  <si>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</si>
  <si>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</si>
  <si>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</si>
  <si>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</si>
  <si>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</si>
  <si>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</si>
  <si>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</si>
  <si>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</si>
  <si>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</si>
  <si>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</si>
  <si>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</si>
  <si>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</si>
  <si>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</si>
  <si>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</si>
  <si>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</si>
  <si>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</si>
  <si>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</si>
  <si>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</si>
  <si>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</si>
  <si>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</si>
  <si>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</si>
  <si>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</si>
  <si>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</si>
  <si>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</si>
  <si>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</si>
  <si>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</si>
  <si>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</si>
  <si>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</si>
  <si>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</si>
  <si>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</si>
  <si>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</si>
  <si>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</si>
  <si>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</si>
  <si>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</si>
  <si>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</si>
  <si>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</si>
  <si>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</si>
  <si>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</si>
  <si>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</si>
  <si>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</si>
  <si>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</si>
  <si>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</si>
  <si>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</si>
  <si>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</si>
  <si>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</si>
  <si>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</si>
  <si>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</si>
  <si>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</si>
  <si>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</si>
  <si>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</si>
  <si>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</si>
  <si>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</si>
  <si>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</si>
  <si>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</si>
  <si>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</si>
  <si>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</si>
  <si>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</si>
  <si>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</si>
  <si>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</si>
  <si>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</si>
  <si>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</si>
  <si>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</si>
  <si>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</si>
  <si>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</si>
  <si>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</si>
  <si>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</si>
  <si>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</si>
  <si>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</si>
  <si>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</si>
  <si>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</si>
  <si>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</si>
  <si>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</si>
  <si>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</si>
  <si>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</si>
  <si>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</si>
  <si>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</si>
  <si>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</si>
  <si>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</si>
  <si>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</si>
  <si>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</si>
  <si>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</si>
  <si>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</si>
  <si>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</si>
  <si>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</si>
  <si>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</si>
  <si>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</si>
  <si>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</si>
  <si>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</si>
  <si>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</si>
  <si>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</si>
  <si>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</si>
  <si>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</si>
  <si>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</si>
  <si>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</si>
  <si>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</si>
  <si>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</si>
  <si>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</si>
  <si>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</si>
  <si>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</si>
  <si>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</si>
  <si>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</si>
  <si>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</si>
  <si>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</si>
  <si>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</si>
  <si>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</si>
  <si>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</si>
  <si>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</si>
  <si>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</si>
  <si>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</si>
  <si>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</si>
  <si>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</si>
  <si>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</si>
  <si>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</si>
  <si>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</si>
  <si>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</si>
  <si>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</si>
  <si>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</si>
  <si>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</si>
  <si>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</si>
  <si>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</si>
  <si>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</si>
  <si>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</si>
  <si>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</si>
  <si>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</si>
  <si>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</si>
  <si>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</si>
  <si>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</si>
  <si>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</si>
  <si>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</si>
  <si>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</si>
  <si>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</si>
  <si>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</si>
  <si>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</si>
  <si>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</si>
  <si>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</si>
  <si>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</si>
  <si>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</si>
  <si>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</si>
  <si>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</si>
  <si>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</si>
  <si>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</si>
  <si>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</si>
  <si>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</si>
  <si>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</si>
  <si>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</si>
  <si>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</si>
  <si>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</si>
  <si>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</si>
  <si>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</si>
  <si>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</si>
  <si>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</si>
  <si>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</si>
  <si>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</si>
  <si>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</si>
  <si>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</si>
  <si>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</si>
  <si>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</si>
  <si>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</si>
  <si>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</si>
  <si>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</si>
  <si>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</si>
  <si>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</si>
  <si>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</si>
  <si>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</si>
  <si>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</si>
  <si>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</si>
  <si>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</si>
  <si>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</si>
  <si>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</si>
  <si>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</si>
  <si>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</si>
  <si>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</si>
  <si>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</si>
  <si>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</si>
  <si>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</si>
  <si>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</si>
  <si>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</si>
  <si>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</si>
  <si>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</si>
  <si>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</si>
  <si>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</si>
  <si>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</si>
  <si>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</si>
  <si>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</si>
  <si>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</si>
  <si>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</si>
  <si>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</si>
  <si>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</si>
  <si>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</si>
  <si>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</si>
  <si>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</si>
  <si>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</si>
  <si>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</si>
  <si>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</si>
  <si>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</si>
  <si>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</si>
  <si>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</si>
  <si>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</si>
  <si>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</si>
  <si>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</si>
  <si>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</si>
  <si>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</si>
  <si>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</si>
  <si>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</si>
  <si>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</si>
  <si>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</si>
  <si>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</si>
  <si>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</si>
  <si>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</si>
  <si>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</si>
  <si>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</si>
  <si>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</si>
  <si>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</si>
  <si>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</si>
  <si>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</si>
  <si>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</si>
  <si>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</si>
  <si>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</si>
  <si>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</si>
  <si>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</si>
  <si>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</si>
  <si>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</si>
  <si>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</si>
  <si>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</si>
  <si>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</si>
  <si>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</si>
  <si>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</si>
  <si>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</si>
  <si>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</si>
  <si>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</si>
  <si>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</si>
  <si>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</si>
  <si>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</si>
  <si>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</si>
  <si>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</si>
  <si>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</si>
  <si>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</si>
  <si>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</si>
  <si>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</si>
  <si>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</si>
  <si>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</si>
  <si>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</si>
  <si>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</si>
  <si>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</si>
  <si>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</si>
  <si>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</si>
  <si>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</si>
  <si>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</si>
  <si>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</si>
  <si>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</si>
  <si>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</si>
  <si>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</si>
  <si>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</si>
  <si>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</si>
  <si>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</si>
  <si>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</si>
  <si>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</si>
  <si>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</si>
  <si>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</si>
  <si>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</si>
  <si>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</si>
  <si>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</si>
  <si>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</si>
  <si>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</si>
  <si>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</si>
  <si>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</si>
  <si>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</si>
  <si>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</si>
  <si>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</si>
  <si>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</si>
  <si>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</si>
  <si>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</si>
  <si>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</si>
  <si>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</si>
  <si>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</si>
  <si>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</si>
  <si>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</si>
  <si>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</si>
  <si>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</si>
  <si>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</si>
  <si>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</si>
  <si>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</si>
  <si>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</si>
  <si>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</si>
  <si>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</si>
  <si>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</si>
  <si>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</si>
  <si>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</si>
  <si>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</si>
  <si>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</si>
  <si>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</si>
  <si>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</si>
  <si>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</si>
  <si>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</si>
  <si>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</si>
  <si>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</si>
  <si>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</si>
  <si>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</si>
  <si>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</si>
  <si>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</si>
  <si>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</si>
  <si>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</si>
  <si>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</si>
  <si>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</si>
  <si>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</si>
  <si>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</si>
  <si>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</si>
  <si>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</si>
  <si>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</si>
  <si>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</si>
  <si>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</si>
  <si>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</si>
  <si>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</si>
  <si>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</si>
  <si>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</si>
  <si>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</si>
  <si>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</si>
  <si>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</si>
  <si>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</si>
  <si>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</si>
  <si>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</si>
  <si>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</si>
  <si>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</si>
  <si>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</si>
  <si>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</si>
  <si>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</si>
  <si>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</si>
  <si>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</si>
  <si>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</si>
  <si>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</si>
  <si>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</si>
  <si>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</si>
  <si>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</si>
  <si>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</si>
  <si>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</si>
  <si>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</si>
  <si>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</si>
  <si>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</si>
  <si>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</si>
  <si>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</si>
  <si>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</si>
  <si>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</si>
  <si>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</si>
  <si>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</si>
  <si>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</si>
  <si>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</si>
  <si>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</si>
  <si>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</si>
  <si>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</si>
  <si>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</si>
  <si>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</si>
  <si>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</si>
  <si>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</si>
  <si>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</si>
  <si>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</si>
  <si>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</si>
  <si>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</si>
  <si>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</si>
  <si>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</si>
  <si>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</si>
  <si>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</si>
  <si>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</si>
  <si>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</si>
  <si>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</si>
  <si>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</si>
  <si>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</si>
  <si>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</si>
  <si>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</si>
  <si>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</si>
  <si>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</si>
  <si>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</si>
  <si>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</si>
  <si>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</si>
  <si>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</si>
  <si>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</si>
  <si>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</si>
  <si>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</si>
  <si>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</si>
  <si>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</si>
  <si>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</si>
  <si>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</si>
  <si>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</si>
  <si>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</si>
  <si>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</si>
  <si>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</si>
  <si>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</si>
  <si>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</si>
  <si>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</si>
  <si>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</si>
  <si>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</si>
  <si>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</si>
  <si>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</si>
  <si>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</si>
  <si>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</si>
  <si>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</si>
  <si>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</si>
  <si>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</si>
  <si>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</si>
  <si>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</si>
  <si>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</si>
  <si>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</si>
  <si>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</si>
  <si>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</si>
  <si>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</si>
  <si>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</si>
  <si>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</si>
  <si>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</si>
  <si>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</si>
  <si>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</si>
  <si>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</si>
  <si>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</si>
  <si>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</si>
  <si>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</si>
  <si>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</si>
  <si>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</si>
  <si>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</si>
  <si>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</si>
  <si>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</si>
  <si>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</si>
  <si>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</si>
  <si>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</si>
  <si>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</si>
  <si>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</si>
  <si>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</si>
  <si>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</si>
  <si>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</si>
  <si>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</si>
  <si>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</si>
  <si>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</si>
  <si>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</si>
  <si>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</si>
  <si>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</si>
  <si>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</si>
  <si>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</si>
  <si>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</si>
  <si>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</si>
  <si>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</si>
  <si>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</si>
  <si>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</si>
  <si>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</si>
  <si>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</si>
  <si>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</si>
  <si>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</si>
  <si>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</si>
  <si>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</si>
  <si>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</si>
  <si>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</si>
  <si>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</si>
  <si>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</si>
  <si>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</si>
  <si>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</si>
  <si>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</si>
  <si>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</si>
  <si>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</si>
  <si>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</si>
  <si>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</si>
  <si>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</si>
  <si>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</si>
  <si>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</si>
  <si>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</si>
  <si>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</si>
  <si>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</si>
  <si>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</si>
  <si>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</si>
  <si>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</si>
  <si>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</si>
  <si>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</si>
  <si>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</si>
  <si>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</si>
  <si>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</si>
  <si>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</si>
  <si>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</si>
  <si>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</si>
  <si>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</si>
  <si>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</si>
  <si>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</si>
  <si>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</si>
  <si>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</si>
  <si>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</si>
  <si>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</si>
  <si>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</si>
  <si>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</si>
  <si>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</si>
  <si>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</si>
  <si>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</si>
  <si>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</si>
  <si>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</si>
  <si>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</si>
  <si>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</si>
  <si>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</si>
  <si>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</si>
  <si>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</si>
  <si>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</si>
  <si>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</si>
  <si>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</si>
  <si>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</si>
  <si>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</si>
  <si>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</si>
  <si>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</si>
  <si>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</si>
  <si>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</si>
  <si>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</si>
  <si>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</si>
  <si>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</si>
  <si>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</si>
  <si>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</si>
  <si>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</si>
  <si>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</si>
  <si>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</si>
  <si>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</si>
  <si>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</si>
  <si>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</si>
  <si>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</si>
  <si>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</si>
  <si>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</si>
  <si>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</si>
  <si>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</si>
  <si>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</si>
  <si>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</si>
  <si>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</si>
  <si>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</si>
  <si>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</si>
  <si>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</si>
  <si>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</si>
  <si>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</si>
  <si>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</si>
  <si>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</si>
  <si>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</si>
  <si>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</si>
  <si>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</si>
  <si>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</si>
  <si>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</si>
  <si>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</si>
  <si>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</si>
  <si>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</si>
  <si>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</si>
  <si>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</si>
  <si>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</si>
  <si>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</si>
  <si>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</si>
  <si>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</si>
  <si>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</si>
  <si>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</si>
  <si>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</si>
  <si>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</si>
  <si>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</si>
  <si>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</si>
  <si>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</si>
  <si>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</si>
  <si>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</si>
  <si>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</si>
  <si>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</si>
  <si>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</si>
  <si>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</si>
  <si>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</si>
  <si>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</si>
  <si>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</si>
  <si>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</si>
  <si>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</si>
  <si>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</si>
  <si>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</si>
  <si>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</si>
  <si>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</si>
  <si>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</si>
  <si>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</si>
  <si>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</si>
  <si>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</si>
  <si>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</si>
  <si>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</si>
  <si>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</si>
  <si>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</si>
  <si>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</si>
  <si>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</si>
  <si>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</si>
  <si>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</si>
  <si>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</si>
  <si>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</si>
  <si>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</si>
  <si>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</si>
  <si>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</si>
  <si>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</si>
  <si>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</si>
  <si>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</si>
  <si>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</si>
  <si>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</si>
  <si>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</si>
  <si>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</si>
  <si>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</si>
  <si>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</si>
  <si>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</si>
  <si>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</si>
  <si>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</si>
  <si>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</si>
  <si>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</si>
  <si>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</si>
  <si>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</si>
  <si>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</si>
  <si>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</si>
  <si>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</si>
  <si>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</si>
  <si>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</si>
  <si>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</si>
  <si>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</si>
  <si>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</si>
  <si>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</si>
  <si>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</si>
  <si>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</si>
  <si>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</si>
  <si>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</si>
  <si>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</si>
  <si>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</si>
  <si>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</si>
  <si>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</si>
  <si>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</si>
  <si>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</si>
  <si>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</si>
  <si>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</si>
  <si>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</si>
  <si>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</si>
  <si>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</si>
  <si>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</si>
  <si>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</si>
  <si>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</si>
  <si>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</si>
  <si>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</si>
  <si>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</si>
  <si>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</si>
  <si>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</si>
  <si>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</si>
  <si>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</si>
  <si>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</si>
  <si>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</si>
  <si>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</si>
  <si>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</si>
  <si>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</si>
  <si>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</si>
  <si>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</si>
  <si>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</si>
  <si>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</si>
  <si>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</si>
  <si>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</si>
  <si>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</si>
  <si>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</si>
  <si>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</si>
  <si>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</si>
  <si>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</si>
  <si>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</si>
  <si>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</si>
  <si>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</si>
  <si>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</si>
  <si>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</si>
  <si>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</si>
  <si>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</si>
  <si>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</si>
  <si>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</si>
  <si>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</si>
  <si>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</si>
  <si>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</si>
  <si>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</si>
  <si>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</si>
  <si>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</si>
  <si>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</si>
  <si>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</si>
  <si>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</si>
  <si>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</si>
  <si>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</si>
  <si>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</si>
  <si>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</si>
  <si>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</si>
  <si>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</si>
  <si>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</si>
  <si>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</si>
  <si>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</si>
  <si>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</si>
  <si>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</si>
  <si>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</si>
  <si>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</si>
  <si>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</si>
  <si>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</si>
  <si>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</si>
  <si>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</si>
  <si>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</si>
  <si>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</si>
  <si>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</si>
  <si>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</si>
  <si>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</si>
  <si>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</si>
  <si>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</si>
  <si>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</si>
  <si>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</si>
  <si>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</si>
  <si>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</si>
  <si>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</si>
  <si>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</si>
  <si>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</si>
  <si>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</si>
  <si>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</si>
  <si>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</si>
  <si>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</si>
  <si>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</si>
  <si>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</si>
  <si>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</si>
  <si>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</si>
  <si>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</si>
  <si>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</si>
  <si>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</si>
  <si>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</si>
  <si>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</si>
  <si>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</si>
  <si>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</si>
  <si>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</si>
  <si>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</si>
  <si>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</si>
  <si>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</si>
  <si>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</si>
  <si>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</si>
  <si>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</si>
  <si>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</si>
  <si>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</si>
  <si>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</si>
  <si>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</si>
  <si>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</si>
  <si>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</si>
  <si>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</si>
  <si>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</si>
  <si>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</si>
  <si>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</si>
  <si>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</si>
  <si>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</si>
  <si>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</si>
  <si>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</si>
  <si>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</si>
  <si>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</si>
  <si>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</si>
  <si>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</si>
  <si>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</si>
  <si>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</si>
  <si>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</si>
  <si>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</si>
  <si>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</si>
  <si>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</si>
  <si>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</si>
  <si>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</si>
  <si>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</si>
  <si>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</si>
  <si>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</si>
  <si>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</si>
  <si>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</si>
  <si>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</si>
  <si>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</si>
  <si>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</si>
  <si>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</si>
  <si>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</si>
  <si>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</si>
  <si>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</si>
  <si>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</si>
  <si>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</si>
  <si>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</si>
  <si>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</si>
  <si>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</si>
  <si>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</si>
  <si>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</si>
  <si>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</si>
  <si>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</si>
  <si>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</si>
  <si>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</si>
  <si>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</si>
  <si>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</si>
  <si>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</si>
  <si>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</si>
  <si>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</si>
  <si>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</si>
  <si>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</si>
  <si>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</si>
  <si>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</si>
  <si>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</si>
  <si>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</si>
  <si>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</si>
  <si>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</si>
  <si>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</si>
  <si>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</si>
  <si>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</si>
  <si>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</si>
  <si>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</si>
  <si>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</si>
  <si>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</si>
  <si>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</si>
  <si>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</si>
  <si>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</si>
  <si>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</si>
  <si>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</si>
  <si>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</si>
  <si>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</si>
  <si>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</si>
  <si>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</si>
  <si>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</si>
  <si>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</si>
  <si>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</si>
  <si>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</si>
  <si>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</si>
  <si>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</si>
  <si>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</si>
  <si>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</si>
  <si>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</si>
  <si>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</si>
  <si>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</si>
  <si>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</si>
  <si>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</si>
  <si>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</si>
  <si>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</si>
  <si>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</si>
  <si>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</si>
  <si>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</si>
  <si>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</si>
  <si>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</si>
  <si>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</si>
  <si>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</si>
  <si>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</si>
  <si>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</si>
  <si>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</si>
  <si>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</si>
  <si>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</si>
  <si>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</si>
  <si>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</si>
  <si>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</si>
  <si>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</si>
  <si>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</si>
  <si>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</si>
  <si>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</si>
  <si>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</si>
  <si>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</si>
  <si>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</si>
  <si>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</si>
  <si>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</si>
  <si>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</si>
  <si>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</si>
  <si>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</si>
  <si>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</si>
  <si>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</si>
  <si>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</si>
  <si>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</si>
  <si>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</si>
  <si>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</si>
  <si>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</si>
  <si>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</si>
  <si>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</si>
  <si>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</si>
  <si>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</si>
  <si>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</si>
  <si>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</si>
  <si>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</si>
  <si>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</si>
  <si>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</si>
  <si>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</si>
  <si>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</si>
  <si>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</si>
  <si>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</si>
  <si>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</si>
  <si>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</si>
  <si>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</si>
  <si>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</si>
  <si>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</si>
  <si>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</si>
  <si>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</si>
  <si>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</si>
  <si>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</si>
  <si>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</si>
  <si>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</si>
  <si>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</si>
  <si>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</si>
  <si>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</si>
  <si>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</si>
  <si>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</si>
  <si>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</si>
  <si>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</si>
  <si>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</si>
  <si>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</si>
  <si>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</si>
  <si>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</si>
  <si>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</si>
  <si>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</si>
  <si>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</si>
  <si>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</si>
  <si>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</si>
  <si>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</si>
  <si>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</si>
  <si>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</si>
  <si>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</si>
  <si>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</si>
  <si>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</si>
  <si>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</si>
  <si>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</si>
  <si>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</si>
  <si>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</si>
  <si>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</si>
  <si>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</si>
  <si>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</si>
  <si>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</si>
  <si>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</si>
  <si>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</si>
  <si>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</si>
  <si>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</si>
  <si>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</si>
  <si>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</si>
  <si>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</si>
  <si>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</si>
  <si>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</si>
  <si>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</si>
  <si>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</si>
  <si>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</si>
  <si>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</si>
  <si>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</si>
  <si>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</si>
  <si>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</si>
  <si>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</si>
  <si>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</si>
  <si>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</si>
  <si>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</si>
  <si>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</si>
  <si>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</si>
  <si>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</si>
  <si>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</si>
  <si>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</si>
  <si>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</si>
  <si>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</si>
  <si>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</si>
  <si>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</si>
  <si>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</si>
  <si>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</si>
  <si>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</si>
  <si>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</si>
  <si>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</si>
  <si>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</si>
  <si>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</si>
  <si>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</si>
  <si>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</si>
  <si>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</si>
  <si>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</si>
  <si>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</si>
  <si>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</si>
  <si>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</si>
  <si>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</si>
  <si>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</si>
  <si>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</si>
  <si>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</si>
  <si>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</si>
  <si>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</si>
  <si>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</si>
  <si>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</si>
  <si>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</si>
  <si>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</si>
  <si>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</si>
  <si>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</si>
  <si>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</si>
  <si>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</si>
  <si>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</si>
  <si>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</si>
  <si>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</si>
  <si>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</si>
  <si>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</si>
  <si>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</si>
  <si>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</si>
  <si>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</si>
  <si>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</si>
  <si>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</si>
  <si>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</si>
  <si>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</si>
  <si>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</si>
  <si>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</si>
  <si>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</si>
  <si>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</si>
  <si>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</si>
  <si>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</si>
  <si>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</si>
  <si>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</si>
  <si>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</si>
  <si>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</si>
  <si>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</si>
  <si>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</si>
  <si>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</si>
  <si>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</si>
  <si>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</si>
  <si>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</si>
  <si>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</si>
  <si>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</si>
  <si>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</si>
  <si>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</si>
  <si>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</si>
  <si>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</si>
  <si>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</si>
  <si>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</si>
  <si>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</si>
  <si>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</si>
  <si>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</si>
  <si>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</si>
  <si>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</si>
  <si>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</si>
  <si>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</si>
  <si>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</si>
  <si>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</si>
  <si>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</si>
  <si>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</si>
  <si>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</si>
  <si>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</si>
  <si>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</si>
  <si>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</si>
  <si>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</si>
  <si>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</si>
  <si>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</si>
  <si>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</si>
  <si>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</si>
  <si>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</si>
  <si>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</si>
  <si>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</si>
  <si>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</si>
  <si>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</si>
  <si>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</si>
  <si>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</si>
  <si>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</si>
  <si>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</si>
  <si>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</si>
  <si>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</si>
  <si>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</si>
  <si>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</si>
  <si>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</si>
  <si>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</si>
  <si>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</si>
  <si>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</si>
  <si>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</si>
  <si>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</si>
  <si>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</si>
  <si>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</si>
  <si>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</si>
  <si>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</si>
  <si>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</si>
  <si>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</si>
  <si>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</si>
  <si>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</si>
  <si>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</si>
  <si>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</si>
  <si>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</si>
  <si>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</si>
  <si>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</si>
  <si>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</si>
  <si>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</si>
  <si>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</si>
  <si>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</si>
  <si>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</si>
  <si>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</si>
  <si>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</si>
  <si>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</si>
  <si>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</si>
  <si>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</si>
  <si>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</si>
  <si>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</si>
  <si>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</si>
  <si>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</si>
  <si>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</si>
  <si>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</si>
  <si>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</si>
  <si>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</si>
  <si>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</si>
  <si>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</si>
  <si>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</si>
  <si>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</si>
  <si>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</si>
  <si>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</si>
  <si>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</si>
  <si>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</si>
  <si>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</si>
  <si>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</si>
  <si>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</si>
  <si>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</si>
  <si>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</si>
  <si>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</si>
  <si>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</si>
  <si>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</si>
  <si>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</si>
  <si>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</si>
  <si>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</si>
  <si>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</si>
  <si>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</si>
  <si>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</si>
  <si>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</si>
  <si>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</si>
  <si>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</si>
  <si>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</si>
  <si>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</si>
  <si>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</si>
  <si>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</si>
  <si>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</si>
  <si>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</si>
  <si>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</si>
  <si>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</si>
  <si>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</si>
  <si>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</si>
  <si>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</si>
  <si>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</si>
  <si>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</si>
  <si>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</si>
  <si>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</si>
  <si>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</si>
  <si>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</si>
  <si>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</si>
  <si>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</si>
  <si>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</si>
  <si>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</si>
  <si>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</si>
  <si>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</si>
  <si>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</si>
  <si>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</si>
  <si>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</si>
  <si>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</si>
  <si>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</si>
  <si>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</si>
  <si>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</si>
  <si>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</si>
  <si>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</si>
  <si>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</si>
  <si>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</si>
  <si>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</si>
  <si>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</si>
  <si>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</si>
  <si>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</si>
  <si>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</si>
  <si>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</si>
  <si>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</si>
  <si>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</si>
  <si>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</si>
  <si>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</si>
  <si>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</si>
  <si>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</si>
  <si>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</si>
  <si>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</si>
  <si>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</si>
  <si>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</si>
  <si>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</si>
  <si>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</si>
  <si>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</si>
  <si>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</si>
  <si>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</si>
  <si>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</si>
  <si>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</si>
  <si>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</si>
  <si>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</si>
  <si>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</si>
  <si>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</si>
  <si>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</si>
  <si>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</si>
  <si>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</si>
  <si>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</si>
  <si>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</si>
  <si>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</si>
  <si>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</si>
  <si>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</si>
  <si>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</si>
  <si>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</si>
  <si>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</si>
  <si>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</si>
  <si>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</si>
  <si>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</si>
  <si>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</si>
  <si>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</si>
  <si>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</si>
  <si>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</si>
  <si>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</si>
  <si>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</si>
  <si>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</si>
  <si>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</si>
  <si>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</si>
  <si>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</si>
  <si>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</si>
  <si>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</si>
  <si>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</si>
  <si>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</si>
  <si>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</si>
  <si>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</si>
  <si>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</si>
  <si>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</si>
  <si>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</si>
  <si>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</si>
  <si>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</si>
  <si>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</si>
  <si>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</si>
  <si>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</si>
  <si>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</si>
  <si>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</si>
  <si>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</si>
  <si>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</si>
  <si>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</si>
  <si>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</si>
  <si>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</si>
  <si>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</si>
  <si>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</si>
  <si>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</si>
  <si>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</si>
  <si>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</si>
  <si>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</si>
  <si>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</si>
  <si>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</si>
  <si>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</si>
  <si>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</si>
  <si>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</si>
  <si>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</si>
  <si>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</si>
  <si>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</si>
  <si>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</si>
  <si>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</si>
  <si>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</si>
  <si>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</si>
  <si>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</si>
  <si>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</si>
  <si>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</si>
  <si>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</si>
  <si>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</si>
  <si>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</si>
  <si>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</si>
  <si>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</si>
  <si>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</si>
  <si>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</si>
  <si>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</si>
  <si>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</si>
  <si>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</si>
  <si>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</si>
  <si>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</si>
  <si>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</si>
  <si>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</si>
  <si>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</si>
  <si>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</si>
  <si>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</si>
  <si>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</si>
  <si>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</si>
  <si>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</si>
  <si>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</si>
  <si>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</si>
  <si>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</si>
  <si>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</si>
  <si>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</si>
  <si>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</si>
  <si>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</si>
  <si>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</si>
  <si>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</si>
  <si>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</si>
  <si>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</si>
  <si>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</si>
  <si>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</si>
  <si>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</si>
  <si>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</si>
  <si>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</si>
  <si>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</si>
  <si>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</si>
  <si>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</si>
  <si>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</si>
  <si>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</si>
  <si>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</si>
  <si>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</si>
  <si>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</si>
  <si>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</si>
  <si>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</si>
  <si>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</si>
  <si>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</si>
  <si>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</si>
  <si>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</si>
  <si>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</si>
  <si>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</si>
  <si>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</si>
  <si>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</si>
  <si>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</si>
  <si>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</si>
  <si>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</si>
  <si>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</si>
  <si>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</si>
  <si>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</si>
  <si>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</si>
  <si>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</si>
  <si>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</si>
  <si>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</si>
  <si>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</si>
  <si>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</si>
  <si>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</si>
  <si>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</si>
  <si>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</si>
  <si>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</si>
  <si>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</si>
  <si>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</si>
  <si>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</si>
  <si>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</si>
  <si>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</si>
  <si>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</si>
  <si>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</si>
  <si>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</si>
  <si>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</si>
  <si>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</si>
  <si>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</si>
  <si>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</si>
  <si>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</si>
  <si>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</si>
  <si>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</si>
  <si>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</si>
  <si>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</si>
  <si>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</si>
  <si>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</si>
  <si>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</si>
  <si>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</si>
  <si>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</si>
  <si>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</si>
  <si>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</si>
  <si>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</si>
  <si>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</si>
  <si>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</si>
  <si>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</si>
  <si>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</si>
  <si>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</si>
  <si>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</si>
  <si>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</si>
  <si>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</si>
  <si>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</si>
  <si>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</si>
  <si>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</si>
  <si>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</si>
  <si>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</si>
  <si>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</si>
  <si>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</si>
  <si>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</si>
  <si>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</si>
  <si>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</si>
  <si>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</si>
  <si>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</si>
  <si>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</si>
  <si>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</si>
  <si>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</si>
  <si>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</si>
  <si>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</si>
  <si>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</si>
  <si>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</si>
  <si>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</si>
  <si>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</si>
  <si>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</si>
  <si>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</si>
  <si>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</si>
  <si>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</si>
  <si>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</si>
  <si>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</si>
  <si>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</si>
  <si>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</si>
  <si>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</si>
  <si>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</si>
  <si>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</si>
  <si>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</si>
  <si>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</si>
  <si>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</si>
  <si>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</si>
  <si>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</si>
  <si>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</si>
  <si>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</si>
  <si>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</si>
  <si>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</si>
  <si>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</si>
  <si>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</si>
  <si>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</si>
  <si>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</si>
  <si>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</si>
  <si>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</si>
  <si>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</si>
  <si>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</si>
  <si>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</si>
  <si>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</si>
  <si>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</si>
  <si>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</si>
  <si>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</si>
  <si>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</si>
  <si>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</si>
  <si>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</si>
  <si>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</si>
  <si>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</si>
  <si>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</si>
  <si>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</si>
  <si>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</si>
  <si>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</si>
  <si>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</si>
  <si>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</si>
  <si>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</si>
  <si>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</si>
  <si>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</si>
  <si>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</si>
  <si>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</si>
  <si>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</si>
  <si>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</si>
  <si>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</si>
  <si>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</si>
  <si>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</si>
  <si>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</si>
  <si>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</si>
  <si>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</si>
  <si>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</si>
  <si>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</si>
  <si>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</si>
  <si>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</si>
  <si>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</si>
  <si>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</si>
  <si>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</si>
  <si>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</si>
  <si>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</si>
  <si>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</si>
  <si>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</si>
  <si>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</si>
  <si>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</si>
  <si>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</si>
  <si>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</si>
  <si>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</si>
  <si>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</si>
  <si>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</si>
  <si>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</si>
  <si>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</si>
  <si>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</si>
  <si>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</si>
  <si>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</si>
  <si>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</si>
  <si>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</si>
  <si>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</si>
  <si>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</si>
  <si>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</si>
  <si>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</si>
  <si>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</si>
  <si>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</si>
  <si>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</si>
  <si>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</si>
  <si>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</si>
  <si>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</si>
  <si>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</si>
  <si>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</si>
  <si>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</si>
  <si>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</si>
  <si>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</si>
  <si>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</si>
  <si>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</si>
  <si>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</si>
  <si>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</si>
  <si>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</si>
  <si>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</si>
  <si>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</si>
  <si>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</si>
  <si>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</si>
  <si>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</si>
  <si>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</si>
  <si>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</si>
  <si>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</si>
  <si>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</si>
  <si>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</si>
  <si>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</si>
  <si>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</si>
  <si>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</si>
  <si>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</si>
  <si>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</si>
  <si>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</si>
  <si>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</si>
  <si>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</si>
  <si>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</si>
  <si>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</si>
  <si>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</si>
  <si>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</si>
  <si>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</si>
  <si>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</si>
  <si>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</si>
  <si>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</si>
  <si>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</si>
  <si>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</si>
  <si>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</si>
  <si>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</si>
  <si>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</si>
  <si>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</si>
  <si>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</si>
  <si>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</si>
  <si>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</si>
  <si>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</si>
  <si>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</si>
  <si>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</si>
  <si>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</si>
  <si>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</si>
  <si>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</si>
  <si>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</si>
  <si>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</si>
  <si>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</si>
  <si>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</si>
  <si>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</si>
  <si>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</si>
  <si>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</si>
  <si>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</si>
  <si>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</si>
  <si>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</si>
  <si>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</si>
  <si>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</si>
  <si>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</si>
  <si>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</si>
  <si>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</si>
  <si>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</si>
  <si>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</si>
  <si>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</si>
  <si>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</si>
  <si>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</si>
  <si>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</si>
  <si>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</si>
  <si>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</si>
  <si>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</si>
  <si>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</si>
  <si>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</si>
  <si>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</si>
  <si>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</si>
  <si>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</si>
  <si>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</si>
  <si>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</si>
  <si>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</si>
  <si>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</si>
  <si>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</si>
  <si>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</si>
  <si>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</si>
  <si>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</si>
  <si>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</si>
  <si>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</si>
  <si>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</si>
  <si>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</si>
  <si>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</si>
  <si>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</si>
  <si>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</si>
  <si>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</si>
  <si>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</si>
  <si>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</si>
  <si>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</si>
  <si>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</si>
  <si>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</si>
  <si>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</si>
  <si>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</si>
  <si>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</si>
  <si>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</si>
  <si>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</si>
  <si>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</si>
  <si>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</si>
  <si>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</si>
  <si>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</si>
  <si>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</si>
  <si>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</si>
  <si>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</si>
  <si>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</si>
  <si>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</si>
  <si>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</si>
  <si>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</si>
  <si>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</si>
  <si>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</si>
  <si>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</si>
  <si>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</si>
  <si>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</si>
  <si>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</si>
  <si>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</si>
  <si>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</si>
  <si>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</si>
  <si>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</si>
  <si>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</si>
  <si>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</si>
  <si>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</si>
  <si>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</si>
  <si>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</si>
  <si>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</si>
  <si>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</si>
  <si>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</si>
  <si>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</si>
  <si>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</si>
  <si>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</si>
  <si>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</si>
  <si>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</si>
  <si>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</si>
  <si>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</si>
  <si>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</si>
  <si>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</si>
  <si>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</si>
  <si>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</si>
  <si>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</si>
  <si>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</si>
  <si>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</si>
  <si>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</si>
  <si>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</si>
  <si>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</si>
  <si>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</si>
  <si>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</si>
  <si>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</si>
  <si>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</si>
  <si>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</si>
  <si>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</si>
  <si>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</si>
  <si>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</si>
  <si>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</si>
  <si>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</si>
  <si>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</si>
  <si>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</si>
  <si>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</si>
  <si>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</si>
  <si>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</si>
  <si>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</si>
  <si>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</si>
  <si>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</si>
  <si>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</si>
  <si>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</si>
  <si>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</si>
  <si>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</si>
  <si>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</si>
  <si>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</si>
  <si>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</si>
  <si>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</si>
  <si>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</si>
  <si>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</si>
  <si>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</si>
  <si>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</si>
  <si>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</si>
  <si>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</si>
  <si>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</si>
  <si>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</si>
  <si>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</si>
  <si>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</si>
  <si>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</si>
  <si>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</si>
  <si>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</si>
  <si>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</si>
  <si>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</si>
  <si>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</si>
  <si>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</si>
  <si>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</si>
  <si>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</si>
  <si>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</si>
  <si>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</si>
  <si>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</si>
  <si>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</si>
  <si>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</si>
  <si>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</si>
  <si>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</si>
  <si>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</si>
  <si>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</si>
  <si>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</si>
  <si>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</si>
  <si>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</si>
  <si>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</si>
  <si>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</si>
  <si>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</si>
  <si>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</si>
  <si>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</si>
  <si>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</si>
  <si>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</si>
  <si>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</si>
  <si>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</si>
  <si>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</si>
  <si>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</si>
  <si>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</si>
  <si>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</si>
  <si>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</si>
  <si>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</si>
  <si>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</si>
  <si>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</si>
  <si>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</si>
  <si>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</si>
  <si>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</si>
  <si>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</si>
  <si>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</si>
  <si>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</si>
  <si>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</si>
  <si>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</si>
  <si>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</si>
  <si>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</si>
  <si>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</si>
  <si>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</si>
  <si>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</si>
  <si>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</si>
  <si>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</si>
  <si>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</si>
  <si>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</si>
  <si>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</si>
  <si>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</si>
  <si>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</si>
  <si>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</si>
  <si>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</si>
  <si>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</si>
  <si>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</si>
  <si>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</si>
  <si>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</si>
  <si>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</si>
  <si>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</si>
  <si>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</si>
  <si>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</si>
  <si>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</si>
  <si>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</si>
  <si>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</si>
  <si>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</si>
  <si>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</si>
  <si>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</si>
  <si>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</si>
  <si>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</si>
  <si>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</si>
  <si>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</si>
  <si>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</si>
  <si>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</si>
  <si>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</si>
  <si>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</si>
  <si>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</si>
  <si>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</si>
  <si>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</si>
  <si>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</si>
  <si>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</si>
  <si>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</si>
  <si>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</si>
  <si>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</si>
  <si>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</si>
  <si>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</si>
  <si>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</si>
  <si>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</si>
  <si>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</si>
  <si>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</si>
  <si>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</si>
  <si>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</si>
  <si>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</si>
  <si>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</si>
  <si>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</si>
  <si>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</si>
  <si>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</si>
  <si>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</si>
  <si>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</si>
  <si>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</si>
  <si>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</si>
  <si>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</si>
  <si>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</si>
  <si>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</si>
  <si>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</si>
  <si>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</si>
  <si>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</si>
  <si>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</si>
  <si>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</si>
  <si>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</si>
  <si>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</si>
  <si>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</si>
  <si>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</si>
  <si>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</si>
  <si>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</si>
  <si>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</si>
  <si>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</si>
  <si>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</si>
  <si>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</si>
  <si>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</si>
  <si>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</si>
  <si>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</si>
  <si>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</si>
  <si>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</si>
  <si>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</si>
  <si>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</si>
  <si>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</si>
  <si>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</si>
  <si>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</si>
  <si>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</si>
  <si>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</si>
  <si>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</si>
  <si>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</si>
  <si>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</si>
  <si>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</si>
  <si>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</si>
  <si>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</si>
  <si>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</si>
  <si>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</si>
  <si>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</si>
  <si>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</si>
  <si>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</si>
  <si>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</si>
  <si>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</si>
  <si>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</si>
  <si>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</si>
  <si>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</si>
  <si>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</si>
  <si>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</si>
  <si>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</si>
  <si>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</si>
  <si>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</si>
  <si>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</si>
  <si>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</si>
  <si>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</si>
  <si>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</si>
  <si>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</si>
  <si>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</si>
  <si>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</si>
  <si>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</si>
  <si>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</si>
  <si>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</si>
  <si>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</si>
  <si>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</si>
  <si>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</si>
  <si>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</si>
  <si>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</si>
  <si>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</si>
  <si>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</si>
  <si>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</si>
  <si>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</si>
  <si>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</si>
  <si>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</si>
  <si>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</si>
  <si>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</si>
  <si>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</si>
  <si>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</si>
  <si>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</si>
  <si>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</si>
  <si>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</si>
  <si>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</si>
  <si>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</si>
  <si>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</si>
  <si>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</si>
  <si>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</si>
  <si>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</si>
  <si>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</si>
  <si>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</si>
  <si>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</si>
  <si>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</si>
  <si>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</si>
  <si>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</si>
  <si>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</si>
  <si>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</si>
  <si>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</si>
  <si>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</si>
  <si>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</si>
  <si>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</si>
  <si>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</si>
  <si>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</si>
  <si>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</si>
  <si>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</si>
  <si>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</si>
  <si>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</si>
  <si>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</si>
  <si>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</si>
  <si>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</si>
  <si>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</si>
  <si>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</si>
  <si>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</si>
  <si>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</si>
  <si>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</si>
  <si>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</si>
  <si>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</si>
  <si>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</si>
  <si>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</si>
  <si>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</si>
  <si>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</si>
  <si>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</si>
  <si>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</si>
  <si>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</si>
  <si>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</si>
  <si>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</si>
  <si>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</si>
  <si>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</si>
  <si>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</si>
  <si>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</si>
  <si>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</si>
  <si>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</si>
  <si>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</si>
  <si>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</si>
  <si>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</si>
  <si>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</si>
  <si>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</si>
  <si>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</si>
  <si>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</si>
  <si>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</si>
  <si>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</si>
  <si>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</si>
  <si>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</si>
  <si>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</si>
  <si>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</si>
  <si>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</si>
  <si>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</si>
  <si>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</si>
  <si>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</si>
  <si>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</si>
  <si>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</si>
  <si>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</si>
  <si>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</si>
  <si>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</si>
  <si>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</si>
  <si>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</si>
  <si>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</si>
  <si>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</si>
  <si>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</si>
  <si>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</si>
  <si>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</si>
  <si>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</si>
  <si>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</si>
  <si>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</si>
  <si>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</si>
  <si>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</si>
  <si>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</si>
  <si>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</si>
  <si>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</si>
  <si>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</si>
  <si>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</si>
  <si>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</si>
  <si>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</si>
  <si>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</si>
  <si>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</si>
  <si>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</si>
  <si>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</si>
  <si>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</si>
  <si>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</si>
  <si>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</si>
  <si>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</si>
  <si>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</si>
  <si>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</si>
  <si>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</si>
  <si>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</si>
  <si>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</si>
  <si>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</si>
  <si>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</si>
  <si>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</si>
  <si>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</si>
  <si>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</si>
  <si>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</si>
  <si>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</si>
  <si>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</si>
  <si>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</si>
  <si>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</si>
  <si>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</si>
  <si>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</si>
  <si>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</si>
  <si>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</si>
  <si>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</si>
  <si>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</si>
  <si>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</si>
  <si>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</si>
  <si>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</si>
  <si>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</si>
  <si>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</si>
  <si>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</si>
  <si>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</si>
  <si>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</si>
  <si>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</si>
  <si>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</si>
  <si>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</si>
  <si>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</si>
  <si>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</si>
  <si>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</si>
  <si>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</si>
  <si>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</si>
  <si>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</si>
  <si>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</si>
  <si>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</si>
  <si>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</si>
  <si>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</si>
  <si>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</si>
  <si>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</si>
  <si>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</si>
  <si>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</si>
  <si>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</si>
  <si>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</si>
  <si>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</si>
  <si>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</si>
  <si>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</si>
  <si>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</si>
  <si>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</si>
  <si>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</si>
  <si>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</si>
  <si>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</si>
  <si>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</si>
  <si>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</si>
  <si>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</si>
  <si>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</si>
  <si>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</si>
  <si>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</si>
  <si>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</si>
  <si>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</si>
  <si>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</si>
  <si>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</si>
  <si>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</si>
  <si>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</si>
  <si>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</si>
  <si>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</si>
  <si>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</si>
  <si>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</si>
  <si>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</si>
  <si>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</si>
  <si>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</si>
  <si>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</si>
  <si>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</si>
  <si>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</si>
  <si>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</si>
  <si>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</si>
  <si>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</si>
  <si>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</si>
  <si>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</si>
  <si>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</si>
  <si>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</si>
  <si>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</si>
  <si>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</si>
  <si>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</si>
  <si>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</si>
  <si>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</si>
  <si>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</si>
  <si>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</si>
  <si>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</si>
  <si>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</si>
  <si>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</si>
  <si>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</si>
  <si>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</si>
  <si>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</si>
  <si>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</si>
  <si>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</si>
  <si>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</si>
  <si>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</si>
  <si>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</si>
  <si>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</si>
  <si>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</si>
  <si>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</si>
  <si>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</si>
  <si>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</si>
  <si>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</si>
  <si>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</si>
  <si>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</si>
  <si>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</si>
  <si>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</si>
  <si>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</si>
  <si>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</si>
  <si>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</si>
  <si>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</si>
  <si>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</si>
  <si>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</si>
  <si>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</si>
  <si>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</si>
  <si>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</si>
  <si>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</si>
  <si>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</si>
  <si>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</si>
  <si>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</si>
  <si>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</si>
  <si>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</si>
  <si>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</si>
  <si>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</si>
  <si>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</si>
  <si>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</si>
  <si>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</si>
  <si>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</si>
  <si>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</si>
  <si>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</si>
  <si>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</si>
  <si>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</si>
  <si>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</si>
  <si>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</si>
  <si>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</si>
  <si>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</si>
  <si>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</si>
  <si>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</si>
  <si>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</si>
  <si>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</si>
  <si>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</si>
  <si>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</si>
  <si>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</si>
  <si>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</si>
  <si>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</si>
  <si>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</si>
  <si>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</si>
  <si>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</si>
  <si>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</si>
  <si>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</si>
  <si>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</si>
  <si>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</si>
  <si>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</si>
  <si>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</si>
  <si>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</si>
  <si>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</si>
  <si>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</si>
  <si>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</si>
  <si>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</si>
  <si>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</si>
  <si>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</si>
  <si>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</si>
  <si>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</si>
  <si>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</si>
  <si>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</si>
  <si>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</si>
  <si>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</si>
  <si>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</si>
  <si>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</si>
  <si>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</si>
  <si>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</si>
  <si>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</si>
  <si>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</si>
  <si>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</si>
  <si>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</si>
  <si>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</si>
  <si>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</si>
  <si>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</si>
  <si>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</si>
  <si>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</si>
  <si>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</si>
  <si>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</si>
  <si>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</si>
  <si>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</si>
  <si>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</si>
  <si>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</si>
  <si>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</si>
  <si>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</si>
  <si>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</si>
  <si>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>Median</t>
  </si>
  <si>
    <t>Max</t>
  </si>
  <si>
    <t>Min</t>
  </si>
  <si>
    <t xml:space="preserve">Variance </t>
  </si>
  <si>
    <t>Standard Dev</t>
  </si>
  <si>
    <t>First Quartile:</t>
  </si>
  <si>
    <t>Median:</t>
  </si>
  <si>
    <t>Second Quartile:</t>
  </si>
  <si>
    <t>Third Quartile:</t>
  </si>
  <si>
    <t>Interquartile Range:</t>
  </si>
  <si>
    <t>Q1 - (1.5*IQR) Boundary:</t>
  </si>
  <si>
    <t>Q3 + (1.5*IQR) Boundary: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</si>
</sst>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1" applyNumberFormat="0" applyFont="0" applyAlignment="0" applyProtection="0"/>
    <xf numFmtId="0" fontId="5" fillId="5" borderId="0" applyNumberFormat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0" xfId="2"/>
    <xf numFmtId="0" fontId="5" fillId="5" borderId="0" xfId="5"/>
    <xf numFmtId="0" fontId="4" fillId="3" borderId="0" xfId="3" applyBorder="1"/>
    <xf numFmtId="0" fontId="6" fillId="0" borderId="0" xfId="0" applyFont="1"/>
    <xf numFmtId="0" fontId="4" fillId="3" borderId="0" xfId="3"/>
    <xf numFmtId="0" fontId="0" fillId="0" borderId="0" xfId="0" applyBorder="1"/>
    <xf numFmtId="0" fontId="0" fillId="4" borderId="1" xfId="4" applyFont="1" applyBorder="1"/>
  </cellXfs>
  <cellStyles count="6">
    <cellStyle name="Accent5" xfId="5" builtinId="45"/>
    <cellStyle name="Bad" xfId="3" builtinId="27"/>
    <cellStyle name="Good" xfId="2" builtinId="26"/>
    <cellStyle name="Normal" xfId="0" builtinId="0"/>
    <cellStyle name="Note" xfId="4" builtinId="10"/>
    <cellStyle name="Percent" xfId="1" builtinId="5"/>
  </cellStyles>
  <dxfs count="16"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0086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kickstarter analysis.xlsx]Parent Catagory!PivotTable2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Catagory'!$B$3:$B$4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9-43AC-867B-5E0DE3DEA825}"/>
            </c:ext>
          </c:extLst>
        </c:ser>
        <c:ser>
          <c:idx val="1"/>
          <c:order val="1"/>
          <c:tx>
            <c:strRef>
              <c:f>'Parent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9-43AC-867B-5E0DE3DEA825}"/>
            </c:ext>
          </c:extLst>
        </c:ser>
        <c:ser>
          <c:idx val="2"/>
          <c:order val="2"/>
          <c:tx>
            <c:strRef>
              <c:f>'Parent Catagory'!$D$3:$D$4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9-43AC-867B-5E0DE3DEA825}"/>
            </c:ext>
          </c:extLst>
        </c:ser>
        <c:ser>
          <c:idx val="3"/>
          <c:order val="3"/>
          <c:tx>
            <c:strRef>
              <c:f>'Parent Catagory'!$E$3:$E$4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9-43AC-867B-5E0DE3DEA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5959727"/>
        <c:axId val="1595960143"/>
      </c:barChart>
      <c:catAx>
        <c:axId val="15959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60143"/>
        <c:crosses val="autoZero"/>
        <c:auto val="1"/>
        <c:lblAlgn val="ctr"/>
        <c:lblOffset val="100"/>
        <c:noMultiLvlLbl val="0"/>
      </c:catAx>
      <c:valAx>
        <c:axId val="15959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5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kickstarter analysis.xlsx]Parent Catagory!PivotTable2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'Parent Catagory'!$B$3:$B$4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93-42D0-AC31-037E41A6EA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93-42D0-AC31-037E41A6EA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A93-42D0-AC31-037E41A6EA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A93-42D0-AC31-037E41A6EA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A93-42D0-AC31-037E41A6EA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A93-42D0-AC31-037E41A6EA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A93-42D0-AC31-037E41A6EA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A93-42D0-AC31-037E41A6EA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A93-42D0-AC31-037E41A6EA35}"/>
              </c:ext>
            </c:extLst>
          </c:dPt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9-4529-B685-21FC06305A6F}"/>
            </c:ext>
          </c:extLst>
        </c:ser>
        <c:ser>
          <c:idx val="1"/>
          <c:order val="1"/>
          <c:tx>
            <c:strRef>
              <c:f>'Parent Catagory'!$C$3:$C$4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A93-42D0-AC31-037E41A6EA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A93-42D0-AC31-037E41A6EA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A93-42D0-AC31-037E41A6EA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A93-42D0-AC31-037E41A6EA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A93-42D0-AC31-037E41A6EA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A93-42D0-AC31-037E41A6EA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A93-42D0-AC31-037E41A6EA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A93-42D0-AC31-037E41A6EA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A93-42D0-AC31-037E41A6EA35}"/>
              </c:ext>
            </c:extLst>
          </c:dPt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A9-4529-B685-21FC06305A6F}"/>
            </c:ext>
          </c:extLst>
        </c:ser>
        <c:ser>
          <c:idx val="2"/>
          <c:order val="2"/>
          <c:tx>
            <c:strRef>
              <c:f>'Parent Catagory'!$D$3:$D$4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A93-42D0-AC31-037E41A6EA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A93-42D0-AC31-037E41A6EA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A93-42D0-AC31-037E41A6EA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A93-42D0-AC31-037E41A6EA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A93-42D0-AC31-037E41A6EA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A93-42D0-AC31-037E41A6EA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2A93-42D0-AC31-037E41A6EA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2A93-42D0-AC31-037E41A6EA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2A93-42D0-AC31-037E41A6EA35}"/>
              </c:ext>
            </c:extLst>
          </c:dPt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A9-4529-B685-21FC06305A6F}"/>
            </c:ext>
          </c:extLst>
        </c:ser>
        <c:ser>
          <c:idx val="3"/>
          <c:order val="3"/>
          <c:tx>
            <c:strRef>
              <c:f>'Parent Catagory'!$E$3:$E$4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2A93-42D0-AC31-037E41A6EA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2A93-42D0-AC31-037E41A6EA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2A93-42D0-AC31-037E41A6EA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2A93-42D0-AC31-037E41A6EA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2A93-42D0-AC31-037E41A6EA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2A93-42D0-AC31-037E41A6EA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2A93-42D0-AC31-037E41A6EA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2A93-42D0-AC31-037E41A6EA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2A93-42D0-AC31-037E41A6EA35}"/>
              </c:ext>
            </c:extLst>
          </c:dPt>
          <c:cat>
            <c:strRef>
              <c:f>'Parent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Catagory'!$E$5:$E$14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A9-4529-B685-21FC0630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kickstarter analysis.xlsx]Sub Catagory!PivotTable3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Catagory'!$B$4:$B$5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B9-49B1-87FC-97375490FD54}"/>
            </c:ext>
          </c:extLst>
        </c:ser>
        <c:ser>
          <c:idx val="1"/>
          <c:order val="1"/>
          <c:tx>
            <c:strRef>
              <c:f>'Sub 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B9-49B1-87FC-97375490FD54}"/>
            </c:ext>
          </c:extLst>
        </c:ser>
        <c:ser>
          <c:idx val="2"/>
          <c:order val="2"/>
          <c:tx>
            <c:strRef>
              <c:f>'Sub Catagory'!$D$4:$D$5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B9-49B1-87FC-97375490FD54}"/>
            </c:ext>
          </c:extLst>
        </c:ser>
        <c:ser>
          <c:idx val="3"/>
          <c:order val="3"/>
          <c:tx>
            <c:strRef>
              <c:f>'Sub Catagory'!$E$4:$E$5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Catagory'!$E$6:$E$47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B9-49B1-87FC-97375490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7270207"/>
        <c:axId val="1597272703"/>
      </c:barChart>
      <c:catAx>
        <c:axId val="159727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72703"/>
        <c:crosses val="autoZero"/>
        <c:auto val="1"/>
        <c:lblAlgn val="ctr"/>
        <c:lblOffset val="100"/>
        <c:noMultiLvlLbl val="0"/>
      </c:catAx>
      <c:valAx>
        <c:axId val="159727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7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kickstarter analysis.xlsx]years!PivotTable4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E-4AA2-81E3-0F78CE977A5F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E-4AA2-81E3-0F78CE977A5F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E-4AA2-81E3-0F78CE977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119023"/>
        <c:axId val="1995124015"/>
      </c:lineChart>
      <c:catAx>
        <c:axId val="199511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24015"/>
        <c:crosses val="autoZero"/>
        <c:auto val="1"/>
        <c:lblAlgn val="ctr"/>
        <c:lblOffset val="100"/>
        <c:noMultiLvlLbl val="0"/>
      </c:catAx>
      <c:valAx>
        <c:axId val="199512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1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41526806242242975"/>
          <c:y val="1.8079093900488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9E-4D82-B6D9-AA147644D01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9E-4D82-B6D9-AA147644D01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9E-4D82-B6D9-AA147644D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129423"/>
        <c:axId val="19951298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9E-4D82-B6D9-AA147644D0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9E-4D82-B6D9-AA147644D0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9E-4D82-B6D9-AA147644D0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9E-4D82-B6D9-AA147644D01A}"/>
                  </c:ext>
                </c:extLst>
              </c15:ser>
            </c15:filteredLineSeries>
          </c:ext>
        </c:extLst>
      </c:lineChart>
      <c:catAx>
        <c:axId val="19951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29839"/>
        <c:crosses val="autoZero"/>
        <c:auto val="1"/>
        <c:lblAlgn val="ctr"/>
        <c:lblOffset val="100"/>
        <c:noMultiLvlLbl val="0"/>
      </c:catAx>
      <c:valAx>
        <c:axId val="199512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1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#2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#2</a:t>
          </a:r>
        </a:p>
      </cx:txPr>
    </cx:title>
    <cx:plotArea>
      <cx:plotAreaRegion>
        <cx:series layoutId="boxWhisker" uniqueId="{4B7AFB90-FF44-4A8F-BAA2-1B078FE8533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#2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#2 </a:t>
          </a:r>
        </a:p>
      </cx:txPr>
    </cx:title>
    <cx:plotArea>
      <cx:plotAreaRegion>
        <cx:series layoutId="boxWhisker" uniqueId="{F8C1AB97-2E6C-4749-A836-1DEFA536D047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1</xdr:row>
      <xdr:rowOff>57150</xdr:rowOff>
    </xdr:from>
    <xdr:to>
      <xdr:col>13</xdr:col>
      <xdr:colOff>361950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6FF1F-0864-48AD-88F4-303C0F523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17</xdr:row>
      <xdr:rowOff>66675</xdr:rowOff>
    </xdr:from>
    <xdr:to>
      <xdr:col>13</xdr:col>
      <xdr:colOff>333375</xdr:colOff>
      <xdr:row>31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DC9EFA-201A-4848-9CF7-13D528F08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11</xdr:row>
      <xdr:rowOff>47625</xdr:rowOff>
    </xdr:from>
    <xdr:to>
      <xdr:col>18</xdr:col>
      <xdr:colOff>228599</xdr:colOff>
      <xdr:row>35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A054C-44C5-4DE7-86E3-052B8D99B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7</xdr:row>
      <xdr:rowOff>9525</xdr:rowOff>
    </xdr:from>
    <xdr:to>
      <xdr:col>18</xdr:col>
      <xdr:colOff>123825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F1871-5992-4E29-B14A-F1CF5F98D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13</xdr:row>
      <xdr:rowOff>61911</xdr:rowOff>
    </xdr:from>
    <xdr:to>
      <xdr:col>10</xdr:col>
      <xdr:colOff>361950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85849-9357-4A57-BE7C-F77F76A28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17</xdr:row>
      <xdr:rowOff>133350</xdr:rowOff>
    </xdr:from>
    <xdr:to>
      <xdr:col>7</xdr:col>
      <xdr:colOff>57150</xdr:colOff>
      <xdr:row>25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F2072C9-DDBF-40BA-9AC5-341424260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4300" y="5476875"/>
              <a:ext cx="2832100" cy="2571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285750</xdr:colOff>
      <xdr:row>17</xdr:row>
      <xdr:rowOff>126422</xdr:rowOff>
    </xdr:from>
    <xdr:to>
      <xdr:col>16</xdr:col>
      <xdr:colOff>554182</xdr:colOff>
      <xdr:row>26</xdr:row>
      <xdr:rowOff>64077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F2CF46E-C148-4D8F-8E0A-2CE20DD469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10625" y="5469947"/>
              <a:ext cx="2944957" cy="2766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562841</xdr:colOff>
      <xdr:row>25</xdr:row>
      <xdr:rowOff>242455</xdr:rowOff>
    </xdr:from>
    <xdr:to>
      <xdr:col>7</xdr:col>
      <xdr:colOff>26785</xdr:colOff>
      <xdr:row>34</xdr:row>
      <xdr:rowOff>40410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C09DC5-9E72-4289-9870-7D64F1D09E99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386" y="8035637"/>
          <a:ext cx="2840990" cy="26035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26</xdr:row>
      <xdr:rowOff>155865</xdr:rowOff>
    </xdr:from>
    <xdr:to>
      <xdr:col>17</xdr:col>
      <xdr:colOff>46643</xdr:colOff>
      <xdr:row>35</xdr:row>
      <xdr:rowOff>99869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C09FF6-30E3-40C0-A22C-5F06D200DCE3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2886" y="8260774"/>
          <a:ext cx="2938780" cy="274955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e Naimi" refreshedDate="44170.486552430557" createdVersion="6" refreshedVersion="6" minRefreshableVersion="3" recordCount="4114" xr:uid="{ED15F7DB-505F-42A0-BEB0-896D324F9C2D}">
  <cacheSource type="worksheet">
    <worksheetSource ref="C1:T4115" sheet="Kickstarter"/>
  </cacheSource>
  <cacheFields count="22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6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e Naimi" refreshedDate="44170.486552662034" createdVersion="6" refreshedVersion="6" minRefreshableVersion="3" recordCount="4114" xr:uid="{9AE73F8E-438A-4BF3-A7A4-5A9AF4F58C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30179-32EA-495E-815B-1E04F2EBF77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7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7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7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7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3"/>
          </reference>
        </references>
      </pivotArea>
    </chartFormat>
    <chartFormat chart="7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7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7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7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7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7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0"/>
          </reference>
        </references>
      </pivotArea>
    </chartFormat>
    <chartFormat chart="7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7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2"/>
          </reference>
        </references>
      </pivotArea>
    </chartFormat>
    <chartFormat chart="7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3"/>
          </reference>
        </references>
      </pivotArea>
    </chartFormat>
    <chartFormat chart="7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7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5"/>
          </reference>
        </references>
      </pivotArea>
    </chartFormat>
    <chartFormat chart="7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6"/>
          </reference>
        </references>
      </pivotArea>
    </chartFormat>
    <chartFormat chart="7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7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7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7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7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7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7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7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7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7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7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B4C31-0490-4770-9539-E6C1B8864CB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4C4C5-8550-4667-B0E6-C6659C36ECF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J4" sqref="J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140625" bestFit="1" customWidth="1"/>
    <col min="5" max="5" width="13.140625" bestFit="1" customWidth="1"/>
    <col min="6" max="6" width="10.28515625" bestFit="1" customWidth="1"/>
    <col min="7" max="7" width="7.7109375" bestFit="1" customWidth="1"/>
    <col min="8" max="8" width="8.5703125" bestFit="1" customWidth="1"/>
    <col min="9" max="9" width="13.5703125" customWidth="1"/>
    <col min="10" max="10" width="16.7109375" customWidth="1"/>
    <col min="11" max="11" width="14.28515625" bestFit="1" customWidth="1"/>
    <col min="12" max="12" width="19.5703125" bestFit="1" customWidth="1"/>
    <col min="13" max="13" width="13.85546875" bestFit="1" customWidth="1"/>
    <col min="14" max="14" width="28.7109375" customWidth="1"/>
    <col min="15" max="15" width="19.28515625" bestFit="1" customWidth="1"/>
    <col min="16" max="16" width="17" bestFit="1" customWidth="1"/>
    <col min="17" max="17" width="19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t="s">
        <v>8306</v>
      </c>
      <c r="P1" t="s">
        <v>8307</v>
      </c>
      <c r="Q1" t="s">
        <v>8379</v>
      </c>
      <c r="R1" t="s">
        <v>8308</v>
      </c>
      <c r="S1" t="s">
        <v>8364</v>
      </c>
      <c r="T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IFERROR(E2/D2,0)</f>
        <v>1.3685882352941177</v>
      </c>
      <c r="P2">
        <f>IFERROR((E2/L2),0)</f>
        <v>63.917582417582416</v>
      </c>
      <c r="Q2" t="s">
        <v>8309</v>
      </c>
      <c r="R2" t="s">
        <v>8310</v>
      </c>
      <c r="S2" s="9">
        <f t="shared" ref="S2:S65" si="0">(I2/86400)+DATE(1970,1,1)</f>
        <v>42208.125</v>
      </c>
      <c r="T2" s="9">
        <f t="shared" ref="T2:T65" si="1">(J2/86400)+DATE(1970,1,1)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IFERROR(E3/D3,0)</f>
        <v>1.4260827250608272</v>
      </c>
      <c r="P3">
        <f t="shared" ref="P3:P66" si="3">IFERROR((E3/L3),0)</f>
        <v>185.48101265822785</v>
      </c>
      <c r="Q3" t="s">
        <v>8309</v>
      </c>
      <c r="R3" t="s">
        <v>8310</v>
      </c>
      <c r="S3" s="9">
        <f t="shared" si="0"/>
        <v>42796.600497685184</v>
      </c>
      <c r="T3" s="9">
        <f t="shared" si="1"/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>
        <f t="shared" si="3"/>
        <v>15</v>
      </c>
      <c r="Q4" t="s">
        <v>8309</v>
      </c>
      <c r="R4" t="s">
        <v>8310</v>
      </c>
      <c r="S4" s="9">
        <f t="shared" si="0"/>
        <v>42415.702349537038</v>
      </c>
      <c r="T4" s="9">
        <f t="shared" si="1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>
        <f t="shared" si="3"/>
        <v>69.266666666666666</v>
      </c>
      <c r="Q5" t="s">
        <v>8309</v>
      </c>
      <c r="R5" t="s">
        <v>8310</v>
      </c>
      <c r="S5" s="9">
        <f t="shared" si="0"/>
        <v>41858.515127314815</v>
      </c>
      <c r="T5" s="9">
        <f t="shared" si="1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>
        <f t="shared" si="3"/>
        <v>190.55028169014085</v>
      </c>
      <c r="Q6" t="s">
        <v>8309</v>
      </c>
      <c r="R6" t="s">
        <v>8310</v>
      </c>
      <c r="S6" s="9">
        <f t="shared" si="0"/>
        <v>42357.834247685183</v>
      </c>
      <c r="T6" s="9">
        <f t="shared" si="1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>
        <f t="shared" si="3"/>
        <v>93.40425531914893</v>
      </c>
      <c r="Q7" t="s">
        <v>8309</v>
      </c>
      <c r="R7" t="s">
        <v>8310</v>
      </c>
      <c r="S7" s="9">
        <f t="shared" si="0"/>
        <v>42580.232638888891</v>
      </c>
      <c r="T7" s="9">
        <f t="shared" si="1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>
        <f t="shared" si="3"/>
        <v>146.87931034482759</v>
      </c>
      <c r="Q8" t="s">
        <v>8309</v>
      </c>
      <c r="R8" t="s">
        <v>8310</v>
      </c>
      <c r="S8" s="9">
        <f t="shared" si="0"/>
        <v>41804.072337962964</v>
      </c>
      <c r="T8" s="9">
        <f t="shared" si="1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>
        <f t="shared" si="3"/>
        <v>159.82456140350877</v>
      </c>
      <c r="Q9" t="s">
        <v>8309</v>
      </c>
      <c r="R9" t="s">
        <v>8310</v>
      </c>
      <c r="S9" s="9">
        <f t="shared" si="0"/>
        <v>42556.047071759254</v>
      </c>
      <c r="T9" s="9">
        <f t="shared" si="1"/>
        <v>42516.047071759254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>
        <f t="shared" si="3"/>
        <v>291.79333333333335</v>
      </c>
      <c r="Q10" t="s">
        <v>8309</v>
      </c>
      <c r="R10" t="s">
        <v>8310</v>
      </c>
      <c r="S10" s="9">
        <f t="shared" si="0"/>
        <v>42475.875</v>
      </c>
      <c r="T10" s="9">
        <f t="shared" si="1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>
        <f t="shared" si="3"/>
        <v>31.499500000000001</v>
      </c>
      <c r="Q11" t="s">
        <v>8309</v>
      </c>
      <c r="R11" t="s">
        <v>8310</v>
      </c>
      <c r="S11" s="9">
        <f t="shared" si="0"/>
        <v>42477.103518518517</v>
      </c>
      <c r="T11" s="9">
        <f t="shared" si="1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>
        <f t="shared" si="3"/>
        <v>158.68421052631578</v>
      </c>
      <c r="Q12" t="s">
        <v>8309</v>
      </c>
      <c r="R12" t="s">
        <v>8310</v>
      </c>
      <c r="S12" s="9">
        <f t="shared" si="0"/>
        <v>41815.068043981482</v>
      </c>
      <c r="T12" s="9">
        <f t="shared" si="1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>
        <f t="shared" si="3"/>
        <v>80.333333333333329</v>
      </c>
      <c r="Q13" t="s">
        <v>8309</v>
      </c>
      <c r="R13" t="s">
        <v>8310</v>
      </c>
      <c r="S13" s="9">
        <f t="shared" si="0"/>
        <v>42604.125</v>
      </c>
      <c r="T13" s="9">
        <f t="shared" si="1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>
        <f t="shared" si="3"/>
        <v>59.961305925030231</v>
      </c>
      <c r="Q14" t="s">
        <v>8309</v>
      </c>
      <c r="R14" t="s">
        <v>8310</v>
      </c>
      <c r="S14" s="9">
        <f t="shared" si="0"/>
        <v>41836.125</v>
      </c>
      <c r="T14" s="9">
        <f t="shared" si="1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>
        <f t="shared" si="3"/>
        <v>109.78431372549019</v>
      </c>
      <c r="Q15" t="s">
        <v>8309</v>
      </c>
      <c r="R15" t="s">
        <v>8310</v>
      </c>
      <c r="S15" s="9">
        <f t="shared" si="0"/>
        <v>42544.852083333331</v>
      </c>
      <c r="T15" s="9">
        <f t="shared" si="1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>
        <f t="shared" si="3"/>
        <v>147.70731707317074</v>
      </c>
      <c r="Q16" t="s">
        <v>8309</v>
      </c>
      <c r="R16" t="s">
        <v>8310</v>
      </c>
      <c r="S16" s="9">
        <f t="shared" si="0"/>
        <v>41833.582638888889</v>
      </c>
      <c r="T16" s="9">
        <f t="shared" si="1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>
        <f t="shared" si="3"/>
        <v>21.755102040816325</v>
      </c>
      <c r="Q17" t="s">
        <v>8309</v>
      </c>
      <c r="R17" t="s">
        <v>8310</v>
      </c>
      <c r="S17" s="9">
        <f t="shared" si="0"/>
        <v>42274.843055555553</v>
      </c>
      <c r="T17" s="9">
        <f t="shared" si="1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>
        <f t="shared" si="3"/>
        <v>171.84285714285716</v>
      </c>
      <c r="Q18" t="s">
        <v>8309</v>
      </c>
      <c r="R18" t="s">
        <v>8310</v>
      </c>
      <c r="S18" s="9">
        <f t="shared" si="0"/>
        <v>41806.229166666664</v>
      </c>
      <c r="T18" s="9">
        <f t="shared" si="1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>
        <f t="shared" si="3"/>
        <v>41.944444444444443</v>
      </c>
      <c r="Q19" t="s">
        <v>8309</v>
      </c>
      <c r="R19" t="s">
        <v>8310</v>
      </c>
      <c r="S19" s="9">
        <f t="shared" si="0"/>
        <v>41947.773402777777</v>
      </c>
      <c r="T19" s="9">
        <f t="shared" si="1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>
        <f t="shared" si="3"/>
        <v>93.264122807017543</v>
      </c>
      <c r="Q20" t="s">
        <v>8309</v>
      </c>
      <c r="R20" t="s">
        <v>8310</v>
      </c>
      <c r="S20" s="9">
        <f t="shared" si="0"/>
        <v>41899.542314814811</v>
      </c>
      <c r="T20" s="9">
        <f t="shared" si="1"/>
        <v>41869.542314814811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>
        <f t="shared" si="3"/>
        <v>56.136363636363633</v>
      </c>
      <c r="Q21" t="s">
        <v>8309</v>
      </c>
      <c r="R21" t="s">
        <v>8310</v>
      </c>
      <c r="S21" s="9">
        <f t="shared" si="0"/>
        <v>42205.816365740742</v>
      </c>
      <c r="T21" s="9">
        <f t="shared" si="1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>
        <f t="shared" si="3"/>
        <v>80.16</v>
      </c>
      <c r="Q22" t="s">
        <v>8309</v>
      </c>
      <c r="R22" t="s">
        <v>8310</v>
      </c>
      <c r="S22" s="9">
        <f t="shared" si="0"/>
        <v>42260.758240740739</v>
      </c>
      <c r="T22" s="9">
        <f t="shared" si="1"/>
        <v>42200.758240740739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>
        <f t="shared" si="3"/>
        <v>199.9009900990099</v>
      </c>
      <c r="Q23" t="s">
        <v>8309</v>
      </c>
      <c r="R23" t="s">
        <v>8310</v>
      </c>
      <c r="S23" s="9">
        <f t="shared" si="0"/>
        <v>41908.627187500002</v>
      </c>
      <c r="T23" s="9">
        <f t="shared" si="1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>
        <f t="shared" si="3"/>
        <v>51.25</v>
      </c>
      <c r="Q24" t="s">
        <v>8309</v>
      </c>
      <c r="R24" t="s">
        <v>8310</v>
      </c>
      <c r="S24" s="9">
        <f t="shared" si="0"/>
        <v>42005.332638888889</v>
      </c>
      <c r="T24" s="9">
        <f t="shared" si="1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>
        <f t="shared" si="3"/>
        <v>103.04347826086956</v>
      </c>
      <c r="Q25" t="s">
        <v>8309</v>
      </c>
      <c r="R25" t="s">
        <v>8310</v>
      </c>
      <c r="S25" s="9">
        <f t="shared" si="0"/>
        <v>42124.638888888891</v>
      </c>
      <c r="T25" s="9">
        <f t="shared" si="1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>
        <f t="shared" si="3"/>
        <v>66.346149825783982</v>
      </c>
      <c r="Q26" t="s">
        <v>8309</v>
      </c>
      <c r="R26" t="s">
        <v>8310</v>
      </c>
      <c r="S26" s="9">
        <f t="shared" si="0"/>
        <v>42262.818749999999</v>
      </c>
      <c r="T26" s="9">
        <f t="shared" si="1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>
        <f t="shared" si="3"/>
        <v>57.142857142857146</v>
      </c>
      <c r="Q27" t="s">
        <v>8309</v>
      </c>
      <c r="R27" t="s">
        <v>8310</v>
      </c>
      <c r="S27" s="9">
        <f t="shared" si="0"/>
        <v>42378.025011574078</v>
      </c>
      <c r="T27" s="9">
        <f t="shared" si="1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>
        <f t="shared" si="3"/>
        <v>102.10526315789474</v>
      </c>
      <c r="Q28" t="s">
        <v>8309</v>
      </c>
      <c r="R28" t="s">
        <v>8310</v>
      </c>
      <c r="S28" s="9">
        <f t="shared" si="0"/>
        <v>41868.515555555554</v>
      </c>
      <c r="T28" s="9">
        <f t="shared" si="1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>
        <f t="shared" si="3"/>
        <v>148.96666666666667</v>
      </c>
      <c r="Q29" t="s">
        <v>8309</v>
      </c>
      <c r="R29" t="s">
        <v>8310</v>
      </c>
      <c r="S29" s="9">
        <f t="shared" si="0"/>
        <v>41959.206400462965</v>
      </c>
      <c r="T29" s="9">
        <f t="shared" si="1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>
        <f t="shared" si="3"/>
        <v>169.6056338028169</v>
      </c>
      <c r="Q30" t="s">
        <v>8309</v>
      </c>
      <c r="R30" t="s">
        <v>8310</v>
      </c>
      <c r="S30" s="9">
        <f t="shared" si="0"/>
        <v>42354.96393518518</v>
      </c>
      <c r="T30" s="9">
        <f t="shared" si="1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>
        <f t="shared" si="3"/>
        <v>31.623931623931625</v>
      </c>
      <c r="Q31" t="s">
        <v>8309</v>
      </c>
      <c r="R31" t="s">
        <v>8310</v>
      </c>
      <c r="S31" s="9">
        <f t="shared" si="0"/>
        <v>41842.67324074074</v>
      </c>
      <c r="T31" s="9">
        <f t="shared" si="1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>
        <f t="shared" si="3"/>
        <v>76.45264150943396</v>
      </c>
      <c r="Q32" t="s">
        <v>8309</v>
      </c>
      <c r="R32" t="s">
        <v>8310</v>
      </c>
      <c r="S32" s="9">
        <f t="shared" si="0"/>
        <v>41872.292997685188</v>
      </c>
      <c r="T32" s="9">
        <f t="shared" si="1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 t="shared" si="3"/>
        <v>13</v>
      </c>
      <c r="Q33" t="s">
        <v>8309</v>
      </c>
      <c r="R33" t="s">
        <v>8310</v>
      </c>
      <c r="S33" s="9">
        <f t="shared" si="0"/>
        <v>42394.79206018518</v>
      </c>
      <c r="T33" s="9">
        <f t="shared" si="1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>
        <f t="shared" si="3"/>
        <v>320.44943820224717</v>
      </c>
      <c r="Q34" t="s">
        <v>8309</v>
      </c>
      <c r="R34" t="s">
        <v>8310</v>
      </c>
      <c r="S34" s="9">
        <f t="shared" si="0"/>
        <v>42503.165972222225</v>
      </c>
      <c r="T34" s="9">
        <f t="shared" si="1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>
        <f t="shared" si="3"/>
        <v>83.75</v>
      </c>
      <c r="Q35" t="s">
        <v>8309</v>
      </c>
      <c r="R35" t="s">
        <v>8310</v>
      </c>
      <c r="S35" s="9">
        <f t="shared" si="0"/>
        <v>42316.702557870369</v>
      </c>
      <c r="T35" s="9">
        <f t="shared" si="1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>
        <f t="shared" si="3"/>
        <v>49.882352941176471</v>
      </c>
      <c r="Q36" t="s">
        <v>8309</v>
      </c>
      <c r="R36" t="s">
        <v>8310</v>
      </c>
      <c r="S36" s="9">
        <f t="shared" si="0"/>
        <v>41856.321770833332</v>
      </c>
      <c r="T36" s="9">
        <f t="shared" si="1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>
        <f t="shared" si="3"/>
        <v>59.464285714285715</v>
      </c>
      <c r="Q37" t="s">
        <v>8309</v>
      </c>
      <c r="R37" t="s">
        <v>8310</v>
      </c>
      <c r="S37" s="9">
        <f t="shared" si="0"/>
        <v>42122</v>
      </c>
      <c r="T37" s="9">
        <f t="shared" si="1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>
        <f t="shared" si="3"/>
        <v>193.84090909090909</v>
      </c>
      <c r="Q38" t="s">
        <v>8309</v>
      </c>
      <c r="R38" t="s">
        <v>8310</v>
      </c>
      <c r="S38" s="9">
        <f t="shared" si="0"/>
        <v>42098.265335648146</v>
      </c>
      <c r="T38" s="9">
        <f t="shared" si="1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>
        <f t="shared" si="3"/>
        <v>159.51383399209487</v>
      </c>
      <c r="Q39" t="s">
        <v>8309</v>
      </c>
      <c r="R39" t="s">
        <v>8310</v>
      </c>
      <c r="S39" s="9">
        <f t="shared" si="0"/>
        <v>42062.693043981482</v>
      </c>
      <c r="T39" s="9">
        <f t="shared" si="1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>
        <f t="shared" si="3"/>
        <v>41.68181818181818</v>
      </c>
      <c r="Q40" t="s">
        <v>8309</v>
      </c>
      <c r="R40" t="s">
        <v>8310</v>
      </c>
      <c r="S40" s="9">
        <f t="shared" si="0"/>
        <v>41405.057222222225</v>
      </c>
      <c r="T40" s="9">
        <f t="shared" si="1"/>
        <v>41375.057222222225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>
        <f t="shared" si="3"/>
        <v>150.89861751152074</v>
      </c>
      <c r="Q41" t="s">
        <v>8309</v>
      </c>
      <c r="R41" t="s">
        <v>8310</v>
      </c>
      <c r="S41" s="9">
        <f t="shared" si="0"/>
        <v>41784.957638888889</v>
      </c>
      <c r="T41" s="9">
        <f t="shared" si="1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>
        <f t="shared" si="3"/>
        <v>126.6875</v>
      </c>
      <c r="Q42" t="s">
        <v>8309</v>
      </c>
      <c r="R42" t="s">
        <v>8310</v>
      </c>
      <c r="S42" s="9">
        <f t="shared" si="0"/>
        <v>41809.166666666664</v>
      </c>
      <c r="T42" s="9">
        <f t="shared" si="1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 t="shared" si="3"/>
        <v>105.26315789473684</v>
      </c>
      <c r="Q43" t="s">
        <v>8309</v>
      </c>
      <c r="R43" t="s">
        <v>8310</v>
      </c>
      <c r="S43" s="9">
        <f t="shared" si="0"/>
        <v>41917.568912037037</v>
      </c>
      <c r="T43" s="9">
        <f t="shared" si="1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>
        <f t="shared" si="3"/>
        <v>117.51479289940828</v>
      </c>
      <c r="Q44" t="s">
        <v>8309</v>
      </c>
      <c r="R44" t="s">
        <v>8310</v>
      </c>
      <c r="S44" s="9">
        <f t="shared" si="0"/>
        <v>42001.639189814814</v>
      </c>
      <c r="T44" s="9">
        <f t="shared" si="1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>
        <f t="shared" si="3"/>
        <v>117.36121673003802</v>
      </c>
      <c r="Q45" t="s">
        <v>8309</v>
      </c>
      <c r="R45" t="s">
        <v>8310</v>
      </c>
      <c r="S45" s="9">
        <f t="shared" si="0"/>
        <v>41833</v>
      </c>
      <c r="T45" s="9">
        <f t="shared" si="1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 t="shared" si="3"/>
        <v>133.33333333333334</v>
      </c>
      <c r="Q46" t="s">
        <v>8309</v>
      </c>
      <c r="R46" t="s">
        <v>8310</v>
      </c>
      <c r="S46" s="9">
        <f t="shared" si="0"/>
        <v>41919.098807870367</v>
      </c>
      <c r="T46" s="9">
        <f t="shared" si="1"/>
        <v>41874.098807870367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 t="shared" si="3"/>
        <v>98.360655737704917</v>
      </c>
      <c r="Q47" t="s">
        <v>8309</v>
      </c>
      <c r="R47" t="s">
        <v>8310</v>
      </c>
      <c r="S47" s="9">
        <f t="shared" si="0"/>
        <v>42487.623923611114</v>
      </c>
      <c r="T47" s="9">
        <f t="shared" si="1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>
        <f t="shared" si="3"/>
        <v>194.44444444444446</v>
      </c>
      <c r="Q48" t="s">
        <v>8309</v>
      </c>
      <c r="R48" t="s">
        <v>8310</v>
      </c>
      <c r="S48" s="9">
        <f t="shared" si="0"/>
        <v>42353.96497685185</v>
      </c>
      <c r="T48" s="9">
        <f t="shared" si="1"/>
        <v>42323.96497685185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>
        <f t="shared" si="3"/>
        <v>76.865000000000009</v>
      </c>
      <c r="Q49" t="s">
        <v>8309</v>
      </c>
      <c r="R49" t="s">
        <v>8310</v>
      </c>
      <c r="S49" s="9">
        <f t="shared" si="0"/>
        <v>41992.861192129625</v>
      </c>
      <c r="T49" s="9">
        <f t="shared" si="1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>
        <f t="shared" si="3"/>
        <v>56.815789473684212</v>
      </c>
      <c r="Q50" t="s">
        <v>8309</v>
      </c>
      <c r="R50" t="s">
        <v>8310</v>
      </c>
      <c r="S50" s="9">
        <f t="shared" si="0"/>
        <v>42064.5</v>
      </c>
      <c r="T50" s="9">
        <f t="shared" si="1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 t="shared" si="3"/>
        <v>137.93103448275863</v>
      </c>
      <c r="Q51" t="s">
        <v>8309</v>
      </c>
      <c r="R51" t="s">
        <v>8310</v>
      </c>
      <c r="S51" s="9">
        <f t="shared" si="0"/>
        <v>42301.176446759258</v>
      </c>
      <c r="T51" s="9">
        <f t="shared" si="1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 t="shared" si="3"/>
        <v>27.272727272727273</v>
      </c>
      <c r="Q52" t="s">
        <v>8309</v>
      </c>
      <c r="R52" t="s">
        <v>8310</v>
      </c>
      <c r="S52" s="9">
        <f t="shared" si="0"/>
        <v>42034.708333333328</v>
      </c>
      <c r="T52" s="9">
        <f t="shared" si="1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>
        <f t="shared" si="3"/>
        <v>118.33613445378151</v>
      </c>
      <c r="Q53" t="s">
        <v>8309</v>
      </c>
      <c r="R53" t="s">
        <v>8310</v>
      </c>
      <c r="S53" s="9">
        <f t="shared" si="0"/>
        <v>42226.928668981476</v>
      </c>
      <c r="T53" s="9">
        <f t="shared" si="1"/>
        <v>42196.928668981476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>
        <f t="shared" si="3"/>
        <v>223.48076923076923</v>
      </c>
      <c r="Q54" t="s">
        <v>8309</v>
      </c>
      <c r="R54" t="s">
        <v>8310</v>
      </c>
      <c r="S54" s="9">
        <f t="shared" si="0"/>
        <v>41837.701921296299</v>
      </c>
      <c r="T54" s="9">
        <f t="shared" si="1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>
        <f t="shared" si="3"/>
        <v>28.111111111111111</v>
      </c>
      <c r="Q55" t="s">
        <v>8309</v>
      </c>
      <c r="R55" t="s">
        <v>8310</v>
      </c>
      <c r="S55" s="9">
        <f t="shared" si="0"/>
        <v>41733.916666666664</v>
      </c>
      <c r="T55" s="9">
        <f t="shared" si="1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 t="shared" si="3"/>
        <v>194.23076923076923</v>
      </c>
      <c r="Q56" t="s">
        <v>8309</v>
      </c>
      <c r="R56" t="s">
        <v>8310</v>
      </c>
      <c r="S56" s="9">
        <f t="shared" si="0"/>
        <v>42363.713206018518</v>
      </c>
      <c r="T56" s="9">
        <f t="shared" si="1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>
        <f t="shared" si="3"/>
        <v>128.95348837209303</v>
      </c>
      <c r="Q57" t="s">
        <v>8309</v>
      </c>
      <c r="R57" t="s">
        <v>8310</v>
      </c>
      <c r="S57" s="9">
        <f t="shared" si="0"/>
        <v>42517.968935185185</v>
      </c>
      <c r="T57" s="9">
        <f t="shared" si="1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>
        <f t="shared" si="3"/>
        <v>49.316091954022987</v>
      </c>
      <c r="Q58" t="s">
        <v>8309</v>
      </c>
      <c r="R58" t="s">
        <v>8310</v>
      </c>
      <c r="S58" s="9">
        <f t="shared" si="0"/>
        <v>42163.666666666672</v>
      </c>
      <c r="T58" s="9">
        <f t="shared" si="1"/>
        <v>42149.548888888894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>
        <f t="shared" si="3"/>
        <v>221.52173913043478</v>
      </c>
      <c r="Q59" t="s">
        <v>8309</v>
      </c>
      <c r="R59" t="s">
        <v>8310</v>
      </c>
      <c r="S59" s="9">
        <f t="shared" si="0"/>
        <v>42119.83289351852</v>
      </c>
      <c r="T59" s="9">
        <f t="shared" si="1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>
        <f t="shared" si="3"/>
        <v>137.21333333333334</v>
      </c>
      <c r="Q60" t="s">
        <v>8309</v>
      </c>
      <c r="R60" t="s">
        <v>8310</v>
      </c>
      <c r="S60" s="9">
        <f t="shared" si="0"/>
        <v>41962.786712962959</v>
      </c>
      <c r="T60" s="9">
        <f t="shared" si="1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>
        <f t="shared" si="3"/>
        <v>606.82242424242418</v>
      </c>
      <c r="Q61" t="s">
        <v>8309</v>
      </c>
      <c r="R61" t="s">
        <v>8310</v>
      </c>
      <c r="S61" s="9">
        <f t="shared" si="0"/>
        <v>42261.875</v>
      </c>
      <c r="T61" s="9">
        <f t="shared" si="1"/>
        <v>42230.235833333332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>
        <f t="shared" si="3"/>
        <v>43.040092592592593</v>
      </c>
      <c r="Q62" t="s">
        <v>8309</v>
      </c>
      <c r="R62" t="s">
        <v>8311</v>
      </c>
      <c r="S62" s="9">
        <f t="shared" si="0"/>
        <v>41721</v>
      </c>
      <c r="T62" s="9">
        <f t="shared" si="1"/>
        <v>41701.901817129634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>
        <f t="shared" si="3"/>
        <v>322.39130434782606</v>
      </c>
      <c r="Q63" t="s">
        <v>8309</v>
      </c>
      <c r="R63" t="s">
        <v>8311</v>
      </c>
      <c r="S63" s="9">
        <f t="shared" si="0"/>
        <v>41431.814317129625</v>
      </c>
      <c r="T63" s="9">
        <f t="shared" si="1"/>
        <v>41409.814317129625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>
        <f t="shared" si="3"/>
        <v>96.708333333333329</v>
      </c>
      <c r="Q64" t="s">
        <v>8309</v>
      </c>
      <c r="R64" t="s">
        <v>8311</v>
      </c>
      <c r="S64" s="9">
        <f t="shared" si="0"/>
        <v>41336.799513888887</v>
      </c>
      <c r="T64" s="9">
        <f t="shared" si="1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>
        <f t="shared" si="3"/>
        <v>35.474531249999998</v>
      </c>
      <c r="Q65" t="s">
        <v>8309</v>
      </c>
      <c r="R65" t="s">
        <v>8311</v>
      </c>
      <c r="S65" s="9">
        <f t="shared" si="0"/>
        <v>41636.207638888889</v>
      </c>
      <c r="T65" s="9">
        <f t="shared" si="1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>
        <f t="shared" si="3"/>
        <v>86.666666666666671</v>
      </c>
      <c r="Q66" t="s">
        <v>8309</v>
      </c>
      <c r="R66" t="s">
        <v>8311</v>
      </c>
      <c r="S66" s="9">
        <f t="shared" ref="S66:S129" si="4">(I66/86400)+DATE(1970,1,1)</f>
        <v>41463.01829861111</v>
      </c>
      <c r="T66" s="9">
        <f t="shared" ref="T66:T129" si="5">(J66/86400)+DATE(1970,1,1)</f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IFERROR(E67/D67,0)</f>
        <v>1.0752857142857142</v>
      </c>
      <c r="P67">
        <f t="shared" ref="P67:P130" si="7">IFERROR((E67/L67),0)</f>
        <v>132.05263157894737</v>
      </c>
      <c r="Q67" t="s">
        <v>8309</v>
      </c>
      <c r="R67" t="s">
        <v>8311</v>
      </c>
      <c r="S67" s="9">
        <f t="shared" si="4"/>
        <v>41862.249305555553</v>
      </c>
      <c r="T67" s="9">
        <f t="shared" si="5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">
        <v>8309</v>
      </c>
      <c r="R68" t="s">
        <v>8311</v>
      </c>
      <c r="S68" s="9">
        <f t="shared" si="4"/>
        <v>42569.849768518514</v>
      </c>
      <c r="T68" s="9">
        <f t="shared" si="5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">
        <v>8309</v>
      </c>
      <c r="R69" t="s">
        <v>8311</v>
      </c>
      <c r="S69" s="9">
        <f t="shared" si="4"/>
        <v>41105.583379629628</v>
      </c>
      <c r="T69" s="9">
        <f t="shared" si="5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">
        <v>8309</v>
      </c>
      <c r="R70" t="s">
        <v>8311</v>
      </c>
      <c r="S70" s="9">
        <f t="shared" si="4"/>
        <v>41693.569340277776</v>
      </c>
      <c r="T70" s="9">
        <f t="shared" si="5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">
        <v>8309</v>
      </c>
      <c r="R71" t="s">
        <v>8311</v>
      </c>
      <c r="S71" s="9">
        <f t="shared" si="4"/>
        <v>40818.290972222225</v>
      </c>
      <c r="T71" s="9">
        <f t="shared" si="5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">
        <v>8309</v>
      </c>
      <c r="R72" t="s">
        <v>8311</v>
      </c>
      <c r="S72" s="9">
        <f t="shared" si="4"/>
        <v>40790.896354166667</v>
      </c>
      <c r="T72" s="9">
        <f t="shared" si="5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">
        <v>8309</v>
      </c>
      <c r="R73" t="s">
        <v>8311</v>
      </c>
      <c r="S73" s="9">
        <f t="shared" si="4"/>
        <v>41057.271493055552</v>
      </c>
      <c r="T73" s="9">
        <f t="shared" si="5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">
        <v>8309</v>
      </c>
      <c r="R74" t="s">
        <v>8311</v>
      </c>
      <c r="S74" s="9">
        <f t="shared" si="4"/>
        <v>41228</v>
      </c>
      <c r="T74" s="9">
        <f t="shared" si="5"/>
        <v>41208.010196759264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8309</v>
      </c>
      <c r="R75" t="s">
        <v>8311</v>
      </c>
      <c r="S75" s="9">
        <f t="shared" si="4"/>
        <v>40666.165972222225</v>
      </c>
      <c r="T75" s="9">
        <f t="shared" si="5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">
        <v>8309</v>
      </c>
      <c r="R76" t="s">
        <v>8311</v>
      </c>
      <c r="S76" s="9">
        <f t="shared" si="4"/>
        <v>42390.487210648149</v>
      </c>
      <c r="T76" s="9">
        <f t="shared" si="5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">
        <v>8309</v>
      </c>
      <c r="R77" t="s">
        <v>8311</v>
      </c>
      <c r="S77" s="9">
        <f t="shared" si="4"/>
        <v>41387.209166666667</v>
      </c>
      <c r="T77" s="9">
        <f t="shared" si="5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">
        <v>8309</v>
      </c>
      <c r="R78" t="s">
        <v>8311</v>
      </c>
      <c r="S78" s="9">
        <f t="shared" si="4"/>
        <v>40904.733310185184</v>
      </c>
      <c r="T78" s="9">
        <f t="shared" si="5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">
        <v>8309</v>
      </c>
      <c r="R79" t="s">
        <v>8311</v>
      </c>
      <c r="S79" s="9">
        <f t="shared" si="4"/>
        <v>41050.124305555553</v>
      </c>
      <c r="T79" s="9">
        <f t="shared" si="5"/>
        <v>40997.144872685181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">
        <v>8309</v>
      </c>
      <c r="R80" t="s">
        <v>8311</v>
      </c>
      <c r="S80" s="9">
        <f t="shared" si="4"/>
        <v>42614.730567129634</v>
      </c>
      <c r="T80" s="9">
        <f t="shared" si="5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">
        <v>8309</v>
      </c>
      <c r="R81" t="s">
        <v>8311</v>
      </c>
      <c r="S81" s="9">
        <f t="shared" si="4"/>
        <v>41754.776539351849</v>
      </c>
      <c r="T81" s="9">
        <f t="shared" si="5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">
        <v>8309</v>
      </c>
      <c r="R82" t="s">
        <v>8311</v>
      </c>
      <c r="S82" s="9">
        <f t="shared" si="4"/>
        <v>41618.083981481483</v>
      </c>
      <c r="T82" s="9">
        <f t="shared" si="5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">
        <v>8309</v>
      </c>
      <c r="R83" t="s">
        <v>8311</v>
      </c>
      <c r="S83" s="9">
        <f t="shared" si="4"/>
        <v>41104.126388888893</v>
      </c>
      <c r="T83" s="9">
        <f t="shared" si="5"/>
        <v>41100.158877314811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">
        <v>8309</v>
      </c>
      <c r="R84" t="s">
        <v>8311</v>
      </c>
      <c r="S84" s="9">
        <f t="shared" si="4"/>
        <v>40825.820150462961</v>
      </c>
      <c r="T84" s="9">
        <f t="shared" si="5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">
        <v>8309</v>
      </c>
      <c r="R85" t="s">
        <v>8311</v>
      </c>
      <c r="S85" s="9">
        <f t="shared" si="4"/>
        <v>42057.479166666672</v>
      </c>
      <c r="T85" s="9">
        <f t="shared" si="5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">
        <v>8309</v>
      </c>
      <c r="R86" t="s">
        <v>8311</v>
      </c>
      <c r="S86" s="9">
        <f t="shared" si="4"/>
        <v>40678.757939814815</v>
      </c>
      <c r="T86" s="9">
        <f t="shared" si="5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">
        <v>8309</v>
      </c>
      <c r="R87" t="s">
        <v>8311</v>
      </c>
      <c r="S87" s="9">
        <f t="shared" si="4"/>
        <v>40809.125428240739</v>
      </c>
      <c r="T87" s="9">
        <f t="shared" si="5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">
        <v>8309</v>
      </c>
      <c r="R88" t="s">
        <v>8311</v>
      </c>
      <c r="S88" s="9">
        <f t="shared" si="4"/>
        <v>42365.59774305555</v>
      </c>
      <c r="T88" s="9">
        <f t="shared" si="5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">
        <v>8309</v>
      </c>
      <c r="R89" t="s">
        <v>8311</v>
      </c>
      <c r="S89" s="9">
        <f t="shared" si="4"/>
        <v>40332.070138888885</v>
      </c>
      <c r="T89" s="9">
        <f t="shared" si="5"/>
        <v>40322.539386574077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8309</v>
      </c>
      <c r="R90" t="s">
        <v>8311</v>
      </c>
      <c r="S90" s="9">
        <f t="shared" si="4"/>
        <v>41812.65892361111</v>
      </c>
      <c r="T90" s="9">
        <f t="shared" si="5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">
        <v>8309</v>
      </c>
      <c r="R91" t="s">
        <v>8311</v>
      </c>
      <c r="S91" s="9">
        <f t="shared" si="4"/>
        <v>41427.752222222218</v>
      </c>
      <c r="T91" s="9">
        <f t="shared" si="5"/>
        <v>41402.752222222218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">
        <v>8309</v>
      </c>
      <c r="R92" t="s">
        <v>8311</v>
      </c>
      <c r="S92" s="9">
        <f t="shared" si="4"/>
        <v>40736.297442129631</v>
      </c>
      <c r="T92" s="9">
        <f t="shared" si="5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">
        <v>8309</v>
      </c>
      <c r="R93" t="s">
        <v>8311</v>
      </c>
      <c r="S93" s="9">
        <f t="shared" si="4"/>
        <v>40680.402361111112</v>
      </c>
      <c r="T93" s="9">
        <f t="shared" si="5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">
        <v>8309</v>
      </c>
      <c r="R94" t="s">
        <v>8311</v>
      </c>
      <c r="S94" s="9">
        <f t="shared" si="4"/>
        <v>42767.333333333328</v>
      </c>
      <c r="T94" s="9">
        <f t="shared" si="5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">
        <v>8309</v>
      </c>
      <c r="R95" t="s">
        <v>8311</v>
      </c>
      <c r="S95" s="9">
        <f t="shared" si="4"/>
        <v>41093.875</v>
      </c>
      <c r="T95" s="9">
        <f t="shared" si="5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">
        <v>8309</v>
      </c>
      <c r="R96" t="s">
        <v>8311</v>
      </c>
      <c r="S96" s="9">
        <f t="shared" si="4"/>
        <v>41736.717847222222</v>
      </c>
      <c r="T96" s="9">
        <f t="shared" si="5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">
        <v>8309</v>
      </c>
      <c r="R97" t="s">
        <v>8311</v>
      </c>
      <c r="S97" s="9">
        <f t="shared" si="4"/>
        <v>40965.005104166667</v>
      </c>
      <c r="T97" s="9">
        <f t="shared" si="5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">
        <v>8309</v>
      </c>
      <c r="R98" t="s">
        <v>8311</v>
      </c>
      <c r="S98" s="9">
        <f t="shared" si="4"/>
        <v>40391.125</v>
      </c>
      <c r="T98" s="9">
        <f t="shared" si="5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">
        <v>8309</v>
      </c>
      <c r="R99" t="s">
        <v>8311</v>
      </c>
      <c r="S99" s="9">
        <f t="shared" si="4"/>
        <v>40736.135208333333</v>
      </c>
      <c r="T99" s="9">
        <f t="shared" si="5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">
        <v>8309</v>
      </c>
      <c r="R100" t="s">
        <v>8311</v>
      </c>
      <c r="S100" s="9">
        <f t="shared" si="4"/>
        <v>41250.979166666664</v>
      </c>
      <c r="T100" s="9">
        <f t="shared" si="5"/>
        <v>41214.794837962967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">
        <v>8309</v>
      </c>
      <c r="R101" t="s">
        <v>8311</v>
      </c>
      <c r="S101" s="9">
        <f t="shared" si="4"/>
        <v>41661.902766203704</v>
      </c>
      <c r="T101" s="9">
        <f t="shared" si="5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">
        <v>8309</v>
      </c>
      <c r="R102" t="s">
        <v>8311</v>
      </c>
      <c r="S102" s="9">
        <f t="shared" si="4"/>
        <v>41217.794976851852</v>
      </c>
      <c r="T102" s="9">
        <f t="shared" si="5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8309</v>
      </c>
      <c r="R103" t="s">
        <v>8311</v>
      </c>
      <c r="S103" s="9">
        <f t="shared" si="4"/>
        <v>41298.776736111111</v>
      </c>
      <c r="T103" s="9">
        <f t="shared" si="5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">
        <v>8309</v>
      </c>
      <c r="R104" t="s">
        <v>8311</v>
      </c>
      <c r="S104" s="9">
        <f t="shared" si="4"/>
        <v>40535.131168981483</v>
      </c>
      <c r="T104" s="9">
        <f t="shared" si="5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">
        <v>8309</v>
      </c>
      <c r="R105" t="s">
        <v>8311</v>
      </c>
      <c r="S105" s="9">
        <f t="shared" si="4"/>
        <v>41705.805902777778</v>
      </c>
      <c r="T105" s="9">
        <f t="shared" si="5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8309</v>
      </c>
      <c r="R106" t="s">
        <v>8311</v>
      </c>
      <c r="S106" s="9">
        <f t="shared" si="4"/>
        <v>40636.041666666664</v>
      </c>
      <c r="T106" s="9">
        <f t="shared" si="5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">
        <v>8309</v>
      </c>
      <c r="R107" t="s">
        <v>8311</v>
      </c>
      <c r="S107" s="9">
        <f t="shared" si="4"/>
        <v>42504</v>
      </c>
      <c r="T107" s="9">
        <f t="shared" si="5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">
        <v>8309</v>
      </c>
      <c r="R108" t="s">
        <v>8311</v>
      </c>
      <c r="S108" s="9">
        <f t="shared" si="4"/>
        <v>41001.776631944442</v>
      </c>
      <c r="T108" s="9">
        <f t="shared" si="5"/>
        <v>40987.776631944442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">
        <v>8309</v>
      </c>
      <c r="R109" t="s">
        <v>8311</v>
      </c>
      <c r="S109" s="9">
        <f t="shared" si="4"/>
        <v>40657.982488425929</v>
      </c>
      <c r="T109" s="9">
        <f t="shared" si="5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">
        <v>8309</v>
      </c>
      <c r="R110" t="s">
        <v>8311</v>
      </c>
      <c r="S110" s="9">
        <f t="shared" si="4"/>
        <v>41425.613078703704</v>
      </c>
      <c r="T110" s="9">
        <f t="shared" si="5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">
        <v>8309</v>
      </c>
      <c r="R111" t="s">
        <v>8311</v>
      </c>
      <c r="S111" s="9">
        <f t="shared" si="4"/>
        <v>40600.025810185187</v>
      </c>
      <c r="T111" s="9">
        <f t="shared" si="5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">
        <v>8309</v>
      </c>
      <c r="R112" t="s">
        <v>8311</v>
      </c>
      <c r="S112" s="9">
        <f t="shared" si="4"/>
        <v>41592.249305555553</v>
      </c>
      <c r="T112" s="9">
        <f t="shared" si="5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">
        <v>8309</v>
      </c>
      <c r="R113" t="s">
        <v>8311</v>
      </c>
      <c r="S113" s="9">
        <f t="shared" si="4"/>
        <v>42155.333182870367</v>
      </c>
      <c r="T113" s="9">
        <f t="shared" si="5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">
        <v>8309</v>
      </c>
      <c r="R114" t="s">
        <v>8311</v>
      </c>
      <c r="S114" s="9">
        <f t="shared" si="4"/>
        <v>41742.083333333336</v>
      </c>
      <c r="T114" s="9">
        <f t="shared" si="5"/>
        <v>41718.043032407411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">
        <v>8309</v>
      </c>
      <c r="R115" t="s">
        <v>8311</v>
      </c>
      <c r="S115" s="9">
        <f t="shared" si="4"/>
        <v>40761.625</v>
      </c>
      <c r="T115" s="9">
        <f t="shared" si="5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">
        <v>8309</v>
      </c>
      <c r="R116" t="s">
        <v>8311</v>
      </c>
      <c r="S116" s="9">
        <f t="shared" si="4"/>
        <v>40921.27416666667</v>
      </c>
      <c r="T116" s="9">
        <f t="shared" si="5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">
        <v>8309</v>
      </c>
      <c r="R117" t="s">
        <v>8311</v>
      </c>
      <c r="S117" s="9">
        <f t="shared" si="4"/>
        <v>40943.738935185189</v>
      </c>
      <c r="T117" s="9">
        <f t="shared" si="5"/>
        <v>40918.738935185189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">
        <v>8309</v>
      </c>
      <c r="R118" t="s">
        <v>8311</v>
      </c>
      <c r="S118" s="9">
        <f t="shared" si="4"/>
        <v>40641.455497685187</v>
      </c>
      <c r="T118" s="9">
        <f t="shared" si="5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">
        <v>8309</v>
      </c>
      <c r="R119" t="s">
        <v>8311</v>
      </c>
      <c r="S119" s="9">
        <f t="shared" si="4"/>
        <v>40338.791666666664</v>
      </c>
      <c r="T119" s="9">
        <f t="shared" si="5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">
        <v>8309</v>
      </c>
      <c r="R120" t="s">
        <v>8311</v>
      </c>
      <c r="S120" s="9">
        <f t="shared" si="4"/>
        <v>40753.053657407407</v>
      </c>
      <c r="T120" s="9">
        <f t="shared" si="5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">
        <v>8309</v>
      </c>
      <c r="R121" t="s">
        <v>8311</v>
      </c>
      <c r="S121" s="9">
        <f t="shared" si="4"/>
        <v>40768.958333333336</v>
      </c>
      <c r="T121" s="9">
        <f t="shared" si="5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8309</v>
      </c>
      <c r="R122" t="s">
        <v>8312</v>
      </c>
      <c r="S122" s="9">
        <f t="shared" si="4"/>
        <v>42646.049849537041</v>
      </c>
      <c r="T122" s="9">
        <f t="shared" si="5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8309</v>
      </c>
      <c r="R123" t="s">
        <v>8312</v>
      </c>
      <c r="S123" s="9">
        <f t="shared" si="4"/>
        <v>42112.427777777775</v>
      </c>
      <c r="T123" s="9">
        <f t="shared" si="5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">
        <v>8309</v>
      </c>
      <c r="R124" t="s">
        <v>8312</v>
      </c>
      <c r="S124" s="9">
        <f t="shared" si="4"/>
        <v>42653.431793981479</v>
      </c>
      <c r="T124" s="9">
        <f t="shared" si="5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">
        <v>8309</v>
      </c>
      <c r="R125" t="s">
        <v>8312</v>
      </c>
      <c r="S125" s="9">
        <f t="shared" si="4"/>
        <v>41940.916666666664</v>
      </c>
      <c r="T125" s="9">
        <f t="shared" si="5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">
        <v>8309</v>
      </c>
      <c r="R126" t="s">
        <v>8312</v>
      </c>
      <c r="S126" s="9">
        <f t="shared" si="4"/>
        <v>42139.928726851853</v>
      </c>
      <c r="T126" s="9">
        <f t="shared" si="5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">
        <v>8309</v>
      </c>
      <c r="R127" t="s">
        <v>8312</v>
      </c>
      <c r="S127" s="9">
        <f t="shared" si="4"/>
        <v>42769.993981481486</v>
      </c>
      <c r="T127" s="9">
        <f t="shared" si="5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">
        <v>8309</v>
      </c>
      <c r="R128" t="s">
        <v>8312</v>
      </c>
      <c r="S128" s="9">
        <f t="shared" si="4"/>
        <v>42166.083333333328</v>
      </c>
      <c r="T128" s="9">
        <f t="shared" si="5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">
        <v>8309</v>
      </c>
      <c r="R129" t="s">
        <v>8312</v>
      </c>
      <c r="S129" s="9">
        <f t="shared" si="4"/>
        <v>42097.582650462966</v>
      </c>
      <c r="T129" s="9">
        <f t="shared" si="5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">
        <v>8309</v>
      </c>
      <c r="R130" t="s">
        <v>8312</v>
      </c>
      <c r="S130" s="9">
        <f t="shared" ref="S130:S193" si="8">(I130/86400)+DATE(1970,1,1)</f>
        <v>42663.22792824074</v>
      </c>
      <c r="T130" s="9">
        <f t="shared" ref="T130:T193" si="9">(J130/86400)+DATE(1970,1,1)</f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IFERROR(E131/D131,0)</f>
        <v>0</v>
      </c>
      <c r="P131">
        <f t="shared" ref="P131:P194" si="11">IFERROR((E131/L131),0)</f>
        <v>0</v>
      </c>
      <c r="Q131" t="s">
        <v>8309</v>
      </c>
      <c r="R131" t="s">
        <v>8312</v>
      </c>
      <c r="S131" s="9">
        <f t="shared" si="8"/>
        <v>41942.937303240738</v>
      </c>
      <c r="T131" s="9">
        <f t="shared" si="9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>
        <f t="shared" si="11"/>
        <v>0</v>
      </c>
      <c r="Q132" t="s">
        <v>8309</v>
      </c>
      <c r="R132" t="s">
        <v>8312</v>
      </c>
      <c r="S132" s="9">
        <f t="shared" si="8"/>
        <v>41806.844444444447</v>
      </c>
      <c r="T132" s="9">
        <f t="shared" si="9"/>
        <v>41778.91541666667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>
        <f t="shared" si="11"/>
        <v>0</v>
      </c>
      <c r="Q133" t="s">
        <v>8309</v>
      </c>
      <c r="R133" t="s">
        <v>8312</v>
      </c>
      <c r="S133" s="9">
        <f t="shared" si="8"/>
        <v>42557</v>
      </c>
      <c r="T133" s="9">
        <f t="shared" si="9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8309</v>
      </c>
      <c r="R134" t="s">
        <v>8312</v>
      </c>
      <c r="S134" s="9">
        <f t="shared" si="8"/>
        <v>41950.854247685187</v>
      </c>
      <c r="T134" s="9">
        <f t="shared" si="9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>
        <f t="shared" si="11"/>
        <v>0</v>
      </c>
      <c r="Q135" t="s">
        <v>8309</v>
      </c>
      <c r="R135" t="s">
        <v>8312</v>
      </c>
      <c r="S135" s="9">
        <f t="shared" si="8"/>
        <v>42521.729861111111</v>
      </c>
      <c r="T135" s="9">
        <f t="shared" si="9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>
        <f t="shared" si="11"/>
        <v>0</v>
      </c>
      <c r="Q136" t="s">
        <v>8309</v>
      </c>
      <c r="R136" t="s">
        <v>8312</v>
      </c>
      <c r="S136" s="9">
        <f t="shared" si="8"/>
        <v>42251.708333333328</v>
      </c>
      <c r="T136" s="9">
        <f t="shared" si="9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8309</v>
      </c>
      <c r="R137" t="s">
        <v>8312</v>
      </c>
      <c r="S137" s="9">
        <f t="shared" si="8"/>
        <v>41821.791666666664</v>
      </c>
      <c r="T137" s="9">
        <f t="shared" si="9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>
        <f t="shared" si="11"/>
        <v>0</v>
      </c>
      <c r="Q138" t="s">
        <v>8309</v>
      </c>
      <c r="R138" t="s">
        <v>8312</v>
      </c>
      <c r="S138" s="9">
        <f t="shared" si="8"/>
        <v>42140.427777777775</v>
      </c>
      <c r="T138" s="9">
        <f t="shared" si="9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>
        <f t="shared" si="11"/>
        <v>0</v>
      </c>
      <c r="Q139" t="s">
        <v>8309</v>
      </c>
      <c r="R139" t="s">
        <v>8312</v>
      </c>
      <c r="S139" s="9">
        <f t="shared" si="8"/>
        <v>42289.573993055557</v>
      </c>
      <c r="T139" s="9">
        <f t="shared" si="9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8309</v>
      </c>
      <c r="R140" t="s">
        <v>8312</v>
      </c>
      <c r="S140" s="9">
        <f t="shared" si="8"/>
        <v>42217.207638888889</v>
      </c>
      <c r="T140" s="9">
        <f t="shared" si="9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8309</v>
      </c>
      <c r="R141" t="s">
        <v>8312</v>
      </c>
      <c r="S141" s="9">
        <f t="shared" si="8"/>
        <v>42197.920972222222</v>
      </c>
      <c r="T141" s="9">
        <f t="shared" si="9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>
        <f t="shared" si="11"/>
        <v>0</v>
      </c>
      <c r="Q142" t="s">
        <v>8309</v>
      </c>
      <c r="R142" t="s">
        <v>8312</v>
      </c>
      <c r="S142" s="9">
        <f t="shared" si="8"/>
        <v>42083.15662037037</v>
      </c>
      <c r="T142" s="9">
        <f t="shared" si="9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8309</v>
      </c>
      <c r="R143" t="s">
        <v>8312</v>
      </c>
      <c r="S143" s="9">
        <f t="shared" si="8"/>
        <v>42155.153043981481</v>
      </c>
      <c r="T143" s="9">
        <f t="shared" si="9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8309</v>
      </c>
      <c r="R144" t="s">
        <v>8312</v>
      </c>
      <c r="S144" s="9">
        <f t="shared" si="8"/>
        <v>41959.934930555552</v>
      </c>
      <c r="T144" s="9">
        <f t="shared" si="9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>
        <f t="shared" si="11"/>
        <v>0</v>
      </c>
      <c r="Q145" t="s">
        <v>8309</v>
      </c>
      <c r="R145" t="s">
        <v>8312</v>
      </c>
      <c r="S145" s="9">
        <f t="shared" si="8"/>
        <v>42616.246527777781</v>
      </c>
      <c r="T145" s="9">
        <f t="shared" si="9"/>
        <v>42559.064143518517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8309</v>
      </c>
      <c r="R146" t="s">
        <v>8312</v>
      </c>
      <c r="S146" s="9">
        <f t="shared" si="8"/>
        <v>42107.72074074074</v>
      </c>
      <c r="T146" s="9">
        <f t="shared" si="9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8309</v>
      </c>
      <c r="R147" t="s">
        <v>8312</v>
      </c>
      <c r="S147" s="9">
        <f t="shared" si="8"/>
        <v>42227.542268518519</v>
      </c>
      <c r="T147" s="9">
        <f t="shared" si="9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8309</v>
      </c>
      <c r="R148" t="s">
        <v>8312</v>
      </c>
      <c r="S148" s="9">
        <f t="shared" si="8"/>
        <v>42753.016180555554</v>
      </c>
      <c r="T148" s="9">
        <f t="shared" si="9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>
        <f t="shared" si="11"/>
        <v>0</v>
      </c>
      <c r="Q149" t="s">
        <v>8309</v>
      </c>
      <c r="R149" t="s">
        <v>8312</v>
      </c>
      <c r="S149" s="9">
        <f t="shared" si="8"/>
        <v>42012.762499999997</v>
      </c>
      <c r="T149" s="9">
        <f t="shared" si="9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8309</v>
      </c>
      <c r="R150" t="s">
        <v>8312</v>
      </c>
      <c r="S150" s="9">
        <f t="shared" si="8"/>
        <v>42427.281666666662</v>
      </c>
      <c r="T150" s="9">
        <f t="shared" si="9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8309</v>
      </c>
      <c r="R151" t="s">
        <v>8312</v>
      </c>
      <c r="S151" s="9">
        <f t="shared" si="8"/>
        <v>41998.333333333328</v>
      </c>
      <c r="T151" s="9">
        <f t="shared" si="9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8309</v>
      </c>
      <c r="R152" t="s">
        <v>8312</v>
      </c>
      <c r="S152" s="9">
        <f t="shared" si="8"/>
        <v>42150.161828703705</v>
      </c>
      <c r="T152" s="9">
        <f t="shared" si="9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8309</v>
      </c>
      <c r="R153" t="s">
        <v>8312</v>
      </c>
      <c r="S153" s="9">
        <f t="shared" si="8"/>
        <v>42173.550821759258</v>
      </c>
      <c r="T153" s="9">
        <f t="shared" si="9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8309</v>
      </c>
      <c r="R154" t="s">
        <v>8312</v>
      </c>
      <c r="S154" s="9">
        <f t="shared" si="8"/>
        <v>41905.077546296292</v>
      </c>
      <c r="T154" s="9">
        <f t="shared" si="9"/>
        <v>41875.077546296292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8309</v>
      </c>
      <c r="R155" t="s">
        <v>8312</v>
      </c>
      <c r="S155" s="9">
        <f t="shared" si="8"/>
        <v>41975.627824074079</v>
      </c>
      <c r="T155" s="9">
        <f t="shared" si="9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8309</v>
      </c>
      <c r="R156" t="s">
        <v>8312</v>
      </c>
      <c r="S156" s="9">
        <f t="shared" si="8"/>
        <v>42158.547395833331</v>
      </c>
      <c r="T156" s="9">
        <f t="shared" si="9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8309</v>
      </c>
      <c r="R157" t="s">
        <v>8312</v>
      </c>
      <c r="S157" s="9">
        <f t="shared" si="8"/>
        <v>42208.559432870374</v>
      </c>
      <c r="T157" s="9">
        <f t="shared" si="9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8309</v>
      </c>
      <c r="R158" t="s">
        <v>8312</v>
      </c>
      <c r="S158" s="9">
        <f t="shared" si="8"/>
        <v>41854.124953703707</v>
      </c>
      <c r="T158" s="9">
        <f t="shared" si="9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8309</v>
      </c>
      <c r="R159" t="s">
        <v>8312</v>
      </c>
      <c r="S159" s="9">
        <f t="shared" si="8"/>
        <v>42426.911712962959</v>
      </c>
      <c r="T159" s="9">
        <f t="shared" si="9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>
        <f t="shared" si="11"/>
        <v>0</v>
      </c>
      <c r="Q160" t="s">
        <v>8309</v>
      </c>
      <c r="R160" t="s">
        <v>8312</v>
      </c>
      <c r="S160" s="9">
        <f t="shared" si="8"/>
        <v>41934.07671296296</v>
      </c>
      <c r="T160" s="9">
        <f t="shared" si="9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8309</v>
      </c>
      <c r="R161" t="s">
        <v>8312</v>
      </c>
      <c r="S161" s="9">
        <f t="shared" si="8"/>
        <v>42554.434548611112</v>
      </c>
      <c r="T161" s="9">
        <f t="shared" si="9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>
        <f t="shared" si="11"/>
        <v>0</v>
      </c>
      <c r="Q162" t="s">
        <v>8309</v>
      </c>
      <c r="R162" t="s">
        <v>8313</v>
      </c>
      <c r="S162" s="9">
        <f t="shared" si="8"/>
        <v>42231.913090277776</v>
      </c>
      <c r="T162" s="9">
        <f t="shared" si="9"/>
        <v>42171.913090277776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8309</v>
      </c>
      <c r="R163" t="s">
        <v>8313</v>
      </c>
      <c r="S163" s="9">
        <f t="shared" si="8"/>
        <v>41822.687442129631</v>
      </c>
      <c r="T163" s="9">
        <f t="shared" si="9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8309</v>
      </c>
      <c r="R164" t="s">
        <v>8313</v>
      </c>
      <c r="S164" s="9">
        <f t="shared" si="8"/>
        <v>41867.987500000003</v>
      </c>
      <c r="T164" s="9">
        <f t="shared" si="9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>
        <f t="shared" si="11"/>
        <v>0</v>
      </c>
      <c r="Q165" t="s">
        <v>8309</v>
      </c>
      <c r="R165" t="s">
        <v>8313</v>
      </c>
      <c r="S165" s="9">
        <f t="shared" si="8"/>
        <v>42278</v>
      </c>
      <c r="T165" s="9">
        <f t="shared" si="9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8309</v>
      </c>
      <c r="R166" t="s">
        <v>8313</v>
      </c>
      <c r="S166" s="9">
        <f t="shared" si="8"/>
        <v>41901.762743055559</v>
      </c>
      <c r="T166" s="9">
        <f t="shared" si="9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>
        <f t="shared" si="11"/>
        <v>0</v>
      </c>
      <c r="Q167" t="s">
        <v>8309</v>
      </c>
      <c r="R167" t="s">
        <v>8313</v>
      </c>
      <c r="S167" s="9">
        <f t="shared" si="8"/>
        <v>42381.658842592587</v>
      </c>
      <c r="T167" s="9">
        <f t="shared" si="9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8309</v>
      </c>
      <c r="R168" t="s">
        <v>8313</v>
      </c>
      <c r="S168" s="9">
        <f t="shared" si="8"/>
        <v>42751.075949074075</v>
      </c>
      <c r="T168" s="9">
        <f t="shared" si="9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8309</v>
      </c>
      <c r="R169" t="s">
        <v>8313</v>
      </c>
      <c r="S169" s="9">
        <f t="shared" si="8"/>
        <v>42220.927488425921</v>
      </c>
      <c r="T169" s="9">
        <f t="shared" si="9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8309</v>
      </c>
      <c r="R170" t="s">
        <v>8313</v>
      </c>
      <c r="S170" s="9">
        <f t="shared" si="8"/>
        <v>42082.793634259258</v>
      </c>
      <c r="T170" s="9">
        <f t="shared" si="9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8309</v>
      </c>
      <c r="R171" t="s">
        <v>8313</v>
      </c>
      <c r="S171" s="9">
        <f t="shared" si="8"/>
        <v>41930.505312499998</v>
      </c>
      <c r="T171" s="9">
        <f t="shared" si="9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8309</v>
      </c>
      <c r="R172" t="s">
        <v>8313</v>
      </c>
      <c r="S172" s="9">
        <f t="shared" si="8"/>
        <v>42246.227777777778</v>
      </c>
      <c r="T172" s="9">
        <f t="shared" si="9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8309</v>
      </c>
      <c r="R173" t="s">
        <v>8313</v>
      </c>
      <c r="S173" s="9">
        <f t="shared" si="8"/>
        <v>42594.180717592593</v>
      </c>
      <c r="T173" s="9">
        <f t="shared" si="9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>
        <f t="shared" si="11"/>
        <v>0</v>
      </c>
      <c r="Q174" t="s">
        <v>8309</v>
      </c>
      <c r="R174" t="s">
        <v>8313</v>
      </c>
      <c r="S174" s="9">
        <f t="shared" si="8"/>
        <v>42082.353275462963</v>
      </c>
      <c r="T174" s="9">
        <f t="shared" si="9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>
        <f t="shared" si="11"/>
        <v>0</v>
      </c>
      <c r="Q175" t="s">
        <v>8309</v>
      </c>
      <c r="R175" t="s">
        <v>8313</v>
      </c>
      <c r="S175" s="9">
        <f t="shared" si="8"/>
        <v>42063.573009259257</v>
      </c>
      <c r="T175" s="9">
        <f t="shared" si="9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>
        <f t="shared" si="11"/>
        <v>0</v>
      </c>
      <c r="Q176" t="s">
        <v>8309</v>
      </c>
      <c r="R176" t="s">
        <v>8313</v>
      </c>
      <c r="S176" s="9">
        <f t="shared" si="8"/>
        <v>42132.758981481486</v>
      </c>
      <c r="T176" s="9">
        <f t="shared" si="9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8309</v>
      </c>
      <c r="R177" t="s">
        <v>8313</v>
      </c>
      <c r="S177" s="9">
        <f t="shared" si="8"/>
        <v>41880.777905092589</v>
      </c>
      <c r="T177" s="9">
        <f t="shared" si="9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>
        <f t="shared" si="11"/>
        <v>0</v>
      </c>
      <c r="Q178" t="s">
        <v>8309</v>
      </c>
      <c r="R178" t="s">
        <v>8313</v>
      </c>
      <c r="S178" s="9">
        <f t="shared" si="8"/>
        <v>42221.824062500003</v>
      </c>
      <c r="T178" s="9">
        <f t="shared" si="9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8309</v>
      </c>
      <c r="R179" t="s">
        <v>8313</v>
      </c>
      <c r="S179" s="9">
        <f t="shared" si="8"/>
        <v>42087.00608796296</v>
      </c>
      <c r="T179" s="9">
        <f t="shared" si="9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>
        <f t="shared" si="11"/>
        <v>0</v>
      </c>
      <c r="Q180" t="s">
        <v>8309</v>
      </c>
      <c r="R180" t="s">
        <v>8313</v>
      </c>
      <c r="S180" s="9">
        <f t="shared" si="8"/>
        <v>42334.997048611112</v>
      </c>
      <c r="T180" s="9">
        <f t="shared" si="9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8309</v>
      </c>
      <c r="R181" t="s">
        <v>8313</v>
      </c>
      <c r="S181" s="9">
        <f t="shared" si="8"/>
        <v>42433.080497685187</v>
      </c>
      <c r="T181" s="9">
        <f t="shared" si="9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8309</v>
      </c>
      <c r="R182" t="s">
        <v>8313</v>
      </c>
      <c r="S182" s="9">
        <f t="shared" si="8"/>
        <v>42107.791666666672</v>
      </c>
      <c r="T182" s="9">
        <f t="shared" si="9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8309</v>
      </c>
      <c r="R183" t="s">
        <v>8313</v>
      </c>
      <c r="S183" s="9">
        <f t="shared" si="8"/>
        <v>42177.741840277777</v>
      </c>
      <c r="T183" s="9">
        <f t="shared" si="9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>
        <f t="shared" si="11"/>
        <v>0</v>
      </c>
      <c r="Q184" t="s">
        <v>8309</v>
      </c>
      <c r="R184" t="s">
        <v>8313</v>
      </c>
      <c r="S184" s="9">
        <f t="shared" si="8"/>
        <v>42742.011944444443</v>
      </c>
      <c r="T184" s="9">
        <f t="shared" si="9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8309</v>
      </c>
      <c r="R185" t="s">
        <v>8313</v>
      </c>
      <c r="S185" s="9">
        <f t="shared" si="8"/>
        <v>41969.851967592593</v>
      </c>
      <c r="T185" s="9">
        <f t="shared" si="9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8309</v>
      </c>
      <c r="R186" t="s">
        <v>8313</v>
      </c>
      <c r="S186" s="9">
        <f t="shared" si="8"/>
        <v>41883.165972222225</v>
      </c>
      <c r="T186" s="9">
        <f t="shared" si="9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8309</v>
      </c>
      <c r="R187" t="s">
        <v>8313</v>
      </c>
      <c r="S187" s="9">
        <f t="shared" si="8"/>
        <v>42600.91133101852</v>
      </c>
      <c r="T187" s="9">
        <f t="shared" si="9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>
        <f t="shared" si="11"/>
        <v>0</v>
      </c>
      <c r="Q188" t="s">
        <v>8309</v>
      </c>
      <c r="R188" t="s">
        <v>8313</v>
      </c>
      <c r="S188" s="9">
        <f t="shared" si="8"/>
        <v>42797.833333333328</v>
      </c>
      <c r="T188" s="9">
        <f t="shared" si="9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8309</v>
      </c>
      <c r="R189" t="s">
        <v>8313</v>
      </c>
      <c r="S189" s="9">
        <f t="shared" si="8"/>
        <v>42206.290972222225</v>
      </c>
      <c r="T189" s="9">
        <f t="shared" si="9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>
        <f t="shared" si="11"/>
        <v>0</v>
      </c>
      <c r="Q190" t="s">
        <v>8309</v>
      </c>
      <c r="R190" t="s">
        <v>8313</v>
      </c>
      <c r="S190" s="9">
        <f t="shared" si="8"/>
        <v>41887.18304398148</v>
      </c>
      <c r="T190" s="9">
        <f t="shared" si="9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8309</v>
      </c>
      <c r="R191" t="s">
        <v>8313</v>
      </c>
      <c r="S191" s="9">
        <f t="shared" si="8"/>
        <v>42616.690706018519</v>
      </c>
      <c r="T191" s="9">
        <f t="shared" si="9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8309</v>
      </c>
      <c r="R192" t="s">
        <v>8313</v>
      </c>
      <c r="S192" s="9">
        <f t="shared" si="8"/>
        <v>42537.650995370372</v>
      </c>
      <c r="T192" s="9">
        <f t="shared" si="9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8309</v>
      </c>
      <c r="R193" t="s">
        <v>8313</v>
      </c>
      <c r="S193" s="9">
        <f t="shared" si="8"/>
        <v>42279.441412037035</v>
      </c>
      <c r="T193" s="9">
        <f t="shared" si="9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t="s">
        <v>8309</v>
      </c>
      <c r="R194" t="s">
        <v>8313</v>
      </c>
      <c r="S194" s="9">
        <f t="shared" ref="S194:S257" si="12">(I194/86400)+DATE(1970,1,1)</f>
        <v>41929.792037037041</v>
      </c>
      <c r="T194" s="9">
        <f t="shared" ref="T194:T257" si="13">(J194/86400)+DATE(1970,1,1)</f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IFERROR(E195/D195,0)</f>
        <v>0</v>
      </c>
      <c r="P195">
        <f t="shared" ref="P195:P258" si="15">IFERROR((E195/L195),0)</f>
        <v>0</v>
      </c>
      <c r="Q195" t="s">
        <v>8309</v>
      </c>
      <c r="R195" t="s">
        <v>8313</v>
      </c>
      <c r="S195" s="9">
        <f t="shared" si="12"/>
        <v>41971.976458333331</v>
      </c>
      <c r="T195" s="9">
        <f t="shared" si="13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">
        <v>8309</v>
      </c>
      <c r="R196" t="s">
        <v>8313</v>
      </c>
      <c r="S196" s="9">
        <f t="shared" si="12"/>
        <v>42435.996886574074</v>
      </c>
      <c r="T196" s="9">
        <f t="shared" si="1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>
        <f t="shared" si="15"/>
        <v>0</v>
      </c>
      <c r="Q197" t="s">
        <v>8309</v>
      </c>
      <c r="R197" t="s">
        <v>8313</v>
      </c>
      <c r="S197" s="9">
        <f t="shared" si="12"/>
        <v>42195.67050925926</v>
      </c>
      <c r="T197" s="9">
        <f t="shared" si="1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77.10526315789474</v>
      </c>
      <c r="Q198" t="s">
        <v>8309</v>
      </c>
      <c r="R198" t="s">
        <v>8313</v>
      </c>
      <c r="S198" s="9">
        <f t="shared" si="12"/>
        <v>42287.875</v>
      </c>
      <c r="T198" s="9">
        <f t="shared" si="1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32.75</v>
      </c>
      <c r="Q199" t="s">
        <v>8309</v>
      </c>
      <c r="R199" t="s">
        <v>8313</v>
      </c>
      <c r="S199" s="9">
        <f t="shared" si="12"/>
        <v>42783.875</v>
      </c>
      <c r="T199" s="9">
        <f t="shared" si="1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46.5</v>
      </c>
      <c r="Q200" t="s">
        <v>8309</v>
      </c>
      <c r="R200" t="s">
        <v>8313</v>
      </c>
      <c r="S200" s="9">
        <f t="shared" si="12"/>
        <v>41917.383356481485</v>
      </c>
      <c r="T200" s="9">
        <f t="shared" si="1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>
        <f t="shared" si="15"/>
        <v>0</v>
      </c>
      <c r="Q201" t="s">
        <v>8309</v>
      </c>
      <c r="R201" t="s">
        <v>8313</v>
      </c>
      <c r="S201" s="9">
        <f t="shared" si="12"/>
        <v>42614.123865740738</v>
      </c>
      <c r="T201" s="9">
        <f t="shared" si="1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87.308333333333337</v>
      </c>
      <c r="Q202" t="s">
        <v>8309</v>
      </c>
      <c r="R202" t="s">
        <v>8313</v>
      </c>
      <c r="S202" s="9">
        <f t="shared" si="12"/>
        <v>41897.083368055552</v>
      </c>
      <c r="T202" s="9">
        <f t="shared" si="13"/>
        <v>41867.083368055552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54.285714285714285</v>
      </c>
      <c r="Q203" t="s">
        <v>8309</v>
      </c>
      <c r="R203" t="s">
        <v>8313</v>
      </c>
      <c r="S203" s="9">
        <f t="shared" si="12"/>
        <v>42043.818622685183</v>
      </c>
      <c r="T203" s="9">
        <f t="shared" si="1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>
        <f t="shared" si="15"/>
        <v>0</v>
      </c>
      <c r="Q204" t="s">
        <v>8309</v>
      </c>
      <c r="R204" t="s">
        <v>8313</v>
      </c>
      <c r="S204" s="9">
        <f t="shared" si="12"/>
        <v>42285.874305555553</v>
      </c>
      <c r="T204" s="9">
        <f t="shared" si="1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93.25</v>
      </c>
      <c r="Q205" t="s">
        <v>8309</v>
      </c>
      <c r="R205" t="s">
        <v>8313</v>
      </c>
      <c r="S205" s="9">
        <f t="shared" si="12"/>
        <v>42033.847962962958</v>
      </c>
      <c r="T205" s="9">
        <f t="shared" si="1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117.68368136117556</v>
      </c>
      <c r="Q206" t="s">
        <v>8309</v>
      </c>
      <c r="R206" t="s">
        <v>8313</v>
      </c>
      <c r="S206" s="9">
        <f t="shared" si="12"/>
        <v>42586.583368055552</v>
      </c>
      <c r="T206" s="9">
        <f t="shared" si="1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76.470588235294116</v>
      </c>
      <c r="Q207" t="s">
        <v>8309</v>
      </c>
      <c r="R207" t="s">
        <v>8313</v>
      </c>
      <c r="S207" s="9">
        <f t="shared" si="12"/>
        <v>42283.632199074069</v>
      </c>
      <c r="T207" s="9">
        <f t="shared" si="1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>
        <f t="shared" si="15"/>
        <v>0</v>
      </c>
      <c r="Q208" t="s">
        <v>8309</v>
      </c>
      <c r="R208" t="s">
        <v>8313</v>
      </c>
      <c r="S208" s="9">
        <f t="shared" si="12"/>
        <v>42588.004432870366</v>
      </c>
      <c r="T208" s="9">
        <f t="shared" si="1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163.84615384615384</v>
      </c>
      <c r="Q209" t="s">
        <v>8309</v>
      </c>
      <c r="R209" t="s">
        <v>8313</v>
      </c>
      <c r="S209" s="9">
        <f t="shared" si="12"/>
        <v>42008.197199074071</v>
      </c>
      <c r="T209" s="9">
        <f t="shared" si="1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>
        <f t="shared" si="15"/>
        <v>0</v>
      </c>
      <c r="Q210" t="s">
        <v>8309</v>
      </c>
      <c r="R210" t="s">
        <v>8313</v>
      </c>
      <c r="S210" s="9">
        <f t="shared" si="12"/>
        <v>41989.369988425926</v>
      </c>
      <c r="T210" s="9">
        <f t="shared" si="1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>
        <f t="shared" si="15"/>
        <v>0</v>
      </c>
      <c r="Q211" t="s">
        <v>8309</v>
      </c>
      <c r="R211" t="s">
        <v>8313</v>
      </c>
      <c r="S211" s="9">
        <f t="shared" si="12"/>
        <v>42195.922858796301</v>
      </c>
      <c r="T211" s="9">
        <f t="shared" si="1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91.818181818181813</v>
      </c>
      <c r="Q212" t="s">
        <v>8309</v>
      </c>
      <c r="R212" t="s">
        <v>8313</v>
      </c>
      <c r="S212" s="9">
        <f t="shared" si="12"/>
        <v>42278.208333333328</v>
      </c>
      <c r="T212" s="9">
        <f t="shared" si="1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185.83333333333334</v>
      </c>
      <c r="Q213" t="s">
        <v>8309</v>
      </c>
      <c r="R213" t="s">
        <v>8313</v>
      </c>
      <c r="S213" s="9">
        <f t="shared" si="12"/>
        <v>42266.159918981481</v>
      </c>
      <c r="T213" s="9">
        <f t="shared" si="13"/>
        <v>42236.159918981481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">
        <v>8309</v>
      </c>
      <c r="R214" t="s">
        <v>8313</v>
      </c>
      <c r="S214" s="9">
        <f t="shared" si="12"/>
        <v>42476.839351851857</v>
      </c>
      <c r="T214" s="9">
        <f t="shared" si="1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t="s">
        <v>8309</v>
      </c>
      <c r="R215" t="s">
        <v>8313</v>
      </c>
      <c r="S215" s="9">
        <f t="shared" si="12"/>
        <v>42232.587974537033</v>
      </c>
      <c r="T215" s="9">
        <f t="shared" si="1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">
        <v>8309</v>
      </c>
      <c r="R216" t="s">
        <v>8313</v>
      </c>
      <c r="S216" s="9">
        <f t="shared" si="12"/>
        <v>42069.64061342593</v>
      </c>
      <c r="T216" s="9">
        <f t="shared" si="1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t="s">
        <v>8309</v>
      </c>
      <c r="R217" t="s">
        <v>8313</v>
      </c>
      <c r="S217" s="9">
        <f t="shared" si="12"/>
        <v>42417.999305555553</v>
      </c>
      <c r="T217" s="9">
        <f t="shared" si="1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331.53833333333336</v>
      </c>
      <c r="Q218" t="s">
        <v>8309</v>
      </c>
      <c r="R218" t="s">
        <v>8313</v>
      </c>
      <c r="S218" s="9">
        <f t="shared" si="12"/>
        <v>42116.917094907403</v>
      </c>
      <c r="T218" s="9">
        <f t="shared" si="1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314.28947368421052</v>
      </c>
      <c r="Q219" t="s">
        <v>8309</v>
      </c>
      <c r="R219" t="s">
        <v>8313</v>
      </c>
      <c r="S219" s="9">
        <f t="shared" si="12"/>
        <v>42001.64061342593</v>
      </c>
      <c r="T219" s="9">
        <f t="shared" si="1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t="s">
        <v>8309</v>
      </c>
      <c r="R220" t="s">
        <v>8313</v>
      </c>
      <c r="S220" s="9">
        <f t="shared" si="12"/>
        <v>42139.628344907411</v>
      </c>
      <c r="T220" s="9">
        <f t="shared" si="1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115.98684210526316</v>
      </c>
      <c r="Q221" t="s">
        <v>8309</v>
      </c>
      <c r="R221" t="s">
        <v>8313</v>
      </c>
      <c r="S221" s="9">
        <f t="shared" si="12"/>
        <v>42461.290972222225</v>
      </c>
      <c r="T221" s="9">
        <f t="shared" si="1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t="s">
        <v>8309</v>
      </c>
      <c r="R222" t="s">
        <v>8313</v>
      </c>
      <c r="S222" s="9">
        <f t="shared" si="12"/>
        <v>42236.837500000001</v>
      </c>
      <c r="T222" s="9">
        <f t="shared" si="1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>
        <f t="shared" si="15"/>
        <v>0</v>
      </c>
      <c r="Q223" t="s">
        <v>8309</v>
      </c>
      <c r="R223" t="s">
        <v>8313</v>
      </c>
      <c r="S223" s="9">
        <f t="shared" si="12"/>
        <v>42091.79587962963</v>
      </c>
      <c r="T223" s="9">
        <f t="shared" si="1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t="s">
        <v>8309</v>
      </c>
      <c r="R224" t="s">
        <v>8313</v>
      </c>
      <c r="S224" s="9">
        <f t="shared" si="12"/>
        <v>42090.110416666663</v>
      </c>
      <c r="T224" s="9">
        <f t="shared" si="1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>
        <f t="shared" si="15"/>
        <v>0</v>
      </c>
      <c r="Q225" t="s">
        <v>8309</v>
      </c>
      <c r="R225" t="s">
        <v>8313</v>
      </c>
      <c r="S225" s="9">
        <f t="shared" si="12"/>
        <v>42512.045138888891</v>
      </c>
      <c r="T225" s="9">
        <f t="shared" si="1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>
        <f t="shared" si="15"/>
        <v>0</v>
      </c>
      <c r="Q226" t="s">
        <v>8309</v>
      </c>
      <c r="R226" t="s">
        <v>8313</v>
      </c>
      <c r="S226" s="9">
        <f t="shared" si="12"/>
        <v>42195.235254629632</v>
      </c>
      <c r="T226" s="9">
        <f t="shared" si="1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>
        <f t="shared" si="15"/>
        <v>0</v>
      </c>
      <c r="Q227" t="s">
        <v>8309</v>
      </c>
      <c r="R227" t="s">
        <v>8313</v>
      </c>
      <c r="S227" s="9">
        <f t="shared" si="12"/>
        <v>42468.919606481482</v>
      </c>
      <c r="T227" s="9">
        <f t="shared" si="1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t="s">
        <v>8309</v>
      </c>
      <c r="R228" t="s">
        <v>8313</v>
      </c>
      <c r="S228" s="9">
        <f t="shared" si="12"/>
        <v>42155.395138888889</v>
      </c>
      <c r="T228" s="9">
        <f t="shared" si="1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>
        <f t="shared" si="15"/>
        <v>0</v>
      </c>
      <c r="Q229" t="s">
        <v>8309</v>
      </c>
      <c r="R229" t="s">
        <v>8313</v>
      </c>
      <c r="S229" s="9">
        <f t="shared" si="12"/>
        <v>42194.893993055557</v>
      </c>
      <c r="T229" s="9">
        <f t="shared" si="1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>
        <f t="shared" si="15"/>
        <v>0</v>
      </c>
      <c r="Q230" t="s">
        <v>8309</v>
      </c>
      <c r="R230" t="s">
        <v>8313</v>
      </c>
      <c r="S230" s="9">
        <f t="shared" si="12"/>
        <v>42156.686400462961</v>
      </c>
      <c r="T230" s="9">
        <f t="shared" si="1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>
        <f t="shared" si="15"/>
        <v>0</v>
      </c>
      <c r="Q231" t="s">
        <v>8309</v>
      </c>
      <c r="R231" t="s">
        <v>8313</v>
      </c>
      <c r="S231" s="9">
        <f t="shared" si="12"/>
        <v>42413.933993055558</v>
      </c>
      <c r="T231" s="9">
        <f t="shared" si="1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t="s">
        <v>8309</v>
      </c>
      <c r="R232" t="s">
        <v>8313</v>
      </c>
      <c r="S232" s="9">
        <f t="shared" si="12"/>
        <v>42159.77721064815</v>
      </c>
      <c r="T232" s="9">
        <f t="shared" si="13"/>
        <v>42129.77721064815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>
        <f t="shared" si="15"/>
        <v>0</v>
      </c>
      <c r="Q233" t="s">
        <v>8309</v>
      </c>
      <c r="R233" t="s">
        <v>8313</v>
      </c>
      <c r="S233" s="9">
        <f t="shared" si="12"/>
        <v>42371.958923611106</v>
      </c>
      <c r="T233" s="9">
        <f t="shared" si="13"/>
        <v>42341.958923611106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15.714285714285714</v>
      </c>
      <c r="Q234" t="s">
        <v>8309</v>
      </c>
      <c r="R234" t="s">
        <v>8313</v>
      </c>
      <c r="S234" s="9">
        <f t="shared" si="12"/>
        <v>42062.82576388889</v>
      </c>
      <c r="T234" s="9">
        <f t="shared" si="1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>
        <f t="shared" si="15"/>
        <v>0</v>
      </c>
      <c r="Q235" t="s">
        <v>8309</v>
      </c>
      <c r="R235" t="s">
        <v>8313</v>
      </c>
      <c r="S235" s="9">
        <f t="shared" si="12"/>
        <v>42642.911712962959</v>
      </c>
      <c r="T235" s="9">
        <f t="shared" si="1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80.2</v>
      </c>
      <c r="Q236" t="s">
        <v>8309</v>
      </c>
      <c r="R236" t="s">
        <v>8313</v>
      </c>
      <c r="S236" s="9">
        <f t="shared" si="12"/>
        <v>42176.035405092596</v>
      </c>
      <c r="T236" s="9">
        <f t="shared" si="1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>
        <f t="shared" si="15"/>
        <v>0</v>
      </c>
      <c r="Q237" t="s">
        <v>8309</v>
      </c>
      <c r="R237" t="s">
        <v>8313</v>
      </c>
      <c r="S237" s="9">
        <f t="shared" si="12"/>
        <v>42194.908530092594</v>
      </c>
      <c r="T237" s="9">
        <f t="shared" si="1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>
        <f t="shared" si="15"/>
        <v>0</v>
      </c>
      <c r="Q238" t="s">
        <v>8309</v>
      </c>
      <c r="R238" t="s">
        <v>8313</v>
      </c>
      <c r="S238" s="9">
        <f t="shared" si="12"/>
        <v>42374</v>
      </c>
      <c r="T238" s="9">
        <f t="shared" si="13"/>
        <v>42321.084479166668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t="s">
        <v>8309</v>
      </c>
      <c r="R239" t="s">
        <v>8313</v>
      </c>
      <c r="S239" s="9">
        <f t="shared" si="12"/>
        <v>42437.577187499999</v>
      </c>
      <c r="T239" s="9">
        <f t="shared" si="1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>
        <f t="shared" si="15"/>
        <v>0</v>
      </c>
      <c r="Q240" t="s">
        <v>8309</v>
      </c>
      <c r="R240" t="s">
        <v>8313</v>
      </c>
      <c r="S240" s="9">
        <f t="shared" si="12"/>
        <v>42734.375</v>
      </c>
      <c r="T240" s="9">
        <f t="shared" si="13"/>
        <v>42713.962500000001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t="s">
        <v>8309</v>
      </c>
      <c r="R241" t="s">
        <v>8313</v>
      </c>
      <c r="S241" s="9">
        <f t="shared" si="12"/>
        <v>42316.5</v>
      </c>
      <c r="T241" s="9">
        <f t="shared" si="1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117.84759124087591</v>
      </c>
      <c r="Q242" t="s">
        <v>8309</v>
      </c>
      <c r="R242" t="s">
        <v>8314</v>
      </c>
      <c r="S242" s="9">
        <f t="shared" si="12"/>
        <v>41399.708460648151</v>
      </c>
      <c r="T242" s="9">
        <f t="shared" si="1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109.04255319148936</v>
      </c>
      <c r="Q243" t="s">
        <v>8309</v>
      </c>
      <c r="R243" t="s">
        <v>8314</v>
      </c>
      <c r="S243" s="9">
        <f t="shared" si="12"/>
        <v>41994.697962962964</v>
      </c>
      <c r="T243" s="9">
        <f t="shared" si="1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73.019801980198025</v>
      </c>
      <c r="Q244" t="s">
        <v>8309</v>
      </c>
      <c r="R244" t="s">
        <v>8314</v>
      </c>
      <c r="S244" s="9">
        <f t="shared" si="12"/>
        <v>40897.492939814816</v>
      </c>
      <c r="T244" s="9">
        <f t="shared" si="1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78.195121951219505</v>
      </c>
      <c r="Q245" t="s">
        <v>8309</v>
      </c>
      <c r="R245" t="s">
        <v>8314</v>
      </c>
      <c r="S245" s="9">
        <f t="shared" si="12"/>
        <v>41692.047500000001</v>
      </c>
      <c r="T245" s="9">
        <f t="shared" si="1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47.398809523809526</v>
      </c>
      <c r="Q246" t="s">
        <v>8309</v>
      </c>
      <c r="R246" t="s">
        <v>8314</v>
      </c>
      <c r="S246" s="9">
        <f t="shared" si="12"/>
        <v>40253.295833333337</v>
      </c>
      <c r="T246" s="9">
        <f t="shared" si="13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54.020833333333336</v>
      </c>
      <c r="Q247" t="s">
        <v>8309</v>
      </c>
      <c r="R247" t="s">
        <v>8314</v>
      </c>
      <c r="S247" s="9">
        <f t="shared" si="12"/>
        <v>41137.053067129629</v>
      </c>
      <c r="T247" s="9">
        <f t="shared" si="1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68.488789237668158</v>
      </c>
      <c r="Q248" t="s">
        <v>8309</v>
      </c>
      <c r="R248" t="s">
        <v>8314</v>
      </c>
      <c r="S248" s="9">
        <f t="shared" si="12"/>
        <v>40530.405150462961</v>
      </c>
      <c r="T248" s="9">
        <f t="shared" si="1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108.14516129032258</v>
      </c>
      <c r="Q249" t="s">
        <v>8309</v>
      </c>
      <c r="R249" t="s">
        <v>8314</v>
      </c>
      <c r="S249" s="9">
        <f t="shared" si="12"/>
        <v>40467.152083333334</v>
      </c>
      <c r="T249" s="9">
        <f t="shared" si="1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589.95205479452056</v>
      </c>
      <c r="Q250" t="s">
        <v>8309</v>
      </c>
      <c r="R250" t="s">
        <v>8314</v>
      </c>
      <c r="S250" s="9">
        <f t="shared" si="12"/>
        <v>40915.774409722224</v>
      </c>
      <c r="T250" s="9">
        <f t="shared" si="1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48.051063829787232</v>
      </c>
      <c r="Q251" t="s">
        <v>8309</v>
      </c>
      <c r="R251" t="s">
        <v>8314</v>
      </c>
      <c r="S251" s="9">
        <f t="shared" si="12"/>
        <v>40412.736111111109</v>
      </c>
      <c r="T251" s="9">
        <f t="shared" si="1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72.482837528604122</v>
      </c>
      <c r="Q252" t="s">
        <v>8309</v>
      </c>
      <c r="R252" t="s">
        <v>8314</v>
      </c>
      <c r="S252" s="9">
        <f t="shared" si="12"/>
        <v>41431.565868055557</v>
      </c>
      <c r="T252" s="9">
        <f t="shared" si="1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57.077922077922075</v>
      </c>
      <c r="Q253" t="s">
        <v>8309</v>
      </c>
      <c r="R253" t="s">
        <v>8314</v>
      </c>
      <c r="S253" s="9">
        <f t="shared" si="12"/>
        <v>41045.791666666664</v>
      </c>
      <c r="T253" s="9">
        <f t="shared" si="1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85.444444444444443</v>
      </c>
      <c r="Q254" t="s">
        <v>8309</v>
      </c>
      <c r="R254" t="s">
        <v>8314</v>
      </c>
      <c r="S254" s="9">
        <f t="shared" si="12"/>
        <v>40330.165972222225</v>
      </c>
      <c r="T254" s="9">
        <f t="shared" si="13"/>
        <v>40266.66270833333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215.85714285714286</v>
      </c>
      <c r="Q255" t="s">
        <v>8309</v>
      </c>
      <c r="R255" t="s">
        <v>8314</v>
      </c>
      <c r="S255" s="9">
        <f t="shared" si="12"/>
        <v>40954.650868055556</v>
      </c>
      <c r="T255" s="9">
        <f t="shared" si="1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89.38643312101911</v>
      </c>
      <c r="Q256" t="s">
        <v>8309</v>
      </c>
      <c r="R256" t="s">
        <v>8314</v>
      </c>
      <c r="S256" s="9">
        <f t="shared" si="12"/>
        <v>42294.083333333328</v>
      </c>
      <c r="T256" s="9">
        <f t="shared" si="13"/>
        <v>42263.952662037038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45.418404255319146</v>
      </c>
      <c r="Q257" t="s">
        <v>8309</v>
      </c>
      <c r="R257" t="s">
        <v>8314</v>
      </c>
      <c r="S257" s="9">
        <f t="shared" si="12"/>
        <v>40618.48474537037</v>
      </c>
      <c r="T257" s="9">
        <f t="shared" si="1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5"/>
        <v>65.756363636363631</v>
      </c>
      <c r="Q258" t="s">
        <v>8309</v>
      </c>
      <c r="R258" t="s">
        <v>8314</v>
      </c>
      <c r="S258" s="9">
        <f t="shared" ref="S258:S321" si="16">(I258/86400)+DATE(1970,1,1)</f>
        <v>41349.769293981481</v>
      </c>
      <c r="T258" s="9">
        <f t="shared" ref="T258:T321" si="17">(J258/86400)+DATE(1970,1,1)</f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IFERROR(E259/D259,0)</f>
        <v>1.0672648571428571</v>
      </c>
      <c r="P259">
        <f t="shared" ref="P259:P322" si="19">IFERROR((E259/L259),0)</f>
        <v>66.70405357142856</v>
      </c>
      <c r="Q259" t="s">
        <v>8309</v>
      </c>
      <c r="R259" t="s">
        <v>8314</v>
      </c>
      <c r="S259" s="9">
        <f t="shared" si="16"/>
        <v>42509.626875000002</v>
      </c>
      <c r="T259" s="9">
        <f t="shared" si="17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>
        <f t="shared" si="19"/>
        <v>83.345930232558146</v>
      </c>
      <c r="Q260" t="s">
        <v>8309</v>
      </c>
      <c r="R260" t="s">
        <v>8314</v>
      </c>
      <c r="S260" s="9">
        <f t="shared" si="16"/>
        <v>40712.051689814813</v>
      </c>
      <c r="T260" s="9">
        <f t="shared" si="17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>
        <f t="shared" si="19"/>
        <v>105.04609341825902</v>
      </c>
      <c r="Q261" t="s">
        <v>8309</v>
      </c>
      <c r="R261" t="s">
        <v>8314</v>
      </c>
      <c r="S261" s="9">
        <f t="shared" si="16"/>
        <v>42102.738067129627</v>
      </c>
      <c r="T261" s="9">
        <f t="shared" si="17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>
        <f t="shared" si="19"/>
        <v>120.90909090909091</v>
      </c>
      <c r="Q262" t="s">
        <v>8309</v>
      </c>
      <c r="R262" t="s">
        <v>8314</v>
      </c>
      <c r="S262" s="9">
        <f t="shared" si="16"/>
        <v>40376.415972222225</v>
      </c>
      <c r="T262" s="9">
        <f t="shared" si="17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>
        <f t="shared" si="19"/>
        <v>97.63636363636364</v>
      </c>
      <c r="Q263" t="s">
        <v>8309</v>
      </c>
      <c r="R263" t="s">
        <v>8314</v>
      </c>
      <c r="S263" s="9">
        <f t="shared" si="16"/>
        <v>41067.621527777781</v>
      </c>
      <c r="T263" s="9">
        <f t="shared" si="17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>
        <f t="shared" si="19"/>
        <v>41.379310344827587</v>
      </c>
      <c r="Q264" t="s">
        <v>8309</v>
      </c>
      <c r="R264" t="s">
        <v>8314</v>
      </c>
      <c r="S264" s="9">
        <f t="shared" si="16"/>
        <v>40600.24800925926</v>
      </c>
      <c r="T264" s="9">
        <f t="shared" si="17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>
        <f t="shared" si="19"/>
        <v>30.654485981308412</v>
      </c>
      <c r="Q265" t="s">
        <v>8309</v>
      </c>
      <c r="R265" t="s">
        <v>8314</v>
      </c>
      <c r="S265" s="9">
        <f t="shared" si="16"/>
        <v>41179.954791666663</v>
      </c>
      <c r="T265" s="9">
        <f t="shared" si="17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>
        <f t="shared" si="19"/>
        <v>64.945054945054949</v>
      </c>
      <c r="Q266" t="s">
        <v>8309</v>
      </c>
      <c r="R266" t="s">
        <v>8314</v>
      </c>
      <c r="S266" s="9">
        <f t="shared" si="16"/>
        <v>41040.620312500003</v>
      </c>
      <c r="T266" s="9">
        <f t="shared" si="17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>
        <f t="shared" si="19"/>
        <v>95.775862068965523</v>
      </c>
      <c r="Q267" t="s">
        <v>8309</v>
      </c>
      <c r="R267" t="s">
        <v>8314</v>
      </c>
      <c r="S267" s="9">
        <f t="shared" si="16"/>
        <v>40308.844444444447</v>
      </c>
      <c r="T267" s="9">
        <f t="shared" si="17"/>
        <v>40267.245717592596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>
        <f t="shared" si="19"/>
        <v>40.416666666666664</v>
      </c>
      <c r="Q268" t="s">
        <v>8309</v>
      </c>
      <c r="R268" t="s">
        <v>8314</v>
      </c>
      <c r="S268" s="9">
        <f t="shared" si="16"/>
        <v>40291.160416666666</v>
      </c>
      <c r="T268" s="9">
        <f t="shared" si="17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>
        <f t="shared" si="19"/>
        <v>78.578424242424248</v>
      </c>
      <c r="Q269" t="s">
        <v>8309</v>
      </c>
      <c r="R269" t="s">
        <v>8314</v>
      </c>
      <c r="S269" s="9">
        <f t="shared" si="16"/>
        <v>41815.452534722222</v>
      </c>
      <c r="T269" s="9">
        <f t="shared" si="17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>
        <f t="shared" si="19"/>
        <v>50.18018018018018</v>
      </c>
      <c r="Q270" t="s">
        <v>8309</v>
      </c>
      <c r="R270" t="s">
        <v>8314</v>
      </c>
      <c r="S270" s="9">
        <f t="shared" si="16"/>
        <v>40854.194189814814</v>
      </c>
      <c r="T270" s="9">
        <f t="shared" si="17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>
        <f t="shared" si="19"/>
        <v>92.251735588972423</v>
      </c>
      <c r="Q271" t="s">
        <v>8309</v>
      </c>
      <c r="R271" t="s">
        <v>8314</v>
      </c>
      <c r="S271" s="9">
        <f t="shared" si="16"/>
        <v>42788.197013888886</v>
      </c>
      <c r="T271" s="9">
        <f t="shared" si="17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>
        <f t="shared" si="19"/>
        <v>57.540983606557376</v>
      </c>
      <c r="Q272" t="s">
        <v>8309</v>
      </c>
      <c r="R272" t="s">
        <v>8314</v>
      </c>
      <c r="S272" s="9">
        <f t="shared" si="16"/>
        <v>40688.166666666664</v>
      </c>
      <c r="T272" s="9">
        <f t="shared" si="17"/>
        <v>40637.86655092593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>
        <f t="shared" si="19"/>
        <v>109.42160278745645</v>
      </c>
      <c r="Q273" t="s">
        <v>8309</v>
      </c>
      <c r="R273" t="s">
        <v>8314</v>
      </c>
      <c r="S273" s="9">
        <f t="shared" si="16"/>
        <v>41641.333333333336</v>
      </c>
      <c r="T273" s="9">
        <f t="shared" si="17"/>
        <v>41612.100243055553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>
        <f t="shared" si="19"/>
        <v>81.892461538461546</v>
      </c>
      <c r="Q274" t="s">
        <v>8309</v>
      </c>
      <c r="R274" t="s">
        <v>8314</v>
      </c>
      <c r="S274" s="9">
        <f t="shared" si="16"/>
        <v>40296.78402777778</v>
      </c>
      <c r="T274" s="9">
        <f t="shared" si="17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>
        <f t="shared" si="19"/>
        <v>45.667711864406776</v>
      </c>
      <c r="Q275" t="s">
        <v>8309</v>
      </c>
      <c r="R275" t="s">
        <v>8314</v>
      </c>
      <c r="S275" s="9">
        <f t="shared" si="16"/>
        <v>40727.498449074075</v>
      </c>
      <c r="T275" s="9">
        <f t="shared" si="17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>
        <f t="shared" si="19"/>
        <v>55.221238938053098</v>
      </c>
      <c r="Q276" t="s">
        <v>8309</v>
      </c>
      <c r="R276" t="s">
        <v>8314</v>
      </c>
      <c r="S276" s="9">
        <f t="shared" si="16"/>
        <v>41004.290972222225</v>
      </c>
      <c r="T276" s="9">
        <f t="shared" si="17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>
        <f t="shared" si="19"/>
        <v>65.298192771084331</v>
      </c>
      <c r="Q277" t="s">
        <v>8309</v>
      </c>
      <c r="R277" t="s">
        <v>8314</v>
      </c>
      <c r="S277" s="9">
        <f t="shared" si="16"/>
        <v>41223.073680555557</v>
      </c>
      <c r="T277" s="9">
        <f t="shared" si="17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>
        <f t="shared" si="19"/>
        <v>95.225806451612897</v>
      </c>
      <c r="Q278" t="s">
        <v>8309</v>
      </c>
      <c r="R278" t="s">
        <v>8314</v>
      </c>
      <c r="S278" s="9">
        <f t="shared" si="16"/>
        <v>41027.040208333332</v>
      </c>
      <c r="T278" s="9">
        <f t="shared" si="17"/>
        <v>40967.081875000003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>
        <f t="shared" si="19"/>
        <v>75.444794952681391</v>
      </c>
      <c r="Q279" t="s">
        <v>8309</v>
      </c>
      <c r="R279" t="s">
        <v>8314</v>
      </c>
      <c r="S279" s="9">
        <f t="shared" si="16"/>
        <v>42147.891423611116</v>
      </c>
      <c r="T279" s="9">
        <f t="shared" si="17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>
        <f t="shared" si="19"/>
        <v>97.816867469879512</v>
      </c>
      <c r="Q280" t="s">
        <v>8309</v>
      </c>
      <c r="R280" t="s">
        <v>8314</v>
      </c>
      <c r="S280" s="9">
        <f t="shared" si="16"/>
        <v>41194.040960648148</v>
      </c>
      <c r="T280" s="9">
        <f t="shared" si="17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>
        <f t="shared" si="19"/>
        <v>87.685606557377056</v>
      </c>
      <c r="Q281" t="s">
        <v>8309</v>
      </c>
      <c r="R281" t="s">
        <v>8314</v>
      </c>
      <c r="S281" s="9">
        <f t="shared" si="16"/>
        <v>42793.084027777775</v>
      </c>
      <c r="T281" s="9">
        <f t="shared" si="17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>
        <f t="shared" si="19"/>
        <v>54.748948106591868</v>
      </c>
      <c r="Q282" t="s">
        <v>8309</v>
      </c>
      <c r="R282" t="s">
        <v>8314</v>
      </c>
      <c r="S282" s="9">
        <f t="shared" si="16"/>
        <v>41789.590682870374</v>
      </c>
      <c r="T282" s="9">
        <f t="shared" si="17"/>
        <v>41744.590682870374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>
        <f t="shared" si="19"/>
        <v>83.953417721518989</v>
      </c>
      <c r="Q283" t="s">
        <v>8309</v>
      </c>
      <c r="R283" t="s">
        <v>8314</v>
      </c>
      <c r="S283" s="9">
        <f t="shared" si="16"/>
        <v>40035.80972222222</v>
      </c>
      <c r="T283" s="9">
        <f t="shared" si="17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>
        <f t="shared" si="19"/>
        <v>254.38547486033519</v>
      </c>
      <c r="Q284" t="s">
        <v>8309</v>
      </c>
      <c r="R284" t="s">
        <v>8314</v>
      </c>
      <c r="S284" s="9">
        <f t="shared" si="16"/>
        <v>40231.916666666664</v>
      </c>
      <c r="T284" s="9">
        <f t="shared" si="17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>
        <f t="shared" si="19"/>
        <v>101.8269801980198</v>
      </c>
      <c r="Q285" t="s">
        <v>8309</v>
      </c>
      <c r="R285" t="s">
        <v>8314</v>
      </c>
      <c r="S285" s="9">
        <f t="shared" si="16"/>
        <v>40695.207638888889</v>
      </c>
      <c r="T285" s="9">
        <f t="shared" si="17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>
        <f t="shared" si="19"/>
        <v>55.066394736842106</v>
      </c>
      <c r="Q286" t="s">
        <v>8309</v>
      </c>
      <c r="R286" t="s">
        <v>8314</v>
      </c>
      <c r="S286" s="9">
        <f t="shared" si="16"/>
        <v>40929.738194444442</v>
      </c>
      <c r="T286" s="9">
        <f t="shared" si="17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>
        <f t="shared" si="19"/>
        <v>56.901438721136763</v>
      </c>
      <c r="Q287" t="s">
        <v>8309</v>
      </c>
      <c r="R287" t="s">
        <v>8314</v>
      </c>
      <c r="S287" s="9">
        <f t="shared" si="16"/>
        <v>41536.756111111114</v>
      </c>
      <c r="T287" s="9">
        <f t="shared" si="17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>
        <f t="shared" si="19"/>
        <v>121.28148148148148</v>
      </c>
      <c r="Q288" t="s">
        <v>8309</v>
      </c>
      <c r="R288" t="s">
        <v>8314</v>
      </c>
      <c r="S288" s="9">
        <f t="shared" si="16"/>
        <v>41358.774583333332</v>
      </c>
      <c r="T288" s="9">
        <f t="shared" si="17"/>
        <v>41313.816250000003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>
        <f t="shared" si="19"/>
        <v>91.189655172413794</v>
      </c>
      <c r="Q289" t="s">
        <v>8309</v>
      </c>
      <c r="R289" t="s">
        <v>8314</v>
      </c>
      <c r="S289" s="9">
        <f t="shared" si="16"/>
        <v>41215.166666666664</v>
      </c>
      <c r="T289" s="9">
        <f t="shared" si="17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>
        <f t="shared" si="19"/>
        <v>115.44812080536913</v>
      </c>
      <c r="Q290" t="s">
        <v>8309</v>
      </c>
      <c r="R290" t="s">
        <v>8314</v>
      </c>
      <c r="S290" s="9">
        <f t="shared" si="16"/>
        <v>41086.168900462959</v>
      </c>
      <c r="T290" s="9">
        <f t="shared" si="17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>
        <f t="shared" si="19"/>
        <v>67.771551724137936</v>
      </c>
      <c r="Q291" t="s">
        <v>8309</v>
      </c>
      <c r="R291" t="s">
        <v>8314</v>
      </c>
      <c r="S291" s="9">
        <f t="shared" si="16"/>
        <v>41580.456412037034</v>
      </c>
      <c r="T291" s="9">
        <f t="shared" si="17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>
        <f t="shared" si="19"/>
        <v>28.576190476190476</v>
      </c>
      <c r="Q292" t="s">
        <v>8309</v>
      </c>
      <c r="R292" t="s">
        <v>8314</v>
      </c>
      <c r="S292" s="9">
        <f t="shared" si="16"/>
        <v>40576.332638888889</v>
      </c>
      <c r="T292" s="9">
        <f t="shared" si="17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>
        <f t="shared" si="19"/>
        <v>46.8828125</v>
      </c>
      <c r="Q293" t="s">
        <v>8309</v>
      </c>
      <c r="R293" t="s">
        <v>8314</v>
      </c>
      <c r="S293" s="9">
        <f t="shared" si="16"/>
        <v>41395.000694444447</v>
      </c>
      <c r="T293" s="9">
        <f t="shared" si="17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>
        <f t="shared" si="19"/>
        <v>154.42231237322514</v>
      </c>
      <c r="Q294" t="s">
        <v>8309</v>
      </c>
      <c r="R294" t="s">
        <v>8314</v>
      </c>
      <c r="S294" s="9">
        <f t="shared" si="16"/>
        <v>40845.165972222225</v>
      </c>
      <c r="T294" s="9">
        <f t="shared" si="17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>
        <f t="shared" si="19"/>
        <v>201.22137404580153</v>
      </c>
      <c r="Q295" t="s">
        <v>8309</v>
      </c>
      <c r="R295" t="s">
        <v>8314</v>
      </c>
      <c r="S295" s="9">
        <f t="shared" si="16"/>
        <v>41749.667986111112</v>
      </c>
      <c r="T295" s="9">
        <f t="shared" si="17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>
        <f t="shared" si="19"/>
        <v>100</v>
      </c>
      <c r="Q296" t="s">
        <v>8309</v>
      </c>
      <c r="R296" t="s">
        <v>8314</v>
      </c>
      <c r="S296" s="9">
        <f t="shared" si="16"/>
        <v>40378.666666666664</v>
      </c>
      <c r="T296" s="9">
        <f t="shared" si="17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>
        <f t="shared" si="19"/>
        <v>100.08204511278196</v>
      </c>
      <c r="Q297" t="s">
        <v>8309</v>
      </c>
      <c r="R297" t="s">
        <v>8314</v>
      </c>
      <c r="S297" s="9">
        <f t="shared" si="16"/>
        <v>41579</v>
      </c>
      <c r="T297" s="9">
        <f t="shared" si="17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>
        <f t="shared" si="19"/>
        <v>230.08953488372092</v>
      </c>
      <c r="Q298" t="s">
        <v>8309</v>
      </c>
      <c r="R298" t="s">
        <v>8314</v>
      </c>
      <c r="S298" s="9">
        <f t="shared" si="16"/>
        <v>41159.475497685184</v>
      </c>
      <c r="T298" s="9">
        <f t="shared" si="17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>
        <f t="shared" si="19"/>
        <v>141.74647887323943</v>
      </c>
      <c r="Q299" t="s">
        <v>8309</v>
      </c>
      <c r="R299" t="s">
        <v>8314</v>
      </c>
      <c r="S299" s="9">
        <f t="shared" si="16"/>
        <v>42125.165972222225</v>
      </c>
      <c r="T299" s="9">
        <f t="shared" si="17"/>
        <v>42089.728020833332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>
        <f t="shared" si="19"/>
        <v>56.344351395730705</v>
      </c>
      <c r="Q300" t="s">
        <v>8309</v>
      </c>
      <c r="R300" t="s">
        <v>8314</v>
      </c>
      <c r="S300" s="9">
        <f t="shared" si="16"/>
        <v>41768.875</v>
      </c>
      <c r="T300" s="9">
        <f t="shared" si="17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>
        <f t="shared" si="19"/>
        <v>73.341188524590166</v>
      </c>
      <c r="Q301" t="s">
        <v>8309</v>
      </c>
      <c r="R301" t="s">
        <v>8314</v>
      </c>
      <c r="S301" s="9">
        <f t="shared" si="16"/>
        <v>40499.266898148147</v>
      </c>
      <c r="T301" s="9">
        <f t="shared" si="17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>
        <f t="shared" si="19"/>
        <v>85.337785234899329</v>
      </c>
      <c r="Q302" t="s">
        <v>8309</v>
      </c>
      <c r="R302" t="s">
        <v>8314</v>
      </c>
      <c r="S302" s="9">
        <f t="shared" si="16"/>
        <v>40657.959930555553</v>
      </c>
      <c r="T302" s="9">
        <f t="shared" si="17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>
        <f t="shared" si="19"/>
        <v>61.496215139442228</v>
      </c>
      <c r="Q303" t="s">
        <v>8309</v>
      </c>
      <c r="R303" t="s">
        <v>8314</v>
      </c>
      <c r="S303" s="9">
        <f t="shared" si="16"/>
        <v>41352.696006944447</v>
      </c>
      <c r="T303" s="9">
        <f t="shared" si="17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>
        <f t="shared" si="19"/>
        <v>93.018518518518519</v>
      </c>
      <c r="Q304" t="s">
        <v>8309</v>
      </c>
      <c r="R304" t="s">
        <v>8314</v>
      </c>
      <c r="S304" s="9">
        <f t="shared" si="16"/>
        <v>40963.856921296298</v>
      </c>
      <c r="T304" s="9">
        <f t="shared" si="17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>
        <f t="shared" si="19"/>
        <v>50.292682926829265</v>
      </c>
      <c r="Q305" t="s">
        <v>8309</v>
      </c>
      <c r="R305" t="s">
        <v>8314</v>
      </c>
      <c r="S305" s="9">
        <f t="shared" si="16"/>
        <v>41062.071134259255</v>
      </c>
      <c r="T305" s="9">
        <f t="shared" si="17"/>
        <v>41032.071134259255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>
        <f t="shared" si="19"/>
        <v>106.43243243243244</v>
      </c>
      <c r="Q306" t="s">
        <v>8309</v>
      </c>
      <c r="R306" t="s">
        <v>8314</v>
      </c>
      <c r="S306" s="9">
        <f t="shared" si="16"/>
        <v>41153.083333333336</v>
      </c>
      <c r="T306" s="9">
        <f t="shared" si="17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>
        <f t="shared" si="19"/>
        <v>51.719576719576722</v>
      </c>
      <c r="Q307" t="s">
        <v>8309</v>
      </c>
      <c r="R307" t="s">
        <v>8314</v>
      </c>
      <c r="S307" s="9">
        <f t="shared" si="16"/>
        <v>40978.630196759259</v>
      </c>
      <c r="T307" s="9">
        <f t="shared" si="17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>
        <f t="shared" si="19"/>
        <v>36.612499999999997</v>
      </c>
      <c r="Q308" t="s">
        <v>8309</v>
      </c>
      <c r="R308" t="s">
        <v>8314</v>
      </c>
      <c r="S308" s="9">
        <f t="shared" si="16"/>
        <v>41353.79552083333</v>
      </c>
      <c r="T308" s="9">
        <f t="shared" si="17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>
        <f t="shared" si="19"/>
        <v>42.517361111111114</v>
      </c>
      <c r="Q309" t="s">
        <v>8309</v>
      </c>
      <c r="R309" t="s">
        <v>8314</v>
      </c>
      <c r="S309" s="9">
        <f t="shared" si="16"/>
        <v>41312.944456018522</v>
      </c>
      <c r="T309" s="9">
        <f t="shared" si="17"/>
        <v>41282.944456018522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>
        <f t="shared" si="19"/>
        <v>62.712871287128714</v>
      </c>
      <c r="Q310" t="s">
        <v>8309</v>
      </c>
      <c r="R310" t="s">
        <v>8314</v>
      </c>
      <c r="S310" s="9">
        <f t="shared" si="16"/>
        <v>40612.694560185184</v>
      </c>
      <c r="T310" s="9">
        <f t="shared" si="17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>
        <f t="shared" si="19"/>
        <v>89.957983193277315</v>
      </c>
      <c r="Q311" t="s">
        <v>8309</v>
      </c>
      <c r="R311" t="s">
        <v>8314</v>
      </c>
      <c r="S311" s="9">
        <f t="shared" si="16"/>
        <v>41155.751550925925</v>
      </c>
      <c r="T311" s="9">
        <f t="shared" si="17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>
        <f t="shared" si="19"/>
        <v>28.924722222222222</v>
      </c>
      <c r="Q312" t="s">
        <v>8309</v>
      </c>
      <c r="R312" t="s">
        <v>8314</v>
      </c>
      <c r="S312" s="9">
        <f t="shared" si="16"/>
        <v>40836.083333333336</v>
      </c>
      <c r="T312" s="9">
        <f t="shared" si="17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>
        <f t="shared" si="19"/>
        <v>138.8022</v>
      </c>
      <c r="Q313" t="s">
        <v>8309</v>
      </c>
      <c r="R313" t="s">
        <v>8314</v>
      </c>
      <c r="S313" s="9">
        <f t="shared" si="16"/>
        <v>40909.332638888889</v>
      </c>
      <c r="T313" s="9">
        <f t="shared" si="17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>
        <f t="shared" si="19"/>
        <v>61.301369863013697</v>
      </c>
      <c r="Q314" t="s">
        <v>8309</v>
      </c>
      <c r="R314" t="s">
        <v>8314</v>
      </c>
      <c r="S314" s="9">
        <f t="shared" si="16"/>
        <v>41378.877685185187</v>
      </c>
      <c r="T314" s="9">
        <f t="shared" si="17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>
        <f t="shared" si="19"/>
        <v>80.202702702702709</v>
      </c>
      <c r="Q315" t="s">
        <v>8309</v>
      </c>
      <c r="R315" t="s">
        <v>8314</v>
      </c>
      <c r="S315" s="9">
        <f t="shared" si="16"/>
        <v>40401.665972222225</v>
      </c>
      <c r="T315" s="9">
        <f t="shared" si="17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>
        <f t="shared" si="19"/>
        <v>32.095833333333331</v>
      </c>
      <c r="Q316" t="s">
        <v>8309</v>
      </c>
      <c r="R316" t="s">
        <v>8314</v>
      </c>
      <c r="S316" s="9">
        <f t="shared" si="16"/>
        <v>41334.833194444444</v>
      </c>
      <c r="T316" s="9">
        <f t="shared" si="17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>
        <f t="shared" si="19"/>
        <v>200.88888888888889</v>
      </c>
      <c r="Q317" t="s">
        <v>8309</v>
      </c>
      <c r="R317" t="s">
        <v>8314</v>
      </c>
      <c r="S317" s="9">
        <f t="shared" si="16"/>
        <v>41143.77238425926</v>
      </c>
      <c r="T317" s="9">
        <f t="shared" si="17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>
        <f t="shared" si="19"/>
        <v>108.01265822784811</v>
      </c>
      <c r="Q318" t="s">
        <v>8309</v>
      </c>
      <c r="R318" t="s">
        <v>8314</v>
      </c>
      <c r="S318" s="9">
        <f t="shared" si="16"/>
        <v>41984.207638888889</v>
      </c>
      <c r="T318" s="9">
        <f t="shared" si="17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>
        <f t="shared" si="19"/>
        <v>95.699367088607602</v>
      </c>
      <c r="Q319" t="s">
        <v>8309</v>
      </c>
      <c r="R319" t="s">
        <v>8314</v>
      </c>
      <c r="S319" s="9">
        <f t="shared" si="16"/>
        <v>41619.676886574074</v>
      </c>
      <c r="T319" s="9">
        <f t="shared" si="17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>
        <f t="shared" si="19"/>
        <v>49.880281690140848</v>
      </c>
      <c r="Q320" t="s">
        <v>8309</v>
      </c>
      <c r="R320" t="s">
        <v>8314</v>
      </c>
      <c r="S320" s="9">
        <f t="shared" si="16"/>
        <v>41359.997118055559</v>
      </c>
      <c r="T320" s="9">
        <f t="shared" si="17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>
        <f t="shared" si="19"/>
        <v>110.47058823529412</v>
      </c>
      <c r="Q321" t="s">
        <v>8309</v>
      </c>
      <c r="R321" t="s">
        <v>8314</v>
      </c>
      <c r="S321" s="9">
        <f t="shared" si="16"/>
        <v>40211.332638888889</v>
      </c>
      <c r="T321" s="9">
        <f t="shared" si="17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>
        <f t="shared" si="19"/>
        <v>134.91139240506328</v>
      </c>
      <c r="Q322" t="s">
        <v>8309</v>
      </c>
      <c r="R322" t="s">
        <v>8314</v>
      </c>
      <c r="S322" s="9">
        <f t="shared" ref="S322:S385" si="20">(I322/86400)+DATE(1970,1,1)</f>
        <v>42360.958333333328</v>
      </c>
      <c r="T322" s="9">
        <f t="shared" ref="T322:T385" si="21">(J322/86400)+DATE(1970,1,1)</f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IFERROR(E323/D323,0)</f>
        <v>1.0266285714285714</v>
      </c>
      <c r="P323">
        <f t="shared" ref="P323:P386" si="23">IFERROR((E323/L323),0)</f>
        <v>106.62314540059347</v>
      </c>
      <c r="Q323" t="s">
        <v>8309</v>
      </c>
      <c r="R323" t="s">
        <v>8314</v>
      </c>
      <c r="S323" s="9">
        <f t="shared" si="20"/>
        <v>42682.488263888888</v>
      </c>
      <c r="T323" s="9">
        <f t="shared" si="21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>
        <f t="shared" si="23"/>
        <v>145.04301075268816</v>
      </c>
      <c r="Q324" t="s">
        <v>8309</v>
      </c>
      <c r="R324" t="s">
        <v>8314</v>
      </c>
      <c r="S324" s="9">
        <f t="shared" si="20"/>
        <v>42503.57</v>
      </c>
      <c r="T324" s="9">
        <f t="shared" si="21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>
        <f t="shared" si="23"/>
        <v>114.58620689655173</v>
      </c>
      <c r="Q325" t="s">
        <v>8309</v>
      </c>
      <c r="R325" t="s">
        <v>8314</v>
      </c>
      <c r="S325" s="9">
        <f t="shared" si="20"/>
        <v>42725.332638888889</v>
      </c>
      <c r="T325" s="9">
        <f t="shared" si="21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>
        <f t="shared" si="23"/>
        <v>105.3170731707317</v>
      </c>
      <c r="Q326" t="s">
        <v>8309</v>
      </c>
      <c r="R326" t="s">
        <v>8314</v>
      </c>
      <c r="S326" s="9">
        <f t="shared" si="20"/>
        <v>42217.626250000001</v>
      </c>
      <c r="T326" s="9">
        <f t="shared" si="21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>
        <f t="shared" si="23"/>
        <v>70.921195652173907</v>
      </c>
      <c r="Q327" t="s">
        <v>8309</v>
      </c>
      <c r="R327" t="s">
        <v>8314</v>
      </c>
      <c r="S327" s="9">
        <f t="shared" si="20"/>
        <v>42724.187881944439</v>
      </c>
      <c r="T327" s="9">
        <f t="shared" si="21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>
        <f t="shared" si="23"/>
        <v>147.17167680278018</v>
      </c>
      <c r="Q328" t="s">
        <v>8309</v>
      </c>
      <c r="R328" t="s">
        <v>8314</v>
      </c>
      <c r="S328" s="9">
        <f t="shared" si="20"/>
        <v>42808.956250000003</v>
      </c>
      <c r="T328" s="9">
        <f t="shared" si="21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>
        <f t="shared" si="23"/>
        <v>160.47058823529412</v>
      </c>
      <c r="Q329" t="s">
        <v>8309</v>
      </c>
      <c r="R329" t="s">
        <v>8314</v>
      </c>
      <c r="S329" s="9">
        <f t="shared" si="20"/>
        <v>42085.333333333328</v>
      </c>
      <c r="T329" s="9">
        <f t="shared" si="21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>
        <f t="shared" si="23"/>
        <v>156.04578313253012</v>
      </c>
      <c r="Q330" t="s">
        <v>8309</v>
      </c>
      <c r="R330" t="s">
        <v>8314</v>
      </c>
      <c r="S330" s="9">
        <f t="shared" si="20"/>
        <v>42309.166666666672</v>
      </c>
      <c r="T330" s="9">
        <f t="shared" si="21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>
        <f t="shared" si="23"/>
        <v>63.17365269461078</v>
      </c>
      <c r="Q331" t="s">
        <v>8309</v>
      </c>
      <c r="R331" t="s">
        <v>8314</v>
      </c>
      <c r="S331" s="9">
        <f t="shared" si="20"/>
        <v>42315.166666666672</v>
      </c>
      <c r="T331" s="9">
        <f t="shared" si="21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>
        <f t="shared" si="23"/>
        <v>104.82352941176471</v>
      </c>
      <c r="Q332" t="s">
        <v>8309</v>
      </c>
      <c r="R332" t="s">
        <v>8314</v>
      </c>
      <c r="S332" s="9">
        <f t="shared" si="20"/>
        <v>41411.165972222225</v>
      </c>
      <c r="T332" s="9">
        <f t="shared" si="21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>
        <f t="shared" si="23"/>
        <v>97.356164383561648</v>
      </c>
      <c r="Q333" t="s">
        <v>8309</v>
      </c>
      <c r="R333" t="s">
        <v>8314</v>
      </c>
      <c r="S333" s="9">
        <f t="shared" si="20"/>
        <v>42538.581412037034</v>
      </c>
      <c r="T333" s="9">
        <f t="shared" si="21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>
        <f t="shared" si="23"/>
        <v>203.63063063063063</v>
      </c>
      <c r="Q334" t="s">
        <v>8309</v>
      </c>
      <c r="R334" t="s">
        <v>8314</v>
      </c>
      <c r="S334" s="9">
        <f t="shared" si="20"/>
        <v>42305.333333333328</v>
      </c>
      <c r="T334" s="9">
        <f t="shared" si="21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>
        <f t="shared" si="23"/>
        <v>188.31203007518798</v>
      </c>
      <c r="Q335" t="s">
        <v>8309</v>
      </c>
      <c r="R335" t="s">
        <v>8314</v>
      </c>
      <c r="S335" s="9">
        <f t="shared" si="20"/>
        <v>42467.59480324074</v>
      </c>
      <c r="T335" s="9">
        <f t="shared" si="21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>
        <f t="shared" si="23"/>
        <v>146.65217391304347</v>
      </c>
      <c r="Q336" t="s">
        <v>8309</v>
      </c>
      <c r="R336" t="s">
        <v>8314</v>
      </c>
      <c r="S336" s="9">
        <f t="shared" si="20"/>
        <v>42139.791666666672</v>
      </c>
      <c r="T336" s="9">
        <f t="shared" si="21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>
        <f t="shared" si="23"/>
        <v>109.1875</v>
      </c>
      <c r="Q337" t="s">
        <v>8309</v>
      </c>
      <c r="R337" t="s">
        <v>8314</v>
      </c>
      <c r="S337" s="9">
        <f t="shared" si="20"/>
        <v>42132.916666666672</v>
      </c>
      <c r="T337" s="9">
        <f t="shared" si="21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>
        <f t="shared" si="23"/>
        <v>59.249046653144013</v>
      </c>
      <c r="Q338" t="s">
        <v>8309</v>
      </c>
      <c r="R338" t="s">
        <v>8314</v>
      </c>
      <c r="S338" s="9">
        <f t="shared" si="20"/>
        <v>42321.637939814813</v>
      </c>
      <c r="T338" s="9">
        <f t="shared" si="21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>
        <f t="shared" si="23"/>
        <v>97.904838709677421</v>
      </c>
      <c r="Q339" t="s">
        <v>8309</v>
      </c>
      <c r="R339" t="s">
        <v>8314</v>
      </c>
      <c r="S339" s="9">
        <f t="shared" si="20"/>
        <v>42077.086898148147</v>
      </c>
      <c r="T339" s="9">
        <f t="shared" si="21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>
        <f t="shared" si="23"/>
        <v>70.000169491525426</v>
      </c>
      <c r="Q340" t="s">
        <v>8309</v>
      </c>
      <c r="R340" t="s">
        <v>8314</v>
      </c>
      <c r="S340" s="9">
        <f t="shared" si="20"/>
        <v>42616.041666666672</v>
      </c>
      <c r="T340" s="9">
        <f t="shared" si="21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>
        <f t="shared" si="23"/>
        <v>72.865168539325836</v>
      </c>
      <c r="Q341" t="s">
        <v>8309</v>
      </c>
      <c r="R341" t="s">
        <v>8314</v>
      </c>
      <c r="S341" s="9">
        <f t="shared" si="20"/>
        <v>42123.760046296295</v>
      </c>
      <c r="T341" s="9">
        <f t="shared" si="21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>
        <f t="shared" si="23"/>
        <v>146.34782608695653</v>
      </c>
      <c r="Q342" t="s">
        <v>8309</v>
      </c>
      <c r="R342" t="s">
        <v>8314</v>
      </c>
      <c r="S342" s="9">
        <f t="shared" si="20"/>
        <v>42802.875</v>
      </c>
      <c r="T342" s="9">
        <f t="shared" si="21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>
        <f t="shared" si="23"/>
        <v>67.909090909090907</v>
      </c>
      <c r="Q343" t="s">
        <v>8309</v>
      </c>
      <c r="R343" t="s">
        <v>8314</v>
      </c>
      <c r="S343" s="9">
        <f t="shared" si="20"/>
        <v>41913.165972222225</v>
      </c>
      <c r="T343" s="9">
        <f t="shared" si="21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>
        <f t="shared" si="23"/>
        <v>169.85083076923075</v>
      </c>
      <c r="Q344" t="s">
        <v>8309</v>
      </c>
      <c r="R344" t="s">
        <v>8314</v>
      </c>
      <c r="S344" s="9">
        <f t="shared" si="20"/>
        <v>42489.780844907407</v>
      </c>
      <c r="T344" s="9">
        <f t="shared" si="21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>
        <f t="shared" si="23"/>
        <v>58.413339694656486</v>
      </c>
      <c r="Q345" t="s">
        <v>8309</v>
      </c>
      <c r="R345" t="s">
        <v>8314</v>
      </c>
      <c r="S345" s="9">
        <f t="shared" si="20"/>
        <v>41957.125</v>
      </c>
      <c r="T345" s="9">
        <f t="shared" si="21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>
        <f t="shared" si="23"/>
        <v>119.99298245614035</v>
      </c>
      <c r="Q346" t="s">
        <v>8309</v>
      </c>
      <c r="R346" t="s">
        <v>8314</v>
      </c>
      <c r="S346" s="9">
        <f t="shared" si="20"/>
        <v>42156.097222222219</v>
      </c>
      <c r="T346" s="9">
        <f t="shared" si="21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>
        <f t="shared" si="23"/>
        <v>99.860335195530723</v>
      </c>
      <c r="Q347" t="s">
        <v>8309</v>
      </c>
      <c r="R347" t="s">
        <v>8314</v>
      </c>
      <c r="S347" s="9">
        <f t="shared" si="20"/>
        <v>42144.944328703699</v>
      </c>
      <c r="T347" s="9">
        <f t="shared" si="21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>
        <f t="shared" si="23"/>
        <v>90.579148936170213</v>
      </c>
      <c r="Q348" t="s">
        <v>8309</v>
      </c>
      <c r="R348" t="s">
        <v>8314</v>
      </c>
      <c r="S348" s="9">
        <f t="shared" si="20"/>
        <v>42291.500243055554</v>
      </c>
      <c r="T348" s="9">
        <f t="shared" si="21"/>
        <v>42261.500243055554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>
        <f t="shared" si="23"/>
        <v>117.77361477572559</v>
      </c>
      <c r="Q349" t="s">
        <v>8309</v>
      </c>
      <c r="R349" t="s">
        <v>8314</v>
      </c>
      <c r="S349" s="9">
        <f t="shared" si="20"/>
        <v>42322.537141203706</v>
      </c>
      <c r="T349" s="9">
        <f t="shared" si="21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>
        <f t="shared" si="23"/>
        <v>86.554621848739501</v>
      </c>
      <c r="Q350" t="s">
        <v>8309</v>
      </c>
      <c r="R350" t="s">
        <v>8314</v>
      </c>
      <c r="S350" s="9">
        <f t="shared" si="20"/>
        <v>42237.58699074074</v>
      </c>
      <c r="T350" s="9">
        <f t="shared" si="21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>
        <f t="shared" si="23"/>
        <v>71.899281437125751</v>
      </c>
      <c r="Q351" t="s">
        <v>8309</v>
      </c>
      <c r="R351" t="s">
        <v>8314</v>
      </c>
      <c r="S351" s="9">
        <f t="shared" si="20"/>
        <v>42790.498935185184</v>
      </c>
      <c r="T351" s="9">
        <f t="shared" si="21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>
        <f t="shared" si="23"/>
        <v>129.81900452488688</v>
      </c>
      <c r="Q352" t="s">
        <v>8309</v>
      </c>
      <c r="R352" t="s">
        <v>8314</v>
      </c>
      <c r="S352" s="9">
        <f t="shared" si="20"/>
        <v>42624.165972222225</v>
      </c>
      <c r="T352" s="9">
        <f t="shared" si="21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>
        <f t="shared" si="23"/>
        <v>44.912863070539416</v>
      </c>
      <c r="Q353" t="s">
        <v>8309</v>
      </c>
      <c r="R353" t="s">
        <v>8314</v>
      </c>
      <c r="S353" s="9">
        <f t="shared" si="20"/>
        <v>42467.923078703709</v>
      </c>
      <c r="T353" s="9">
        <f t="shared" si="21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>
        <f t="shared" si="23"/>
        <v>40.755244755244753</v>
      </c>
      <c r="Q354" t="s">
        <v>8309</v>
      </c>
      <c r="R354" t="s">
        <v>8314</v>
      </c>
      <c r="S354" s="9">
        <f t="shared" si="20"/>
        <v>41920.167453703703</v>
      </c>
      <c r="T354" s="9">
        <f t="shared" si="21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>
        <f t="shared" si="23"/>
        <v>103.52394779771615</v>
      </c>
      <c r="Q355" t="s">
        <v>8309</v>
      </c>
      <c r="R355" t="s">
        <v>8314</v>
      </c>
      <c r="S355" s="9">
        <f t="shared" si="20"/>
        <v>42327.833553240736</v>
      </c>
      <c r="T355" s="9">
        <f t="shared" si="21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>
        <f t="shared" si="23"/>
        <v>125.44827586206897</v>
      </c>
      <c r="Q356" t="s">
        <v>8309</v>
      </c>
      <c r="R356" t="s">
        <v>8314</v>
      </c>
      <c r="S356" s="9">
        <f t="shared" si="20"/>
        <v>42468.786122685182</v>
      </c>
      <c r="T356" s="9">
        <f t="shared" si="21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>
        <f t="shared" si="23"/>
        <v>246.60606060606059</v>
      </c>
      <c r="Q357" t="s">
        <v>8309</v>
      </c>
      <c r="R357" t="s">
        <v>8314</v>
      </c>
      <c r="S357" s="9">
        <f t="shared" si="20"/>
        <v>41974.3355787037</v>
      </c>
      <c r="T357" s="9">
        <f t="shared" si="21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>
        <f t="shared" si="23"/>
        <v>79.401340206185566</v>
      </c>
      <c r="Q358" t="s">
        <v>8309</v>
      </c>
      <c r="R358" t="s">
        <v>8314</v>
      </c>
      <c r="S358" s="9">
        <f t="shared" si="20"/>
        <v>42445.761493055557</v>
      </c>
      <c r="T358" s="9">
        <f t="shared" si="21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>
        <f t="shared" si="23"/>
        <v>86.138613861386133</v>
      </c>
      <c r="Q359" t="s">
        <v>8309</v>
      </c>
      <c r="R359" t="s">
        <v>8314</v>
      </c>
      <c r="S359" s="9">
        <f t="shared" si="20"/>
        <v>42118.222187499996</v>
      </c>
      <c r="T359" s="9">
        <f t="shared" si="21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>
        <f t="shared" si="23"/>
        <v>193.04868913857678</v>
      </c>
      <c r="Q360" t="s">
        <v>8309</v>
      </c>
      <c r="R360" t="s">
        <v>8314</v>
      </c>
      <c r="S360" s="9">
        <f t="shared" si="20"/>
        <v>42536.625</v>
      </c>
      <c r="T360" s="9">
        <f t="shared" si="21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>
        <f t="shared" si="23"/>
        <v>84.023178807947019</v>
      </c>
      <c r="Q361" t="s">
        <v>8309</v>
      </c>
      <c r="R361" t="s">
        <v>8314</v>
      </c>
      <c r="S361" s="9">
        <f t="shared" si="20"/>
        <v>41957.216666666667</v>
      </c>
      <c r="T361" s="9">
        <f t="shared" si="21"/>
        <v>41935.070486111115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>
        <f t="shared" si="23"/>
        <v>139.82758620689654</v>
      </c>
      <c r="Q362" t="s">
        <v>8309</v>
      </c>
      <c r="R362" t="s">
        <v>8314</v>
      </c>
      <c r="S362" s="9">
        <f t="shared" si="20"/>
        <v>42208.132638888885</v>
      </c>
      <c r="T362" s="9">
        <f t="shared" si="21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>
        <f t="shared" si="23"/>
        <v>109.82189265536722</v>
      </c>
      <c r="Q363" t="s">
        <v>8309</v>
      </c>
      <c r="R363" t="s">
        <v>8314</v>
      </c>
      <c r="S363" s="9">
        <f t="shared" si="20"/>
        <v>41966.042893518519</v>
      </c>
      <c r="T363" s="9">
        <f t="shared" si="21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>
        <f t="shared" si="23"/>
        <v>139.53488372093022</v>
      </c>
      <c r="Q364" t="s">
        <v>8309</v>
      </c>
      <c r="R364" t="s">
        <v>8314</v>
      </c>
      <c r="S364" s="9">
        <f t="shared" si="20"/>
        <v>41859</v>
      </c>
      <c r="T364" s="9">
        <f t="shared" si="21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>
        <f t="shared" si="23"/>
        <v>347.84615384615387</v>
      </c>
      <c r="Q365" t="s">
        <v>8309</v>
      </c>
      <c r="R365" t="s">
        <v>8314</v>
      </c>
      <c r="S365" s="9">
        <f t="shared" si="20"/>
        <v>40300.806944444441</v>
      </c>
      <c r="T365" s="9">
        <f t="shared" si="21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>
        <f t="shared" si="23"/>
        <v>68.24159292035398</v>
      </c>
      <c r="Q366" t="s">
        <v>8309</v>
      </c>
      <c r="R366" t="s">
        <v>8314</v>
      </c>
      <c r="S366" s="9">
        <f t="shared" si="20"/>
        <v>41811.165972222225</v>
      </c>
      <c r="T366" s="9">
        <f t="shared" si="21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>
        <f t="shared" si="23"/>
        <v>239.93846153846152</v>
      </c>
      <c r="Q367" t="s">
        <v>8309</v>
      </c>
      <c r="R367" t="s">
        <v>8314</v>
      </c>
      <c r="S367" s="9">
        <f t="shared" si="20"/>
        <v>41698.606469907405</v>
      </c>
      <c r="T367" s="9">
        <f t="shared" si="21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>
        <f t="shared" si="23"/>
        <v>287.31343283582089</v>
      </c>
      <c r="Q368" t="s">
        <v>8309</v>
      </c>
      <c r="R368" t="s">
        <v>8314</v>
      </c>
      <c r="S368" s="9">
        <f t="shared" si="20"/>
        <v>41049.793032407411</v>
      </c>
      <c r="T368" s="9">
        <f t="shared" si="21"/>
        <v>41019.793032407411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>
        <f t="shared" si="23"/>
        <v>86.84882352941176</v>
      </c>
      <c r="Q369" t="s">
        <v>8309</v>
      </c>
      <c r="R369" t="s">
        <v>8314</v>
      </c>
      <c r="S369" s="9">
        <f t="shared" si="20"/>
        <v>41395.207638888889</v>
      </c>
      <c r="T369" s="9">
        <f t="shared" si="21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>
        <f t="shared" si="23"/>
        <v>81.84905660377359</v>
      </c>
      <c r="Q370" t="s">
        <v>8309</v>
      </c>
      <c r="R370" t="s">
        <v>8314</v>
      </c>
      <c r="S370" s="9">
        <f t="shared" si="20"/>
        <v>42078.563912037032</v>
      </c>
      <c r="T370" s="9">
        <f t="shared" si="21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>
        <f t="shared" si="23"/>
        <v>42.874970059880241</v>
      </c>
      <c r="Q371" t="s">
        <v>8309</v>
      </c>
      <c r="R371" t="s">
        <v>8314</v>
      </c>
      <c r="S371" s="9">
        <f t="shared" si="20"/>
        <v>40923.551724537036</v>
      </c>
      <c r="T371" s="9">
        <f t="shared" si="21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>
        <f t="shared" si="23"/>
        <v>709.41860465116281</v>
      </c>
      <c r="Q372" t="s">
        <v>8309</v>
      </c>
      <c r="R372" t="s">
        <v>8314</v>
      </c>
      <c r="S372" s="9">
        <f t="shared" si="20"/>
        <v>42741.795138888891</v>
      </c>
      <c r="T372" s="9">
        <f t="shared" si="21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>
        <f t="shared" si="23"/>
        <v>161.25517890772127</v>
      </c>
      <c r="Q373" t="s">
        <v>8309</v>
      </c>
      <c r="R373" t="s">
        <v>8314</v>
      </c>
      <c r="S373" s="9">
        <f t="shared" si="20"/>
        <v>41306.767812500002</v>
      </c>
      <c r="T373" s="9">
        <f t="shared" si="21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>
        <f t="shared" si="23"/>
        <v>41.777777777777779</v>
      </c>
      <c r="Q374" t="s">
        <v>8309</v>
      </c>
      <c r="R374" t="s">
        <v>8314</v>
      </c>
      <c r="S374" s="9">
        <f t="shared" si="20"/>
        <v>42465.666666666672</v>
      </c>
      <c r="T374" s="9">
        <f t="shared" si="21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>
        <f t="shared" si="23"/>
        <v>89.887640449438209</v>
      </c>
      <c r="Q375" t="s">
        <v>8309</v>
      </c>
      <c r="R375" t="s">
        <v>8314</v>
      </c>
      <c r="S375" s="9">
        <f t="shared" si="20"/>
        <v>41108.91201388889</v>
      </c>
      <c r="T375" s="9">
        <f t="shared" si="21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>
        <f t="shared" si="23"/>
        <v>45.051724137931032</v>
      </c>
      <c r="Q376" t="s">
        <v>8309</v>
      </c>
      <c r="R376" t="s">
        <v>8314</v>
      </c>
      <c r="S376" s="9">
        <f t="shared" si="20"/>
        <v>40802.889247685183</v>
      </c>
      <c r="T376" s="9">
        <f t="shared" si="21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>
        <f t="shared" si="23"/>
        <v>42.857142857142854</v>
      </c>
      <c r="Q377" t="s">
        <v>8309</v>
      </c>
      <c r="R377" t="s">
        <v>8314</v>
      </c>
      <c r="S377" s="9">
        <f t="shared" si="20"/>
        <v>41699.720833333333</v>
      </c>
      <c r="T377" s="9">
        <f t="shared" si="21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>
        <f t="shared" si="23"/>
        <v>54.083333333333336</v>
      </c>
      <c r="Q378" t="s">
        <v>8309</v>
      </c>
      <c r="R378" t="s">
        <v>8314</v>
      </c>
      <c r="S378" s="9">
        <f t="shared" si="20"/>
        <v>42607.452731481477</v>
      </c>
      <c r="T378" s="9">
        <f t="shared" si="21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>
        <f t="shared" si="23"/>
        <v>103.21804511278195</v>
      </c>
      <c r="Q379" t="s">
        <v>8309</v>
      </c>
      <c r="R379" t="s">
        <v>8314</v>
      </c>
      <c r="S379" s="9">
        <f t="shared" si="20"/>
        <v>42322.292361111111</v>
      </c>
      <c r="T379" s="9">
        <f t="shared" si="21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>
        <f t="shared" si="23"/>
        <v>40.397590361445786</v>
      </c>
      <c r="Q380" t="s">
        <v>8309</v>
      </c>
      <c r="R380" t="s">
        <v>8314</v>
      </c>
      <c r="S380" s="9">
        <f t="shared" si="20"/>
        <v>42394.994444444441</v>
      </c>
      <c r="T380" s="9">
        <f t="shared" si="21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>
        <f t="shared" si="23"/>
        <v>116.85906040268456</v>
      </c>
      <c r="Q381" t="s">
        <v>8309</v>
      </c>
      <c r="R381" t="s">
        <v>8314</v>
      </c>
      <c r="S381" s="9">
        <f t="shared" si="20"/>
        <v>41032.688333333332</v>
      </c>
      <c r="T381" s="9">
        <f t="shared" si="21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>
        <f t="shared" si="23"/>
        <v>115.51020408163265</v>
      </c>
      <c r="Q382" t="s">
        <v>8309</v>
      </c>
      <c r="R382" t="s">
        <v>8314</v>
      </c>
      <c r="S382" s="9">
        <f t="shared" si="20"/>
        <v>42392.719814814816</v>
      </c>
      <c r="T382" s="9">
        <f t="shared" si="21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>
        <f t="shared" si="23"/>
        <v>104.31274900398407</v>
      </c>
      <c r="Q383" t="s">
        <v>8309</v>
      </c>
      <c r="R383" t="s">
        <v>8314</v>
      </c>
      <c r="S383" s="9">
        <f t="shared" si="20"/>
        <v>41120.208333333336</v>
      </c>
      <c r="T383" s="9">
        <f t="shared" si="21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>
        <f t="shared" si="23"/>
        <v>69.772727272727266</v>
      </c>
      <c r="Q384" t="s">
        <v>8309</v>
      </c>
      <c r="R384" t="s">
        <v>8314</v>
      </c>
      <c r="S384" s="9">
        <f t="shared" si="20"/>
        <v>41158.709490740745</v>
      </c>
      <c r="T384" s="9">
        <f t="shared" si="21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>
        <f t="shared" si="23"/>
        <v>43.020833333333336</v>
      </c>
      <c r="Q385" t="s">
        <v>8309</v>
      </c>
      <c r="R385" t="s">
        <v>8314</v>
      </c>
      <c r="S385" s="9">
        <f t="shared" si="20"/>
        <v>41778.117581018516</v>
      </c>
      <c r="T385" s="9">
        <f t="shared" si="21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>
        <f t="shared" si="23"/>
        <v>58.540469973890339</v>
      </c>
      <c r="Q386" t="s">
        <v>8309</v>
      </c>
      <c r="R386" t="s">
        <v>8314</v>
      </c>
      <c r="S386" s="9">
        <f t="shared" ref="S386:S449" si="24">(I386/86400)+DATE(1970,1,1)</f>
        <v>42010.781793981485</v>
      </c>
      <c r="T386" s="9">
        <f t="shared" ref="T386:T449" si="25">(J386/86400)+DATE(1970,1,1)</f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IFERROR(E387/D387,0)</f>
        <v>1.05982</v>
      </c>
      <c r="P387">
        <f t="shared" ref="P387:P450" si="27">IFERROR((E387/L387),0)</f>
        <v>111.79535864978902</v>
      </c>
      <c r="Q387" t="s">
        <v>8309</v>
      </c>
      <c r="R387" t="s">
        <v>8314</v>
      </c>
      <c r="S387" s="9">
        <f t="shared" si="24"/>
        <v>41964.626168981486</v>
      </c>
      <c r="T387" s="9">
        <f t="shared" si="25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>
        <f t="shared" si="27"/>
        <v>46.230769230769234</v>
      </c>
      <c r="Q388" t="s">
        <v>8309</v>
      </c>
      <c r="R388" t="s">
        <v>8314</v>
      </c>
      <c r="S388" s="9">
        <f t="shared" si="24"/>
        <v>42226.951284722221</v>
      </c>
      <c r="T388" s="9">
        <f t="shared" si="25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>
        <f t="shared" si="27"/>
        <v>144.69039145907473</v>
      </c>
      <c r="Q389" t="s">
        <v>8309</v>
      </c>
      <c r="R389" t="s">
        <v>8314</v>
      </c>
      <c r="S389" s="9">
        <f t="shared" si="24"/>
        <v>42231.25</v>
      </c>
      <c r="T389" s="9">
        <f t="shared" si="25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>
        <f t="shared" si="27"/>
        <v>88.845070422535215</v>
      </c>
      <c r="Q390" t="s">
        <v>8309</v>
      </c>
      <c r="R390" t="s">
        <v>8314</v>
      </c>
      <c r="S390" s="9">
        <f t="shared" si="24"/>
        <v>42579.076157407406</v>
      </c>
      <c r="T390" s="9">
        <f t="shared" si="25"/>
        <v>42549.076157407406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>
        <f t="shared" si="27"/>
        <v>81.75107284768211</v>
      </c>
      <c r="Q391" t="s">
        <v>8309</v>
      </c>
      <c r="R391" t="s">
        <v>8314</v>
      </c>
      <c r="S391" s="9">
        <f t="shared" si="24"/>
        <v>41705.957638888889</v>
      </c>
      <c r="T391" s="9">
        <f t="shared" si="25"/>
        <v>41674.063078703708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>
        <f t="shared" si="27"/>
        <v>71.428571428571431</v>
      </c>
      <c r="Q392" t="s">
        <v>8309</v>
      </c>
      <c r="R392" t="s">
        <v>8314</v>
      </c>
      <c r="S392" s="9">
        <f t="shared" si="24"/>
        <v>42132.036712962959</v>
      </c>
      <c r="T392" s="9">
        <f t="shared" si="25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>
        <f t="shared" si="27"/>
        <v>104.25906735751295</v>
      </c>
      <c r="Q393" t="s">
        <v>8309</v>
      </c>
      <c r="R393" t="s">
        <v>8314</v>
      </c>
      <c r="S393" s="9">
        <f t="shared" si="24"/>
        <v>40895.040972222225</v>
      </c>
      <c r="T393" s="9">
        <f t="shared" si="25"/>
        <v>40865.042256944442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>
        <f t="shared" si="27"/>
        <v>90.616504854368927</v>
      </c>
      <c r="Q394" t="s">
        <v>8309</v>
      </c>
      <c r="R394" t="s">
        <v>8314</v>
      </c>
      <c r="S394" s="9">
        <f t="shared" si="24"/>
        <v>40794.125</v>
      </c>
      <c r="T394" s="9">
        <f t="shared" si="25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>
        <f t="shared" si="27"/>
        <v>157.33048433048432</v>
      </c>
      <c r="Q395" t="s">
        <v>8309</v>
      </c>
      <c r="R395" t="s">
        <v>8314</v>
      </c>
      <c r="S395" s="9">
        <f t="shared" si="24"/>
        <v>41557.708935185183</v>
      </c>
      <c r="T395" s="9">
        <f t="shared" si="25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>
        <f t="shared" si="27"/>
        <v>105.18</v>
      </c>
      <c r="Q396" t="s">
        <v>8309</v>
      </c>
      <c r="R396" t="s">
        <v>8314</v>
      </c>
      <c r="S396" s="9">
        <f t="shared" si="24"/>
        <v>42477.776412037041</v>
      </c>
      <c r="T396" s="9">
        <f t="shared" si="25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>
        <f t="shared" si="27"/>
        <v>58.719836956521746</v>
      </c>
      <c r="Q397" t="s">
        <v>8309</v>
      </c>
      <c r="R397" t="s">
        <v>8314</v>
      </c>
      <c r="S397" s="9">
        <f t="shared" si="24"/>
        <v>41026.897222222222</v>
      </c>
      <c r="T397" s="9">
        <f t="shared" si="25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>
        <f t="shared" si="27"/>
        <v>81.632653061224488</v>
      </c>
      <c r="Q398" t="s">
        <v>8309</v>
      </c>
      <c r="R398" t="s">
        <v>8314</v>
      </c>
      <c r="S398" s="9">
        <f t="shared" si="24"/>
        <v>41097.564884259264</v>
      </c>
      <c r="T398" s="9">
        <f t="shared" si="25"/>
        <v>41082.564884259264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>
        <f t="shared" si="27"/>
        <v>56.460043668122275</v>
      </c>
      <c r="Q399" t="s">
        <v>8309</v>
      </c>
      <c r="R399" t="s">
        <v>8314</v>
      </c>
      <c r="S399" s="9">
        <f t="shared" si="24"/>
        <v>40422.155555555553</v>
      </c>
      <c r="T399" s="9">
        <f t="shared" si="25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>
        <f t="shared" si="27"/>
        <v>140.1044776119403</v>
      </c>
      <c r="Q400" t="s">
        <v>8309</v>
      </c>
      <c r="R400" t="s">
        <v>8314</v>
      </c>
      <c r="S400" s="9">
        <f t="shared" si="24"/>
        <v>42123.793124999997</v>
      </c>
      <c r="T400" s="9">
        <f t="shared" si="25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>
        <f t="shared" si="27"/>
        <v>224.85263157894738</v>
      </c>
      <c r="Q401" t="s">
        <v>8309</v>
      </c>
      <c r="R401" t="s">
        <v>8314</v>
      </c>
      <c r="S401" s="9">
        <f t="shared" si="24"/>
        <v>42718.5</v>
      </c>
      <c r="T401" s="9">
        <f t="shared" si="25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>
        <f t="shared" si="27"/>
        <v>181.13306451612902</v>
      </c>
      <c r="Q402" t="s">
        <v>8309</v>
      </c>
      <c r="R402" t="s">
        <v>8314</v>
      </c>
      <c r="S402" s="9">
        <f t="shared" si="24"/>
        <v>41776.145833333336</v>
      </c>
      <c r="T402" s="9">
        <f t="shared" si="25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>
        <f t="shared" si="27"/>
        <v>711.04109589041093</v>
      </c>
      <c r="Q403" t="s">
        <v>8309</v>
      </c>
      <c r="R403" t="s">
        <v>8314</v>
      </c>
      <c r="S403" s="9">
        <f t="shared" si="24"/>
        <v>40762.842245370368</v>
      </c>
      <c r="T403" s="9">
        <f t="shared" si="25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>
        <f t="shared" si="27"/>
        <v>65.883720930232556</v>
      </c>
      <c r="Q404" t="s">
        <v>8309</v>
      </c>
      <c r="R404" t="s">
        <v>8314</v>
      </c>
      <c r="S404" s="9">
        <f t="shared" si="24"/>
        <v>42313.58121527778</v>
      </c>
      <c r="T404" s="9">
        <f t="shared" si="25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>
        <f t="shared" si="27"/>
        <v>75.185714285714283</v>
      </c>
      <c r="Q405" t="s">
        <v>8309</v>
      </c>
      <c r="R405" t="s">
        <v>8314</v>
      </c>
      <c r="S405" s="9">
        <f t="shared" si="24"/>
        <v>40765.297222222223</v>
      </c>
      <c r="T405" s="9">
        <f t="shared" si="25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>
        <f t="shared" si="27"/>
        <v>133.14391143911439</v>
      </c>
      <c r="Q406" t="s">
        <v>8309</v>
      </c>
      <c r="R406" t="s">
        <v>8314</v>
      </c>
      <c r="S406" s="9">
        <f t="shared" si="24"/>
        <v>41675.961111111115</v>
      </c>
      <c r="T406" s="9">
        <f t="shared" si="25"/>
        <v>41646.628032407403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>
        <f t="shared" si="27"/>
        <v>55.2</v>
      </c>
      <c r="Q407" t="s">
        <v>8309</v>
      </c>
      <c r="R407" t="s">
        <v>8314</v>
      </c>
      <c r="S407" s="9">
        <f t="shared" si="24"/>
        <v>41704.08494212963</v>
      </c>
      <c r="T407" s="9">
        <f t="shared" si="25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>
        <f t="shared" si="27"/>
        <v>86.163714285714292</v>
      </c>
      <c r="Q408" t="s">
        <v>8309</v>
      </c>
      <c r="R408" t="s">
        <v>8314</v>
      </c>
      <c r="S408" s="9">
        <f t="shared" si="24"/>
        <v>40672.249305555553</v>
      </c>
      <c r="T408" s="9">
        <f t="shared" si="25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>
        <f t="shared" si="27"/>
        <v>92.318181818181813</v>
      </c>
      <c r="Q409" t="s">
        <v>8309</v>
      </c>
      <c r="R409" t="s">
        <v>8314</v>
      </c>
      <c r="S409" s="9">
        <f t="shared" si="24"/>
        <v>40866.912615740745</v>
      </c>
      <c r="T409" s="9">
        <f t="shared" si="25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>
        <f t="shared" si="27"/>
        <v>160.16473684210527</v>
      </c>
      <c r="Q410" t="s">
        <v>8309</v>
      </c>
      <c r="R410" t="s">
        <v>8314</v>
      </c>
      <c r="S410" s="9">
        <f t="shared" si="24"/>
        <v>41583.777662037035</v>
      </c>
      <c r="T410" s="9">
        <f t="shared" si="25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>
        <f t="shared" si="27"/>
        <v>45.6</v>
      </c>
      <c r="Q411" t="s">
        <v>8309</v>
      </c>
      <c r="R411" t="s">
        <v>8314</v>
      </c>
      <c r="S411" s="9">
        <f t="shared" si="24"/>
        <v>42573.862777777773</v>
      </c>
      <c r="T411" s="9">
        <f t="shared" si="25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>
        <f t="shared" si="27"/>
        <v>183.28571428571428</v>
      </c>
      <c r="Q412" t="s">
        <v>8309</v>
      </c>
      <c r="R412" t="s">
        <v>8314</v>
      </c>
      <c r="S412" s="9">
        <f t="shared" si="24"/>
        <v>42173.981446759259</v>
      </c>
      <c r="T412" s="9">
        <f t="shared" si="25"/>
        <v>42113.981446759259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>
        <f t="shared" si="27"/>
        <v>125.78838174273859</v>
      </c>
      <c r="Q413" t="s">
        <v>8309</v>
      </c>
      <c r="R413" t="s">
        <v>8314</v>
      </c>
      <c r="S413" s="9">
        <f t="shared" si="24"/>
        <v>41630.208333333336</v>
      </c>
      <c r="T413" s="9">
        <f t="shared" si="25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>
        <f t="shared" si="27"/>
        <v>57.654545454545456</v>
      </c>
      <c r="Q414" t="s">
        <v>8309</v>
      </c>
      <c r="R414" t="s">
        <v>8314</v>
      </c>
      <c r="S414" s="9">
        <f t="shared" si="24"/>
        <v>41115.742800925924</v>
      </c>
      <c r="T414" s="9">
        <f t="shared" si="25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>
        <f t="shared" si="27"/>
        <v>78.660818713450297</v>
      </c>
      <c r="Q415" t="s">
        <v>8309</v>
      </c>
      <c r="R415" t="s">
        <v>8314</v>
      </c>
      <c r="S415" s="9">
        <f t="shared" si="24"/>
        <v>41109.877442129626</v>
      </c>
      <c r="T415" s="9">
        <f t="shared" si="25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>
        <f t="shared" si="27"/>
        <v>91.480769230769226</v>
      </c>
      <c r="Q416" t="s">
        <v>8309</v>
      </c>
      <c r="R416" t="s">
        <v>8314</v>
      </c>
      <c r="S416" s="9">
        <f t="shared" si="24"/>
        <v>41559.063252314816</v>
      </c>
      <c r="T416" s="9">
        <f t="shared" si="25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>
        <f t="shared" si="27"/>
        <v>68.09809523809524</v>
      </c>
      <c r="Q417" t="s">
        <v>8309</v>
      </c>
      <c r="R417" t="s">
        <v>8314</v>
      </c>
      <c r="S417" s="9">
        <f t="shared" si="24"/>
        <v>41929.5</v>
      </c>
      <c r="T417" s="9">
        <f t="shared" si="25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>
        <f t="shared" si="27"/>
        <v>48.086800000000004</v>
      </c>
      <c r="Q418" t="s">
        <v>8309</v>
      </c>
      <c r="R418" t="s">
        <v>8314</v>
      </c>
      <c r="S418" s="9">
        <f t="shared" si="24"/>
        <v>41678.396192129629</v>
      </c>
      <c r="T418" s="9">
        <f t="shared" si="25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>
        <f t="shared" si="27"/>
        <v>202.42307692307693</v>
      </c>
      <c r="Q419" t="s">
        <v>8309</v>
      </c>
      <c r="R419" t="s">
        <v>8314</v>
      </c>
      <c r="S419" s="9">
        <f t="shared" si="24"/>
        <v>41372.189583333333</v>
      </c>
      <c r="T419" s="9">
        <f t="shared" si="25"/>
        <v>41360.970601851848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>
        <f t="shared" si="27"/>
        <v>216.75</v>
      </c>
      <c r="Q420" t="s">
        <v>8309</v>
      </c>
      <c r="R420" t="s">
        <v>8314</v>
      </c>
      <c r="S420" s="9">
        <f t="shared" si="24"/>
        <v>42208.282372685186</v>
      </c>
      <c r="T420" s="9">
        <f t="shared" si="25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>
        <f t="shared" si="27"/>
        <v>110.06849315068493</v>
      </c>
      <c r="Q421" t="s">
        <v>8309</v>
      </c>
      <c r="R421" t="s">
        <v>8314</v>
      </c>
      <c r="S421" s="9">
        <f t="shared" si="24"/>
        <v>41454.842442129629</v>
      </c>
      <c r="T421" s="9">
        <f t="shared" si="25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>
        <f t="shared" si="27"/>
        <v>4.833333333333333</v>
      </c>
      <c r="Q422" t="s">
        <v>8309</v>
      </c>
      <c r="R422" t="s">
        <v>8315</v>
      </c>
      <c r="S422" s="9">
        <f t="shared" si="24"/>
        <v>41712.194803240738</v>
      </c>
      <c r="T422" s="9">
        <f t="shared" si="25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>
        <f t="shared" si="27"/>
        <v>50.166666666666664</v>
      </c>
      <c r="Q423" t="s">
        <v>8309</v>
      </c>
      <c r="R423" t="s">
        <v>8315</v>
      </c>
      <c r="S423" s="9">
        <f t="shared" si="24"/>
        <v>42237.491388888884</v>
      </c>
      <c r="T423" s="9">
        <f t="shared" si="25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>
        <f t="shared" si="27"/>
        <v>35.833333333333336</v>
      </c>
      <c r="Q424" t="s">
        <v>8309</v>
      </c>
      <c r="R424" t="s">
        <v>8315</v>
      </c>
      <c r="S424" s="9">
        <f t="shared" si="24"/>
        <v>41893.260381944448</v>
      </c>
      <c r="T424" s="9">
        <f t="shared" si="25"/>
        <v>41863.260381944448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>
        <f t="shared" si="27"/>
        <v>11.76923076923077</v>
      </c>
      <c r="Q425" t="s">
        <v>8309</v>
      </c>
      <c r="R425" t="s">
        <v>8315</v>
      </c>
      <c r="S425" s="9">
        <f t="shared" si="24"/>
        <v>41430.92627314815</v>
      </c>
      <c r="T425" s="9">
        <f t="shared" si="25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>
        <f t="shared" si="27"/>
        <v>40.78</v>
      </c>
      <c r="Q426" t="s">
        <v>8309</v>
      </c>
      <c r="R426" t="s">
        <v>8315</v>
      </c>
      <c r="S426" s="9">
        <f t="shared" si="24"/>
        <v>40994.334479166668</v>
      </c>
      <c r="T426" s="9">
        <f t="shared" si="25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>
        <f t="shared" si="27"/>
        <v>3</v>
      </c>
      <c r="Q427" t="s">
        <v>8309</v>
      </c>
      <c r="R427" t="s">
        <v>8315</v>
      </c>
      <c r="S427" s="9">
        <f t="shared" si="24"/>
        <v>42335.902824074074</v>
      </c>
      <c r="T427" s="9">
        <f t="shared" si="25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>
        <f t="shared" si="27"/>
        <v>16.625</v>
      </c>
      <c r="Q428" t="s">
        <v>8309</v>
      </c>
      <c r="R428" t="s">
        <v>8315</v>
      </c>
      <c r="S428" s="9">
        <f t="shared" si="24"/>
        <v>42430.711967592593</v>
      </c>
      <c r="T428" s="9">
        <f t="shared" si="25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>
        <f t="shared" si="27"/>
        <v>0</v>
      </c>
      <c r="Q429" t="s">
        <v>8309</v>
      </c>
      <c r="R429" t="s">
        <v>8315</v>
      </c>
      <c r="S429" s="9">
        <f t="shared" si="24"/>
        <v>42299.790972222225</v>
      </c>
      <c r="T429" s="9">
        <f t="shared" si="25"/>
        <v>42285.90902777778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>
        <f t="shared" si="27"/>
        <v>52</v>
      </c>
      <c r="Q430" t="s">
        <v>8309</v>
      </c>
      <c r="R430" t="s">
        <v>8315</v>
      </c>
      <c r="S430" s="9">
        <f t="shared" si="24"/>
        <v>41806.916666666664</v>
      </c>
      <c r="T430" s="9">
        <f t="shared" si="25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>
        <f t="shared" si="27"/>
        <v>0</v>
      </c>
      <c r="Q431" t="s">
        <v>8309</v>
      </c>
      <c r="R431" t="s">
        <v>8315</v>
      </c>
      <c r="S431" s="9">
        <f t="shared" si="24"/>
        <v>40144.207638888889</v>
      </c>
      <c r="T431" s="9">
        <f t="shared" si="25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>
        <f t="shared" si="27"/>
        <v>4.8</v>
      </c>
      <c r="Q432" t="s">
        <v>8309</v>
      </c>
      <c r="R432" t="s">
        <v>8315</v>
      </c>
      <c r="S432" s="9">
        <f t="shared" si="24"/>
        <v>41528.107256944444</v>
      </c>
      <c r="T432" s="9">
        <f t="shared" si="25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>
        <f t="shared" si="27"/>
        <v>51.875</v>
      </c>
      <c r="Q433" t="s">
        <v>8309</v>
      </c>
      <c r="R433" t="s">
        <v>8315</v>
      </c>
      <c r="S433" s="9">
        <f t="shared" si="24"/>
        <v>42556.871331018519</v>
      </c>
      <c r="T433" s="9">
        <f t="shared" si="25"/>
        <v>42526.871331018519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>
        <f t="shared" si="27"/>
        <v>71.25</v>
      </c>
      <c r="Q434" t="s">
        <v>8309</v>
      </c>
      <c r="R434" t="s">
        <v>8315</v>
      </c>
      <c r="S434" s="9">
        <f t="shared" si="24"/>
        <v>42298.726631944446</v>
      </c>
      <c r="T434" s="9">
        <f t="shared" si="25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>
        <f t="shared" si="27"/>
        <v>0</v>
      </c>
      <c r="Q435" t="s">
        <v>8309</v>
      </c>
      <c r="R435" t="s">
        <v>8315</v>
      </c>
      <c r="S435" s="9">
        <f t="shared" si="24"/>
        <v>42288.629884259259</v>
      </c>
      <c r="T435" s="9">
        <f t="shared" si="25"/>
        <v>42228.629884259259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>
        <f t="shared" si="27"/>
        <v>62.5</v>
      </c>
      <c r="Q436" t="s">
        <v>8309</v>
      </c>
      <c r="R436" t="s">
        <v>8315</v>
      </c>
      <c r="S436" s="9">
        <f t="shared" si="24"/>
        <v>41609.876180555555</v>
      </c>
      <c r="T436" s="9">
        <f t="shared" si="25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>
        <f t="shared" si="27"/>
        <v>1</v>
      </c>
      <c r="Q437" t="s">
        <v>8309</v>
      </c>
      <c r="R437" t="s">
        <v>8315</v>
      </c>
      <c r="S437" s="9">
        <f t="shared" si="24"/>
        <v>41530.747453703705</v>
      </c>
      <c r="T437" s="9">
        <f t="shared" si="25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>
        <f t="shared" si="27"/>
        <v>0</v>
      </c>
      <c r="Q438" t="s">
        <v>8309</v>
      </c>
      <c r="R438" t="s">
        <v>8315</v>
      </c>
      <c r="S438" s="9">
        <f t="shared" si="24"/>
        <v>41486.36241898148</v>
      </c>
      <c r="T438" s="9">
        <f t="shared" si="25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>
        <f t="shared" si="27"/>
        <v>0</v>
      </c>
      <c r="Q439" t="s">
        <v>8309</v>
      </c>
      <c r="R439" t="s">
        <v>8315</v>
      </c>
      <c r="S439" s="9">
        <f t="shared" si="24"/>
        <v>42651.31858796296</v>
      </c>
      <c r="T439" s="9">
        <f t="shared" si="25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>
        <f t="shared" si="27"/>
        <v>170.54545454545453</v>
      </c>
      <c r="Q440" t="s">
        <v>8309</v>
      </c>
      <c r="R440" t="s">
        <v>8315</v>
      </c>
      <c r="S440" s="9">
        <f t="shared" si="24"/>
        <v>42326.302754629629</v>
      </c>
      <c r="T440" s="9">
        <f t="shared" si="25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>
        <f t="shared" si="27"/>
        <v>0</v>
      </c>
      <c r="Q441" t="s">
        <v>8309</v>
      </c>
      <c r="R441" t="s">
        <v>8315</v>
      </c>
      <c r="S441" s="9">
        <f t="shared" si="24"/>
        <v>41929.761782407411</v>
      </c>
      <c r="T441" s="9">
        <f t="shared" si="25"/>
        <v>41919.761782407411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>
        <f t="shared" si="27"/>
        <v>5</v>
      </c>
      <c r="Q442" t="s">
        <v>8309</v>
      </c>
      <c r="R442" t="s">
        <v>8315</v>
      </c>
      <c r="S442" s="9">
        <f t="shared" si="24"/>
        <v>42453.943900462968</v>
      </c>
      <c r="T442" s="9">
        <f t="shared" si="25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>
        <f t="shared" si="27"/>
        <v>0</v>
      </c>
      <c r="Q443" t="s">
        <v>8309</v>
      </c>
      <c r="R443" t="s">
        <v>8315</v>
      </c>
      <c r="S443" s="9">
        <f t="shared" si="24"/>
        <v>41580.793935185182</v>
      </c>
      <c r="T443" s="9">
        <f t="shared" si="25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>
        <f t="shared" si="27"/>
        <v>393.58823529411762</v>
      </c>
      <c r="Q444" t="s">
        <v>8309</v>
      </c>
      <c r="R444" t="s">
        <v>8315</v>
      </c>
      <c r="S444" s="9">
        <f t="shared" si="24"/>
        <v>42054.888692129629</v>
      </c>
      <c r="T444" s="9">
        <f t="shared" si="25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>
        <f t="shared" si="27"/>
        <v>5</v>
      </c>
      <c r="Q445" t="s">
        <v>8309</v>
      </c>
      <c r="R445" t="s">
        <v>8315</v>
      </c>
      <c r="S445" s="9">
        <f t="shared" si="24"/>
        <v>41680.015057870369</v>
      </c>
      <c r="T445" s="9">
        <f t="shared" si="25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>
        <f t="shared" si="27"/>
        <v>50</v>
      </c>
      <c r="Q446" t="s">
        <v>8309</v>
      </c>
      <c r="R446" t="s">
        <v>8315</v>
      </c>
      <c r="S446" s="9">
        <f t="shared" si="24"/>
        <v>40954.906956018516</v>
      </c>
      <c r="T446" s="9">
        <f t="shared" si="25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>
        <f t="shared" si="27"/>
        <v>1</v>
      </c>
      <c r="Q447" t="s">
        <v>8309</v>
      </c>
      <c r="R447" t="s">
        <v>8315</v>
      </c>
      <c r="S447" s="9">
        <f t="shared" si="24"/>
        <v>42145.335358796292</v>
      </c>
      <c r="T447" s="9">
        <f t="shared" si="25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>
        <f t="shared" si="27"/>
        <v>47.875</v>
      </c>
      <c r="Q448" t="s">
        <v>8309</v>
      </c>
      <c r="R448" t="s">
        <v>8315</v>
      </c>
      <c r="S448" s="9">
        <f t="shared" si="24"/>
        <v>42067.083564814813</v>
      </c>
      <c r="T448" s="9">
        <f t="shared" si="25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>
        <f t="shared" si="27"/>
        <v>5</v>
      </c>
      <c r="Q449" t="s">
        <v>8309</v>
      </c>
      <c r="R449" t="s">
        <v>8315</v>
      </c>
      <c r="S449" s="9">
        <f t="shared" si="24"/>
        <v>41356.513460648144</v>
      </c>
      <c r="T449" s="9">
        <f t="shared" si="25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>
        <f t="shared" si="27"/>
        <v>20.502500000000001</v>
      </c>
      <c r="Q450" t="s">
        <v>8309</v>
      </c>
      <c r="R450" t="s">
        <v>8315</v>
      </c>
      <c r="S450" s="9">
        <f t="shared" ref="S450:S513" si="28">(I450/86400)+DATE(1970,1,1)</f>
        <v>41773.758043981477</v>
      </c>
      <c r="T450" s="9">
        <f t="shared" ref="T450:T513" si="29">(J450/86400)+DATE(1970,1,1)</f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IFERROR(E451/D451,0)</f>
        <v>2.2499999999999999E-2</v>
      </c>
      <c r="P451">
        <f t="shared" ref="P451:P514" si="31">IFERROR((E451/L451),0)</f>
        <v>9</v>
      </c>
      <c r="Q451" t="s">
        <v>8309</v>
      </c>
      <c r="R451" t="s">
        <v>8315</v>
      </c>
      <c r="S451" s="9">
        <f t="shared" si="28"/>
        <v>41564.568113425928</v>
      </c>
      <c r="T451" s="9">
        <f t="shared" si="29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>
        <f t="shared" si="31"/>
        <v>56.571428571428569</v>
      </c>
      <c r="Q452" t="s">
        <v>8309</v>
      </c>
      <c r="R452" t="s">
        <v>8315</v>
      </c>
      <c r="S452" s="9">
        <f t="shared" si="28"/>
        <v>41684.946759259255</v>
      </c>
      <c r="T452" s="9">
        <f t="shared" si="29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>
        <f t="shared" si="31"/>
        <v>0</v>
      </c>
      <c r="Q453" t="s">
        <v>8309</v>
      </c>
      <c r="R453" t="s">
        <v>8315</v>
      </c>
      <c r="S453" s="9">
        <f t="shared" si="28"/>
        <v>41664.715173611112</v>
      </c>
      <c r="T453" s="9">
        <f t="shared" si="29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>
        <f t="shared" si="31"/>
        <v>40</v>
      </c>
      <c r="Q454" t="s">
        <v>8309</v>
      </c>
      <c r="R454" t="s">
        <v>8315</v>
      </c>
      <c r="S454" s="9">
        <f t="shared" si="28"/>
        <v>42137.703877314816</v>
      </c>
      <c r="T454" s="9">
        <f t="shared" si="29"/>
        <v>42107.703877314816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>
        <f t="shared" si="31"/>
        <v>13</v>
      </c>
      <c r="Q455" t="s">
        <v>8309</v>
      </c>
      <c r="R455" t="s">
        <v>8315</v>
      </c>
      <c r="S455" s="9">
        <f t="shared" si="28"/>
        <v>42054.824988425928</v>
      </c>
      <c r="T455" s="9">
        <f t="shared" si="29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>
        <f t="shared" si="31"/>
        <v>16.399999999999999</v>
      </c>
      <c r="Q456" t="s">
        <v>8309</v>
      </c>
      <c r="R456" t="s">
        <v>8315</v>
      </c>
      <c r="S456" s="9">
        <f t="shared" si="28"/>
        <v>41969.551388888889</v>
      </c>
      <c r="T456" s="9">
        <f t="shared" si="29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>
        <f t="shared" si="31"/>
        <v>22.5</v>
      </c>
      <c r="Q457" t="s">
        <v>8309</v>
      </c>
      <c r="R457" t="s">
        <v>8315</v>
      </c>
      <c r="S457" s="9">
        <f t="shared" si="28"/>
        <v>41016.021527777775</v>
      </c>
      <c r="T457" s="9">
        <f t="shared" si="29"/>
        <v>40971.002569444448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>
        <f t="shared" si="31"/>
        <v>20.333333333333332</v>
      </c>
      <c r="Q458" t="s">
        <v>8309</v>
      </c>
      <c r="R458" t="s">
        <v>8315</v>
      </c>
      <c r="S458" s="9">
        <f t="shared" si="28"/>
        <v>41569.165972222225</v>
      </c>
      <c r="T458" s="9">
        <f t="shared" si="29"/>
        <v>41547.694456018522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>
        <f t="shared" si="31"/>
        <v>0</v>
      </c>
      <c r="Q459" t="s">
        <v>8309</v>
      </c>
      <c r="R459" t="s">
        <v>8315</v>
      </c>
      <c r="S459" s="9">
        <f t="shared" si="28"/>
        <v>41867.767500000002</v>
      </c>
      <c r="T459" s="9">
        <f t="shared" si="29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>
        <f t="shared" si="31"/>
        <v>16.755102040816325</v>
      </c>
      <c r="Q460" t="s">
        <v>8309</v>
      </c>
      <c r="R460" t="s">
        <v>8315</v>
      </c>
      <c r="S460" s="9">
        <f t="shared" si="28"/>
        <v>41408.69976851852</v>
      </c>
      <c r="T460" s="9">
        <f t="shared" si="29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>
        <f t="shared" si="31"/>
        <v>25</v>
      </c>
      <c r="Q461" t="s">
        <v>8309</v>
      </c>
      <c r="R461" t="s">
        <v>8315</v>
      </c>
      <c r="S461" s="9">
        <f t="shared" si="28"/>
        <v>40860.682025462964</v>
      </c>
      <c r="T461" s="9">
        <f t="shared" si="29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>
        <f t="shared" si="31"/>
        <v>12.5</v>
      </c>
      <c r="Q462" t="s">
        <v>8309</v>
      </c>
      <c r="R462" t="s">
        <v>8315</v>
      </c>
      <c r="S462" s="9">
        <f t="shared" si="28"/>
        <v>41791.166666666664</v>
      </c>
      <c r="T462" s="9">
        <f t="shared" si="29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>
        <f t="shared" si="31"/>
        <v>0</v>
      </c>
      <c r="Q463" t="s">
        <v>8309</v>
      </c>
      <c r="R463" t="s">
        <v>8315</v>
      </c>
      <c r="S463" s="9">
        <f t="shared" si="28"/>
        <v>41427.84684027778</v>
      </c>
      <c r="T463" s="9">
        <f t="shared" si="29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>
        <f t="shared" si="31"/>
        <v>0</v>
      </c>
      <c r="Q464" t="s">
        <v>8309</v>
      </c>
      <c r="R464" t="s">
        <v>8315</v>
      </c>
      <c r="S464" s="9">
        <f t="shared" si="28"/>
        <v>40765.12663194444</v>
      </c>
      <c r="T464" s="9">
        <f t="shared" si="29"/>
        <v>40705.12663194444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>
        <f t="shared" si="31"/>
        <v>113.63636363636364</v>
      </c>
      <c r="Q465" t="s">
        <v>8309</v>
      </c>
      <c r="R465" t="s">
        <v>8315</v>
      </c>
      <c r="S465" s="9">
        <f t="shared" si="28"/>
        <v>40810.710104166668</v>
      </c>
      <c r="T465" s="9">
        <f t="shared" si="29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>
        <f t="shared" si="31"/>
        <v>1</v>
      </c>
      <c r="Q466" t="s">
        <v>8309</v>
      </c>
      <c r="R466" t="s">
        <v>8315</v>
      </c>
      <c r="S466" s="9">
        <f t="shared" si="28"/>
        <v>42508.84878472222</v>
      </c>
      <c r="T466" s="9">
        <f t="shared" si="29"/>
        <v>42488.84878472222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>
        <f t="shared" si="31"/>
        <v>17.25</v>
      </c>
      <c r="Q467" t="s">
        <v>8309</v>
      </c>
      <c r="R467" t="s">
        <v>8315</v>
      </c>
      <c r="S467" s="9">
        <f t="shared" si="28"/>
        <v>41817.120069444441</v>
      </c>
      <c r="T467" s="9">
        <f t="shared" si="29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>
        <f t="shared" si="31"/>
        <v>15.2</v>
      </c>
      <c r="Q468" t="s">
        <v>8309</v>
      </c>
      <c r="R468" t="s">
        <v>8315</v>
      </c>
      <c r="S468" s="9">
        <f t="shared" si="28"/>
        <v>41159.942870370374</v>
      </c>
      <c r="T468" s="9">
        <f t="shared" si="29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>
        <f t="shared" si="31"/>
        <v>110.64102564102564</v>
      </c>
      <c r="Q469" t="s">
        <v>8309</v>
      </c>
      <c r="R469" t="s">
        <v>8315</v>
      </c>
      <c r="S469" s="9">
        <f t="shared" si="28"/>
        <v>41180.679791666669</v>
      </c>
      <c r="T469" s="9">
        <f t="shared" si="29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>
        <f t="shared" si="31"/>
        <v>0</v>
      </c>
      <c r="Q470" t="s">
        <v>8309</v>
      </c>
      <c r="R470" t="s">
        <v>8315</v>
      </c>
      <c r="S470" s="9">
        <f t="shared" si="28"/>
        <v>41101.160474537035</v>
      </c>
      <c r="T470" s="9">
        <f t="shared" si="29"/>
        <v>41041.167627314819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>
        <f t="shared" si="31"/>
        <v>0</v>
      </c>
      <c r="Q471" t="s">
        <v>8309</v>
      </c>
      <c r="R471" t="s">
        <v>8315</v>
      </c>
      <c r="S471" s="9">
        <f t="shared" si="28"/>
        <v>41887.989861111113</v>
      </c>
      <c r="T471" s="9">
        <f t="shared" si="29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>
        <f t="shared" si="31"/>
        <v>25.5</v>
      </c>
      <c r="Q472" t="s">
        <v>8309</v>
      </c>
      <c r="R472" t="s">
        <v>8315</v>
      </c>
      <c r="S472" s="9">
        <f t="shared" si="28"/>
        <v>41655.166666666664</v>
      </c>
      <c r="T472" s="9">
        <f t="shared" si="29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>
        <f t="shared" si="31"/>
        <v>38.476470588235294</v>
      </c>
      <c r="Q473" t="s">
        <v>8309</v>
      </c>
      <c r="R473" t="s">
        <v>8315</v>
      </c>
      <c r="S473" s="9">
        <f t="shared" si="28"/>
        <v>41748.680312500001</v>
      </c>
      <c r="T473" s="9">
        <f t="shared" si="29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>
        <f t="shared" si="31"/>
        <v>28.2</v>
      </c>
      <c r="Q474" t="s">
        <v>8309</v>
      </c>
      <c r="R474" t="s">
        <v>8315</v>
      </c>
      <c r="S474" s="9">
        <f t="shared" si="28"/>
        <v>41874.922662037039</v>
      </c>
      <c r="T474" s="9">
        <f t="shared" si="29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>
        <f t="shared" si="31"/>
        <v>61.5</v>
      </c>
      <c r="Q475" t="s">
        <v>8309</v>
      </c>
      <c r="R475" t="s">
        <v>8315</v>
      </c>
      <c r="S475" s="9">
        <f t="shared" si="28"/>
        <v>41899.698136574072</v>
      </c>
      <c r="T475" s="9">
        <f t="shared" si="29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>
        <f t="shared" si="31"/>
        <v>1</v>
      </c>
      <c r="Q476" t="s">
        <v>8309</v>
      </c>
      <c r="R476" t="s">
        <v>8315</v>
      </c>
      <c r="S476" s="9">
        <f t="shared" si="28"/>
        <v>42783.329039351855</v>
      </c>
      <c r="T476" s="9">
        <f t="shared" si="29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>
        <f t="shared" si="31"/>
        <v>0</v>
      </c>
      <c r="Q477" t="s">
        <v>8309</v>
      </c>
      <c r="R477" t="s">
        <v>8315</v>
      </c>
      <c r="S477" s="9">
        <f t="shared" si="28"/>
        <v>42130.086145833338</v>
      </c>
      <c r="T477" s="9">
        <f t="shared" si="29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>
        <f t="shared" si="31"/>
        <v>39.569274193548388</v>
      </c>
      <c r="Q478" t="s">
        <v>8309</v>
      </c>
      <c r="R478" t="s">
        <v>8315</v>
      </c>
      <c r="S478" s="9">
        <f t="shared" si="28"/>
        <v>41793.165972222225</v>
      </c>
      <c r="T478" s="9">
        <f t="shared" si="29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>
        <f t="shared" si="31"/>
        <v>0</v>
      </c>
      <c r="Q479" t="s">
        <v>8309</v>
      </c>
      <c r="R479" t="s">
        <v>8315</v>
      </c>
      <c r="S479" s="9">
        <f t="shared" si="28"/>
        <v>41047.83488425926</v>
      </c>
      <c r="T479" s="9">
        <f t="shared" si="29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>
        <f t="shared" si="31"/>
        <v>0</v>
      </c>
      <c r="Q480" t="s">
        <v>8309</v>
      </c>
      <c r="R480" t="s">
        <v>8315</v>
      </c>
      <c r="S480" s="9">
        <f t="shared" si="28"/>
        <v>42095.869317129633</v>
      </c>
      <c r="T480" s="9">
        <f t="shared" si="29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>
        <f t="shared" si="31"/>
        <v>88.8</v>
      </c>
      <c r="Q481" t="s">
        <v>8309</v>
      </c>
      <c r="R481" t="s">
        <v>8315</v>
      </c>
      <c r="S481" s="9">
        <f t="shared" si="28"/>
        <v>41964.449479166666</v>
      </c>
      <c r="T481" s="9">
        <f t="shared" si="29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>
        <f t="shared" si="31"/>
        <v>55.457142857142856</v>
      </c>
      <c r="Q482" t="s">
        <v>8309</v>
      </c>
      <c r="R482" t="s">
        <v>8315</v>
      </c>
      <c r="S482" s="9">
        <f t="shared" si="28"/>
        <v>41495.500173611115</v>
      </c>
      <c r="T482" s="9">
        <f t="shared" si="29"/>
        <v>41465.500173611115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>
        <f t="shared" si="31"/>
        <v>87.142857142857139</v>
      </c>
      <c r="Q483" t="s">
        <v>8309</v>
      </c>
      <c r="R483" t="s">
        <v>8315</v>
      </c>
      <c r="S483" s="9">
        <f t="shared" si="28"/>
        <v>41192.672326388885</v>
      </c>
      <c r="T483" s="9">
        <f t="shared" si="29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>
        <f t="shared" si="31"/>
        <v>10</v>
      </c>
      <c r="Q484" t="s">
        <v>8309</v>
      </c>
      <c r="R484" t="s">
        <v>8315</v>
      </c>
      <c r="S484" s="9">
        <f t="shared" si="28"/>
        <v>42474.606944444444</v>
      </c>
      <c r="T484" s="9">
        <f t="shared" si="29"/>
        <v>42447.896874999999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>
        <f t="shared" si="31"/>
        <v>51.224489795918366</v>
      </c>
      <c r="Q485" t="s">
        <v>8309</v>
      </c>
      <c r="R485" t="s">
        <v>8315</v>
      </c>
      <c r="S485" s="9">
        <f t="shared" si="28"/>
        <v>41303.197592592594</v>
      </c>
      <c r="T485" s="9">
        <f t="shared" si="29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>
        <f t="shared" si="31"/>
        <v>13.545454545454545</v>
      </c>
      <c r="Q486" t="s">
        <v>8309</v>
      </c>
      <c r="R486" t="s">
        <v>8315</v>
      </c>
      <c r="S486" s="9">
        <f t="shared" si="28"/>
        <v>42313.981157407412</v>
      </c>
      <c r="T486" s="9">
        <f t="shared" si="29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>
        <f t="shared" si="31"/>
        <v>66.520080000000007</v>
      </c>
      <c r="Q487" t="s">
        <v>8309</v>
      </c>
      <c r="R487" t="s">
        <v>8315</v>
      </c>
      <c r="S487" s="9">
        <f t="shared" si="28"/>
        <v>41411.505775462967</v>
      </c>
      <c r="T487" s="9">
        <f t="shared" si="29"/>
        <v>41381.505775462967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>
        <f t="shared" si="31"/>
        <v>50</v>
      </c>
      <c r="Q488" t="s">
        <v>8309</v>
      </c>
      <c r="R488" t="s">
        <v>8315</v>
      </c>
      <c r="S488" s="9">
        <f t="shared" si="28"/>
        <v>41791.94258101852</v>
      </c>
      <c r="T488" s="9">
        <f t="shared" si="29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>
        <f t="shared" si="31"/>
        <v>0</v>
      </c>
      <c r="Q489" t="s">
        <v>8309</v>
      </c>
      <c r="R489" t="s">
        <v>8315</v>
      </c>
      <c r="S489" s="9">
        <f t="shared" si="28"/>
        <v>42729.636504629627</v>
      </c>
      <c r="T489" s="9">
        <f t="shared" si="29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>
        <f t="shared" si="31"/>
        <v>0</v>
      </c>
      <c r="Q490" t="s">
        <v>8309</v>
      </c>
      <c r="R490" t="s">
        <v>8315</v>
      </c>
      <c r="S490" s="9">
        <f t="shared" si="28"/>
        <v>42744.054398148146</v>
      </c>
      <c r="T490" s="9">
        <f t="shared" si="29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>
        <f t="shared" si="31"/>
        <v>71.666666666666671</v>
      </c>
      <c r="Q491" t="s">
        <v>8309</v>
      </c>
      <c r="R491" t="s">
        <v>8315</v>
      </c>
      <c r="S491" s="9">
        <f t="shared" si="28"/>
        <v>40913.481249999997</v>
      </c>
      <c r="T491" s="9">
        <f t="shared" si="29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>
        <f t="shared" si="31"/>
        <v>0</v>
      </c>
      <c r="Q492" t="s">
        <v>8309</v>
      </c>
      <c r="R492" t="s">
        <v>8315</v>
      </c>
      <c r="S492" s="9">
        <f t="shared" si="28"/>
        <v>41143.968576388885</v>
      </c>
      <c r="T492" s="9">
        <f t="shared" si="29"/>
        <v>41113.968576388885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>
        <f t="shared" si="31"/>
        <v>0</v>
      </c>
      <c r="Q493" t="s">
        <v>8309</v>
      </c>
      <c r="R493" t="s">
        <v>8315</v>
      </c>
      <c r="S493" s="9">
        <f t="shared" si="28"/>
        <v>42396.982627314814</v>
      </c>
      <c r="T493" s="9">
        <f t="shared" si="29"/>
        <v>42366.982627314814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>
        <f t="shared" si="31"/>
        <v>0</v>
      </c>
      <c r="Q494" t="s">
        <v>8309</v>
      </c>
      <c r="R494" t="s">
        <v>8315</v>
      </c>
      <c r="S494" s="9">
        <f t="shared" si="28"/>
        <v>42656.03506944445</v>
      </c>
      <c r="T494" s="9">
        <f t="shared" si="29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>
        <f t="shared" si="31"/>
        <v>0</v>
      </c>
      <c r="Q495" t="s">
        <v>8309</v>
      </c>
      <c r="R495" t="s">
        <v>8315</v>
      </c>
      <c r="S495" s="9">
        <f t="shared" si="28"/>
        <v>42144.726134259261</v>
      </c>
      <c r="T495" s="9">
        <f t="shared" si="29"/>
        <v>42114.726134259261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>
        <f t="shared" si="31"/>
        <v>10.333333333333334</v>
      </c>
      <c r="Q496" t="s">
        <v>8309</v>
      </c>
      <c r="R496" t="s">
        <v>8315</v>
      </c>
      <c r="S496" s="9">
        <f t="shared" si="28"/>
        <v>41823.125</v>
      </c>
      <c r="T496" s="9">
        <f t="shared" si="29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>
        <f t="shared" si="31"/>
        <v>0</v>
      </c>
      <c r="Q497" t="s">
        <v>8309</v>
      </c>
      <c r="R497" t="s">
        <v>8315</v>
      </c>
      <c r="S497" s="9">
        <f t="shared" si="28"/>
        <v>42201.827604166669</v>
      </c>
      <c r="T497" s="9">
        <f t="shared" si="29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>
        <f t="shared" si="31"/>
        <v>1</v>
      </c>
      <c r="Q498" t="s">
        <v>8309</v>
      </c>
      <c r="R498" t="s">
        <v>8315</v>
      </c>
      <c r="S498" s="9">
        <f t="shared" si="28"/>
        <v>41680.93141203704</v>
      </c>
      <c r="T498" s="9">
        <f t="shared" si="29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>
        <f t="shared" si="31"/>
        <v>10</v>
      </c>
      <c r="Q499" t="s">
        <v>8309</v>
      </c>
      <c r="R499" t="s">
        <v>8315</v>
      </c>
      <c r="S499" s="9">
        <f t="shared" si="28"/>
        <v>41998.208333333328</v>
      </c>
      <c r="T499" s="9">
        <f t="shared" si="29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>
        <f t="shared" si="31"/>
        <v>136.09090909090909</v>
      </c>
      <c r="Q500" t="s">
        <v>8309</v>
      </c>
      <c r="R500" t="s">
        <v>8315</v>
      </c>
      <c r="S500" s="9">
        <f t="shared" si="28"/>
        <v>40900.762141203704</v>
      </c>
      <c r="T500" s="9">
        <f t="shared" si="29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>
        <f t="shared" si="31"/>
        <v>73.461538461538467</v>
      </c>
      <c r="Q501" t="s">
        <v>8309</v>
      </c>
      <c r="R501" t="s">
        <v>8315</v>
      </c>
      <c r="S501" s="9">
        <f t="shared" si="28"/>
        <v>40098.874305555553</v>
      </c>
      <c r="T501" s="9">
        <f t="shared" si="29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>
        <f t="shared" si="31"/>
        <v>53.75</v>
      </c>
      <c r="Q502" t="s">
        <v>8309</v>
      </c>
      <c r="R502" t="s">
        <v>8315</v>
      </c>
      <c r="S502" s="9">
        <f t="shared" si="28"/>
        <v>40306.927777777775</v>
      </c>
      <c r="T502" s="9">
        <f t="shared" si="29"/>
        <v>40247.886006944442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>
        <f t="shared" si="31"/>
        <v>0</v>
      </c>
      <c r="Q503" t="s">
        <v>8309</v>
      </c>
      <c r="R503" t="s">
        <v>8315</v>
      </c>
      <c r="S503" s="9">
        <f t="shared" si="28"/>
        <v>40733.234386574077</v>
      </c>
      <c r="T503" s="9">
        <f t="shared" si="29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>
        <f t="shared" si="31"/>
        <v>57.5</v>
      </c>
      <c r="Q504" t="s">
        <v>8309</v>
      </c>
      <c r="R504" t="s">
        <v>8315</v>
      </c>
      <c r="S504" s="9">
        <f t="shared" si="28"/>
        <v>40986.511863425927</v>
      </c>
      <c r="T504" s="9">
        <f t="shared" si="29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>
        <f t="shared" si="31"/>
        <v>12.666666666666666</v>
      </c>
      <c r="Q505" t="s">
        <v>8309</v>
      </c>
      <c r="R505" t="s">
        <v>8315</v>
      </c>
      <c r="S505" s="9">
        <f t="shared" si="28"/>
        <v>42021.526655092588</v>
      </c>
      <c r="T505" s="9">
        <f t="shared" si="29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>
        <f t="shared" si="31"/>
        <v>67</v>
      </c>
      <c r="Q506" t="s">
        <v>8309</v>
      </c>
      <c r="R506" t="s">
        <v>8315</v>
      </c>
      <c r="S506" s="9">
        <f t="shared" si="28"/>
        <v>41009.941979166666</v>
      </c>
      <c r="T506" s="9">
        <f t="shared" si="29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>
        <f t="shared" si="31"/>
        <v>3.7142857142857144</v>
      </c>
      <c r="Q507" t="s">
        <v>8309</v>
      </c>
      <c r="R507" t="s">
        <v>8315</v>
      </c>
      <c r="S507" s="9">
        <f t="shared" si="28"/>
        <v>42363.098217592589</v>
      </c>
      <c r="T507" s="9">
        <f t="shared" si="29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>
        <f t="shared" si="31"/>
        <v>250</v>
      </c>
      <c r="Q508" t="s">
        <v>8309</v>
      </c>
      <c r="R508" t="s">
        <v>8315</v>
      </c>
      <c r="S508" s="9">
        <f t="shared" si="28"/>
        <v>41496.552314814813</v>
      </c>
      <c r="T508" s="9">
        <f t="shared" si="29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>
        <f t="shared" si="31"/>
        <v>64</v>
      </c>
      <c r="Q509" t="s">
        <v>8309</v>
      </c>
      <c r="R509" t="s">
        <v>8315</v>
      </c>
      <c r="S509" s="9">
        <f t="shared" si="28"/>
        <v>41201.958993055552</v>
      </c>
      <c r="T509" s="9">
        <f t="shared" si="29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>
        <f t="shared" si="31"/>
        <v>133.33333333333334</v>
      </c>
      <c r="Q510" t="s">
        <v>8309</v>
      </c>
      <c r="R510" t="s">
        <v>8315</v>
      </c>
      <c r="S510" s="9">
        <f t="shared" si="28"/>
        <v>41054.593055555553</v>
      </c>
      <c r="T510" s="9">
        <f t="shared" si="29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>
        <f t="shared" si="31"/>
        <v>10</v>
      </c>
      <c r="Q511" t="s">
        <v>8309</v>
      </c>
      <c r="R511" t="s">
        <v>8315</v>
      </c>
      <c r="S511" s="9">
        <f t="shared" si="28"/>
        <v>42183.631597222222</v>
      </c>
      <c r="T511" s="9">
        <f t="shared" si="29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>
        <f t="shared" si="31"/>
        <v>0</v>
      </c>
      <c r="Q512" t="s">
        <v>8309</v>
      </c>
      <c r="R512" t="s">
        <v>8315</v>
      </c>
      <c r="S512" s="9">
        <f t="shared" si="28"/>
        <v>42430.176377314812</v>
      </c>
      <c r="T512" s="9">
        <f t="shared" si="29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>
        <f t="shared" si="31"/>
        <v>30</v>
      </c>
      <c r="Q513" t="s">
        <v>8309</v>
      </c>
      <c r="R513" t="s">
        <v>8315</v>
      </c>
      <c r="S513" s="9">
        <f t="shared" si="28"/>
        <v>41370.261365740742</v>
      </c>
      <c r="T513" s="9">
        <f t="shared" si="29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>
        <f t="shared" si="31"/>
        <v>5.5</v>
      </c>
      <c r="Q514" t="s">
        <v>8309</v>
      </c>
      <c r="R514" t="s">
        <v>8315</v>
      </c>
      <c r="S514" s="9">
        <f t="shared" ref="S514:S577" si="32">(I514/86400)+DATE(1970,1,1)</f>
        <v>42694.783877314811</v>
      </c>
      <c r="T514" s="9">
        <f t="shared" ref="T514:T577" si="33">(J514/86400)+DATE(1970,1,1)</f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IFERROR(E515/D515,0)</f>
        <v>0.13924</v>
      </c>
      <c r="P515">
        <f t="shared" ref="P515:P578" si="35">IFERROR((E515/L515),0)</f>
        <v>102.38235294117646</v>
      </c>
      <c r="Q515" t="s">
        <v>8309</v>
      </c>
      <c r="R515" t="s">
        <v>8315</v>
      </c>
      <c r="S515" s="9">
        <f t="shared" si="32"/>
        <v>42597.291666666672</v>
      </c>
      <c r="T515" s="9">
        <f t="shared" si="3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>
        <f t="shared" si="35"/>
        <v>16.666666666666668</v>
      </c>
      <c r="Q516" t="s">
        <v>8309</v>
      </c>
      <c r="R516" t="s">
        <v>8315</v>
      </c>
      <c r="S516" s="9">
        <f t="shared" si="32"/>
        <v>41860.613969907405</v>
      </c>
      <c r="T516" s="9">
        <f t="shared" si="3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>
        <f t="shared" si="35"/>
        <v>725.02941176470586</v>
      </c>
      <c r="Q517" t="s">
        <v>8309</v>
      </c>
      <c r="R517" t="s">
        <v>8315</v>
      </c>
      <c r="S517" s="9">
        <f t="shared" si="32"/>
        <v>42367.490752314814</v>
      </c>
      <c r="T517" s="9">
        <f t="shared" si="3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>
        <f t="shared" si="35"/>
        <v>0</v>
      </c>
      <c r="Q518" t="s">
        <v>8309</v>
      </c>
      <c r="R518" t="s">
        <v>8315</v>
      </c>
      <c r="S518" s="9">
        <f t="shared" si="32"/>
        <v>42151.778703703705</v>
      </c>
      <c r="T518" s="9">
        <f t="shared" si="3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>
        <f t="shared" si="35"/>
        <v>68.333333333333329</v>
      </c>
      <c r="Q519" t="s">
        <v>8309</v>
      </c>
      <c r="R519" t="s">
        <v>8315</v>
      </c>
      <c r="S519" s="9">
        <f t="shared" si="32"/>
        <v>42768.615289351852</v>
      </c>
      <c r="T519" s="9">
        <f t="shared" si="3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>
        <f t="shared" si="35"/>
        <v>0</v>
      </c>
      <c r="Q520" t="s">
        <v>8309</v>
      </c>
      <c r="R520" t="s">
        <v>8315</v>
      </c>
      <c r="S520" s="9">
        <f t="shared" si="32"/>
        <v>42253.615277777775</v>
      </c>
      <c r="T520" s="9">
        <f t="shared" si="3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>
        <f t="shared" si="35"/>
        <v>39.228571428571428</v>
      </c>
      <c r="Q521" t="s">
        <v>8309</v>
      </c>
      <c r="R521" t="s">
        <v>8315</v>
      </c>
      <c r="S521" s="9">
        <f t="shared" si="32"/>
        <v>41248.391446759255</v>
      </c>
      <c r="T521" s="9">
        <f t="shared" si="33"/>
        <v>41218.391446759255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>
        <f t="shared" si="35"/>
        <v>150.14705882352942</v>
      </c>
      <c r="Q522" t="s">
        <v>8316</v>
      </c>
      <c r="R522" t="s">
        <v>8317</v>
      </c>
      <c r="S522" s="9">
        <f t="shared" si="32"/>
        <v>42348.702094907407</v>
      </c>
      <c r="T522" s="9">
        <f t="shared" si="3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>
        <f t="shared" si="35"/>
        <v>93.428571428571431</v>
      </c>
      <c r="Q523" t="s">
        <v>8316</v>
      </c>
      <c r="R523" t="s">
        <v>8317</v>
      </c>
      <c r="S523" s="9">
        <f t="shared" si="32"/>
        <v>42675.207638888889</v>
      </c>
      <c r="T523" s="9">
        <f t="shared" si="3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>
        <f t="shared" si="35"/>
        <v>110.96774193548387</v>
      </c>
      <c r="Q524" t="s">
        <v>8316</v>
      </c>
      <c r="R524" t="s">
        <v>8317</v>
      </c>
      <c r="S524" s="9">
        <f t="shared" si="32"/>
        <v>42449.999131944445</v>
      </c>
      <c r="T524" s="9">
        <f t="shared" si="3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>
        <f t="shared" si="35"/>
        <v>71.785714285714292</v>
      </c>
      <c r="Q525" t="s">
        <v>8316</v>
      </c>
      <c r="R525" t="s">
        <v>8317</v>
      </c>
      <c r="S525" s="9">
        <f t="shared" si="32"/>
        <v>42268.13282407407</v>
      </c>
      <c r="T525" s="9">
        <f t="shared" si="3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>
        <f t="shared" si="35"/>
        <v>29.258076923076924</v>
      </c>
      <c r="Q526" t="s">
        <v>8316</v>
      </c>
      <c r="R526" t="s">
        <v>8317</v>
      </c>
      <c r="S526" s="9">
        <f t="shared" si="32"/>
        <v>42522.717233796298</v>
      </c>
      <c r="T526" s="9">
        <f t="shared" si="3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>
        <f t="shared" si="35"/>
        <v>1000</v>
      </c>
      <c r="Q527" t="s">
        <v>8316</v>
      </c>
      <c r="R527" t="s">
        <v>8317</v>
      </c>
      <c r="S527" s="9">
        <f t="shared" si="32"/>
        <v>41895.400937500002</v>
      </c>
      <c r="T527" s="9">
        <f t="shared" si="3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>
        <f t="shared" si="35"/>
        <v>74.347826086956516</v>
      </c>
      <c r="Q528" t="s">
        <v>8316</v>
      </c>
      <c r="R528" t="s">
        <v>8317</v>
      </c>
      <c r="S528" s="9">
        <f t="shared" si="32"/>
        <v>42223.708333333328</v>
      </c>
      <c r="T528" s="9">
        <f t="shared" si="3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>
        <f t="shared" si="35"/>
        <v>63.829113924050631</v>
      </c>
      <c r="Q529" t="s">
        <v>8316</v>
      </c>
      <c r="R529" t="s">
        <v>8317</v>
      </c>
      <c r="S529" s="9">
        <f t="shared" si="32"/>
        <v>42783.670138888891</v>
      </c>
      <c r="T529" s="9">
        <f t="shared" si="3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>
        <f t="shared" si="35"/>
        <v>44.333333333333336</v>
      </c>
      <c r="Q530" t="s">
        <v>8316</v>
      </c>
      <c r="R530" t="s">
        <v>8317</v>
      </c>
      <c r="S530" s="9">
        <f t="shared" si="32"/>
        <v>42176.888888888891</v>
      </c>
      <c r="T530" s="9">
        <f t="shared" si="3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>
        <f t="shared" si="35"/>
        <v>86.944444444444443</v>
      </c>
      <c r="Q531" t="s">
        <v>8316</v>
      </c>
      <c r="R531" t="s">
        <v>8317</v>
      </c>
      <c r="S531" s="9">
        <f t="shared" si="32"/>
        <v>42746.208333333328</v>
      </c>
      <c r="T531" s="9">
        <f t="shared" si="3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>
        <f t="shared" si="35"/>
        <v>126.55172413793103</v>
      </c>
      <c r="Q532" t="s">
        <v>8316</v>
      </c>
      <c r="R532" t="s">
        <v>8317</v>
      </c>
      <c r="S532" s="9">
        <f t="shared" si="32"/>
        <v>42179.083333333328</v>
      </c>
      <c r="T532" s="9">
        <f t="shared" si="3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>
        <f t="shared" si="35"/>
        <v>129.03225806451613</v>
      </c>
      <c r="Q533" t="s">
        <v>8316</v>
      </c>
      <c r="R533" t="s">
        <v>8317</v>
      </c>
      <c r="S533" s="9">
        <f t="shared" si="32"/>
        <v>42721.290972222225</v>
      </c>
      <c r="T533" s="9">
        <f t="shared" si="3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>
        <f t="shared" si="35"/>
        <v>71.242774566473983</v>
      </c>
      <c r="Q534" t="s">
        <v>8316</v>
      </c>
      <c r="R534" t="s">
        <v>8317</v>
      </c>
      <c r="S534" s="9">
        <f t="shared" si="32"/>
        <v>42503.007037037038</v>
      </c>
      <c r="T534" s="9">
        <f t="shared" si="3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>
        <f t="shared" si="35"/>
        <v>117.88235294117646</v>
      </c>
      <c r="Q535" t="s">
        <v>8316</v>
      </c>
      <c r="R535" t="s">
        <v>8317</v>
      </c>
      <c r="S535" s="9">
        <f t="shared" si="32"/>
        <v>42506.43478009259</v>
      </c>
      <c r="T535" s="9">
        <f t="shared" si="3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>
        <f t="shared" si="35"/>
        <v>327.08333333333331</v>
      </c>
      <c r="Q536" t="s">
        <v>8316</v>
      </c>
      <c r="R536" t="s">
        <v>8317</v>
      </c>
      <c r="S536" s="9">
        <f t="shared" si="32"/>
        <v>42309.958333333328</v>
      </c>
      <c r="T536" s="9">
        <f t="shared" si="3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>
        <f t="shared" si="35"/>
        <v>34.745762711864408</v>
      </c>
      <c r="Q537" t="s">
        <v>8316</v>
      </c>
      <c r="R537" t="s">
        <v>8317</v>
      </c>
      <c r="S537" s="9">
        <f t="shared" si="32"/>
        <v>42741.54519675926</v>
      </c>
      <c r="T537" s="9">
        <f t="shared" si="33"/>
        <v>42711.54519675926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>
        <f t="shared" si="35"/>
        <v>100.06410256410257</v>
      </c>
      <c r="Q538" t="s">
        <v>8316</v>
      </c>
      <c r="R538" t="s">
        <v>8317</v>
      </c>
      <c r="S538" s="9">
        <f t="shared" si="32"/>
        <v>42219.75</v>
      </c>
      <c r="T538" s="9">
        <f t="shared" si="33"/>
        <v>42179.344988425924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>
        <f t="shared" si="35"/>
        <v>40.847457627118644</v>
      </c>
      <c r="Q539" t="s">
        <v>8316</v>
      </c>
      <c r="R539" t="s">
        <v>8317</v>
      </c>
      <c r="S539" s="9">
        <f t="shared" si="32"/>
        <v>42312.810081018513</v>
      </c>
      <c r="T539" s="9">
        <f t="shared" si="3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>
        <f t="shared" si="35"/>
        <v>252.01666666666668</v>
      </c>
      <c r="Q540" t="s">
        <v>8316</v>
      </c>
      <c r="R540" t="s">
        <v>8317</v>
      </c>
      <c r="S540" s="9">
        <f t="shared" si="32"/>
        <v>42503.794710648144</v>
      </c>
      <c r="T540" s="9">
        <f t="shared" si="3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>
        <f t="shared" si="35"/>
        <v>25.161000000000001</v>
      </c>
      <c r="Q541" t="s">
        <v>8316</v>
      </c>
      <c r="R541" t="s">
        <v>8317</v>
      </c>
      <c r="S541" s="9">
        <f t="shared" si="32"/>
        <v>42556.049849537041</v>
      </c>
      <c r="T541" s="9">
        <f t="shared" si="3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>
        <f t="shared" si="35"/>
        <v>1</v>
      </c>
      <c r="Q542" t="s">
        <v>8318</v>
      </c>
      <c r="R542" t="s">
        <v>8319</v>
      </c>
      <c r="S542" s="9">
        <f t="shared" si="32"/>
        <v>42039.817199074074</v>
      </c>
      <c r="T542" s="9">
        <f t="shared" si="3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>
        <f t="shared" si="35"/>
        <v>25</v>
      </c>
      <c r="Q543" t="s">
        <v>8318</v>
      </c>
      <c r="R543" t="s">
        <v>8319</v>
      </c>
      <c r="S543" s="9">
        <f t="shared" si="32"/>
        <v>42306.046689814815</v>
      </c>
      <c r="T543" s="9">
        <f t="shared" si="3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>
        <f t="shared" si="35"/>
        <v>1</v>
      </c>
      <c r="Q544" t="s">
        <v>8318</v>
      </c>
      <c r="R544" t="s">
        <v>8319</v>
      </c>
      <c r="S544" s="9">
        <f t="shared" si="32"/>
        <v>42493.695787037039</v>
      </c>
      <c r="T544" s="9">
        <f t="shared" si="3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>
        <f t="shared" si="35"/>
        <v>35</v>
      </c>
      <c r="Q545" t="s">
        <v>8318</v>
      </c>
      <c r="R545" t="s">
        <v>8319</v>
      </c>
      <c r="S545" s="9">
        <f t="shared" si="32"/>
        <v>41944.092152777775</v>
      </c>
      <c r="T545" s="9">
        <f t="shared" si="3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>
        <f t="shared" si="35"/>
        <v>3</v>
      </c>
      <c r="Q546" t="s">
        <v>8318</v>
      </c>
      <c r="R546" t="s">
        <v>8319</v>
      </c>
      <c r="S546" s="9">
        <f t="shared" si="32"/>
        <v>42555.656944444447</v>
      </c>
      <c r="T546" s="9">
        <f t="shared" si="3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>
        <f t="shared" si="35"/>
        <v>402.70588235294116</v>
      </c>
      <c r="Q547" t="s">
        <v>8318</v>
      </c>
      <c r="R547" t="s">
        <v>8319</v>
      </c>
      <c r="S547" s="9">
        <f t="shared" si="32"/>
        <v>42323.634131944447</v>
      </c>
      <c r="T547" s="9">
        <f t="shared" si="3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>
        <f t="shared" si="35"/>
        <v>26</v>
      </c>
      <c r="Q548" t="s">
        <v>8318</v>
      </c>
      <c r="R548" t="s">
        <v>8319</v>
      </c>
      <c r="S548" s="9">
        <f t="shared" si="32"/>
        <v>42294.667997685188</v>
      </c>
      <c r="T548" s="9">
        <f t="shared" si="3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>
        <f t="shared" si="35"/>
        <v>0</v>
      </c>
      <c r="Q549" t="s">
        <v>8318</v>
      </c>
      <c r="R549" t="s">
        <v>8319</v>
      </c>
      <c r="S549" s="9">
        <f t="shared" si="32"/>
        <v>42410.696342592593</v>
      </c>
      <c r="T549" s="9">
        <f t="shared" si="3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>
        <f t="shared" si="35"/>
        <v>9</v>
      </c>
      <c r="Q550" t="s">
        <v>8318</v>
      </c>
      <c r="R550" t="s">
        <v>8319</v>
      </c>
      <c r="S550" s="9">
        <f t="shared" si="32"/>
        <v>42306.903333333335</v>
      </c>
      <c r="T550" s="9">
        <f t="shared" si="3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>
        <f t="shared" si="35"/>
        <v>8.5</v>
      </c>
      <c r="Q551" t="s">
        <v>8318</v>
      </c>
      <c r="R551" t="s">
        <v>8319</v>
      </c>
      <c r="S551" s="9">
        <f t="shared" si="32"/>
        <v>42193.636828703704</v>
      </c>
      <c r="T551" s="9">
        <f t="shared" si="3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>
        <f t="shared" si="35"/>
        <v>8.75</v>
      </c>
      <c r="Q552" t="s">
        <v>8318</v>
      </c>
      <c r="R552" t="s">
        <v>8319</v>
      </c>
      <c r="S552" s="9">
        <f t="shared" si="32"/>
        <v>42766.208333333328</v>
      </c>
      <c r="T552" s="9">
        <f t="shared" si="3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>
        <f t="shared" si="35"/>
        <v>135.03571428571428</v>
      </c>
      <c r="Q553" t="s">
        <v>8318</v>
      </c>
      <c r="R553" t="s">
        <v>8319</v>
      </c>
      <c r="S553" s="9">
        <f t="shared" si="32"/>
        <v>42217.745138888888</v>
      </c>
      <c r="T553" s="9">
        <f t="shared" si="3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>
        <f t="shared" si="35"/>
        <v>0</v>
      </c>
      <c r="Q554" t="s">
        <v>8318</v>
      </c>
      <c r="R554" t="s">
        <v>8319</v>
      </c>
      <c r="S554" s="9">
        <f t="shared" si="32"/>
        <v>42378.616851851853</v>
      </c>
      <c r="T554" s="9">
        <f t="shared" si="3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>
        <f t="shared" si="35"/>
        <v>20.5</v>
      </c>
      <c r="Q555" t="s">
        <v>8318</v>
      </c>
      <c r="R555" t="s">
        <v>8319</v>
      </c>
      <c r="S555" s="9">
        <f t="shared" si="32"/>
        <v>41957.761469907404</v>
      </c>
      <c r="T555" s="9">
        <f t="shared" si="3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>
        <f t="shared" si="35"/>
        <v>64.36363636363636</v>
      </c>
      <c r="Q556" t="s">
        <v>8318</v>
      </c>
      <c r="R556" t="s">
        <v>8319</v>
      </c>
      <c r="S556" s="9">
        <f t="shared" si="32"/>
        <v>41931.684861111113</v>
      </c>
      <c r="T556" s="9">
        <f t="shared" si="3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>
        <f t="shared" si="35"/>
        <v>0</v>
      </c>
      <c r="Q557" t="s">
        <v>8318</v>
      </c>
      <c r="R557" t="s">
        <v>8319</v>
      </c>
      <c r="S557" s="9">
        <f t="shared" si="32"/>
        <v>42533.353506944448</v>
      </c>
      <c r="T557" s="9">
        <f t="shared" si="3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>
        <f t="shared" si="35"/>
        <v>200</v>
      </c>
      <c r="Q558" t="s">
        <v>8318</v>
      </c>
      <c r="R558" t="s">
        <v>8319</v>
      </c>
      <c r="S558" s="9">
        <f t="shared" si="32"/>
        <v>42375.860150462962</v>
      </c>
      <c r="T558" s="9">
        <f t="shared" si="3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>
        <f t="shared" si="35"/>
        <v>68.3</v>
      </c>
      <c r="Q559" t="s">
        <v>8318</v>
      </c>
      <c r="R559" t="s">
        <v>8319</v>
      </c>
      <c r="S559" s="9">
        <f t="shared" si="32"/>
        <v>42706.983831018515</v>
      </c>
      <c r="T559" s="9">
        <f t="shared" si="3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>
        <f t="shared" si="35"/>
        <v>0</v>
      </c>
      <c r="Q560" t="s">
        <v>8318</v>
      </c>
      <c r="R560" t="s">
        <v>8319</v>
      </c>
      <c r="S560" s="9">
        <f t="shared" si="32"/>
        <v>42087.841493055559</v>
      </c>
      <c r="T560" s="9">
        <f t="shared" si="3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>
        <f t="shared" si="35"/>
        <v>50</v>
      </c>
      <c r="Q561" t="s">
        <v>8318</v>
      </c>
      <c r="R561" t="s">
        <v>8319</v>
      </c>
      <c r="S561" s="9">
        <f t="shared" si="32"/>
        <v>42351.283101851848</v>
      </c>
      <c r="T561" s="9">
        <f t="shared" si="3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>
        <f t="shared" si="35"/>
        <v>4</v>
      </c>
      <c r="Q562" t="s">
        <v>8318</v>
      </c>
      <c r="R562" t="s">
        <v>8319</v>
      </c>
      <c r="S562" s="9">
        <f t="shared" si="32"/>
        <v>41990.771354166667</v>
      </c>
      <c r="T562" s="9">
        <f t="shared" si="3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>
        <f t="shared" si="35"/>
        <v>27.5</v>
      </c>
      <c r="Q563" t="s">
        <v>8318</v>
      </c>
      <c r="R563" t="s">
        <v>8319</v>
      </c>
      <c r="S563" s="9">
        <f t="shared" si="32"/>
        <v>42303.658715277779</v>
      </c>
      <c r="T563" s="9">
        <f t="shared" si="3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>
        <f t="shared" si="35"/>
        <v>0</v>
      </c>
      <c r="Q564" t="s">
        <v>8318</v>
      </c>
      <c r="R564" t="s">
        <v>8319</v>
      </c>
      <c r="S564" s="9">
        <f t="shared" si="32"/>
        <v>42722.389062499999</v>
      </c>
      <c r="T564" s="9">
        <f t="shared" si="33"/>
        <v>42692.389062499999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>
        <f t="shared" si="35"/>
        <v>34</v>
      </c>
      <c r="Q565" t="s">
        <v>8318</v>
      </c>
      <c r="R565" t="s">
        <v>8319</v>
      </c>
      <c r="S565" s="9">
        <f t="shared" si="32"/>
        <v>42052.069988425923</v>
      </c>
      <c r="T565" s="9">
        <f t="shared" si="3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>
        <f t="shared" si="35"/>
        <v>1</v>
      </c>
      <c r="Q566" t="s">
        <v>8318</v>
      </c>
      <c r="R566" t="s">
        <v>8319</v>
      </c>
      <c r="S566" s="9">
        <f t="shared" si="32"/>
        <v>42441.942997685182</v>
      </c>
      <c r="T566" s="9">
        <f t="shared" si="3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>
        <f t="shared" si="35"/>
        <v>0</v>
      </c>
      <c r="Q567" t="s">
        <v>8318</v>
      </c>
      <c r="R567" t="s">
        <v>8319</v>
      </c>
      <c r="S567" s="9">
        <f t="shared" si="32"/>
        <v>42195.78528935185</v>
      </c>
      <c r="T567" s="9">
        <f t="shared" si="33"/>
        <v>42165.78528935185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>
        <f t="shared" si="35"/>
        <v>1</v>
      </c>
      <c r="Q568" t="s">
        <v>8318</v>
      </c>
      <c r="R568" t="s">
        <v>8319</v>
      </c>
      <c r="S568" s="9">
        <f t="shared" si="32"/>
        <v>42565.68440972222</v>
      </c>
      <c r="T568" s="9">
        <f t="shared" si="3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>
        <f t="shared" si="35"/>
        <v>0</v>
      </c>
      <c r="Q569" t="s">
        <v>8318</v>
      </c>
      <c r="R569" t="s">
        <v>8319</v>
      </c>
      <c r="S569" s="9">
        <f t="shared" si="32"/>
        <v>42005.842523148152</v>
      </c>
      <c r="T569" s="9">
        <f t="shared" si="3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>
        <f t="shared" si="35"/>
        <v>49</v>
      </c>
      <c r="Q570" t="s">
        <v>8318</v>
      </c>
      <c r="R570" t="s">
        <v>8319</v>
      </c>
      <c r="S570" s="9">
        <f t="shared" si="32"/>
        <v>42385.458333333328</v>
      </c>
      <c r="T570" s="9">
        <f t="shared" si="3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>
        <f t="shared" si="35"/>
        <v>20</v>
      </c>
      <c r="Q571" t="s">
        <v>8318</v>
      </c>
      <c r="R571" t="s">
        <v>8319</v>
      </c>
      <c r="S571" s="9">
        <f t="shared" si="32"/>
        <v>42370.847361111111</v>
      </c>
      <c r="T571" s="9">
        <f t="shared" si="3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>
        <f t="shared" si="35"/>
        <v>142</v>
      </c>
      <c r="Q572" t="s">
        <v>8318</v>
      </c>
      <c r="R572" t="s">
        <v>8319</v>
      </c>
      <c r="S572" s="9">
        <f t="shared" si="32"/>
        <v>42418.798252314809</v>
      </c>
      <c r="T572" s="9">
        <f t="shared" si="33"/>
        <v>42388.798252314809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>
        <f t="shared" si="35"/>
        <v>53</v>
      </c>
      <c r="Q573" t="s">
        <v>8318</v>
      </c>
      <c r="R573" t="s">
        <v>8319</v>
      </c>
      <c r="S573" s="9">
        <f t="shared" si="32"/>
        <v>42212.165972222225</v>
      </c>
      <c r="T573" s="9">
        <f t="shared" si="3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>
        <f t="shared" si="35"/>
        <v>0</v>
      </c>
      <c r="Q574" t="s">
        <v>8318</v>
      </c>
      <c r="R574" t="s">
        <v>8319</v>
      </c>
      <c r="S574" s="9">
        <f t="shared" si="32"/>
        <v>42312.757962962962</v>
      </c>
      <c r="T574" s="9">
        <f t="shared" si="33"/>
        <v>42282.716296296298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>
        <f t="shared" si="35"/>
        <v>38.444444444444443</v>
      </c>
      <c r="Q575" t="s">
        <v>8318</v>
      </c>
      <c r="R575" t="s">
        <v>8319</v>
      </c>
      <c r="S575" s="9">
        <f t="shared" si="32"/>
        <v>42022.05</v>
      </c>
      <c r="T575" s="9">
        <f t="shared" si="3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>
        <f t="shared" si="35"/>
        <v>20</v>
      </c>
      <c r="Q576" t="s">
        <v>8318</v>
      </c>
      <c r="R576" t="s">
        <v>8319</v>
      </c>
      <c r="S576" s="9">
        <f t="shared" si="32"/>
        <v>42662.443368055552</v>
      </c>
      <c r="T576" s="9">
        <f t="shared" si="3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>
        <f t="shared" si="35"/>
        <v>64.75</v>
      </c>
      <c r="Q577" t="s">
        <v>8318</v>
      </c>
      <c r="R577" t="s">
        <v>8319</v>
      </c>
      <c r="S577" s="9">
        <f t="shared" si="32"/>
        <v>42168.692627314813</v>
      </c>
      <c r="T577" s="9">
        <f t="shared" si="3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>
        <f t="shared" si="35"/>
        <v>1</v>
      </c>
      <c r="Q578" t="s">
        <v>8318</v>
      </c>
      <c r="R578" t="s">
        <v>8319</v>
      </c>
      <c r="S578" s="9">
        <f t="shared" ref="S578:S641" si="36">(I578/86400)+DATE(1970,1,1)</f>
        <v>42091.43</v>
      </c>
      <c r="T578" s="9">
        <f t="shared" ref="T578:T641" si="37">(J578/86400)+DATE(1970,1,1)</f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IFERROR(E579/D579,0)</f>
        <v>2E-3</v>
      </c>
      <c r="P579">
        <f t="shared" ref="P579:P642" si="39">IFERROR((E579/L579),0)</f>
        <v>10</v>
      </c>
      <c r="Q579" t="s">
        <v>8318</v>
      </c>
      <c r="R579" t="s">
        <v>8319</v>
      </c>
      <c r="S579" s="9">
        <f t="shared" si="36"/>
        <v>42510.589143518519</v>
      </c>
      <c r="T579" s="9">
        <f t="shared" si="37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>
        <f t="shared" si="39"/>
        <v>2</v>
      </c>
      <c r="Q580" t="s">
        <v>8318</v>
      </c>
      <c r="R580" t="s">
        <v>8319</v>
      </c>
      <c r="S580" s="9">
        <f t="shared" si="36"/>
        <v>42254.578622685185</v>
      </c>
      <c r="T580" s="9">
        <f t="shared" si="37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>
        <f t="shared" si="39"/>
        <v>35</v>
      </c>
      <c r="Q581" t="s">
        <v>8318</v>
      </c>
      <c r="R581" t="s">
        <v>8319</v>
      </c>
      <c r="S581" s="9">
        <f t="shared" si="36"/>
        <v>41998.852118055554</v>
      </c>
      <c r="T581" s="9">
        <f t="shared" si="37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>
        <f t="shared" si="39"/>
        <v>1</v>
      </c>
      <c r="Q582" t="s">
        <v>8318</v>
      </c>
      <c r="R582" t="s">
        <v>8319</v>
      </c>
      <c r="S582" s="9">
        <f t="shared" si="36"/>
        <v>42635.908182870371</v>
      </c>
      <c r="T582" s="9">
        <f t="shared" si="37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>
        <f t="shared" si="39"/>
        <v>0</v>
      </c>
      <c r="Q583" t="s">
        <v>8318</v>
      </c>
      <c r="R583" t="s">
        <v>8319</v>
      </c>
      <c r="S583" s="9">
        <f t="shared" si="36"/>
        <v>42218.012777777782</v>
      </c>
      <c r="T583" s="9">
        <f t="shared" si="37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>
        <f t="shared" si="39"/>
        <v>0</v>
      </c>
      <c r="Q584" t="s">
        <v>8318</v>
      </c>
      <c r="R584" t="s">
        <v>8319</v>
      </c>
      <c r="S584" s="9">
        <f t="shared" si="36"/>
        <v>42078.75</v>
      </c>
      <c r="T584" s="9">
        <f t="shared" si="37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>
        <f t="shared" si="39"/>
        <v>1</v>
      </c>
      <c r="Q585" t="s">
        <v>8318</v>
      </c>
      <c r="R585" t="s">
        <v>8319</v>
      </c>
      <c r="S585" s="9">
        <f t="shared" si="36"/>
        <v>42082.896840277783</v>
      </c>
      <c r="T585" s="9">
        <f t="shared" si="37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>
        <f t="shared" si="39"/>
        <v>5</v>
      </c>
      <c r="Q586" t="s">
        <v>8318</v>
      </c>
      <c r="R586" t="s">
        <v>8319</v>
      </c>
      <c r="S586" s="9">
        <f t="shared" si="36"/>
        <v>42079.674953703703</v>
      </c>
      <c r="T586" s="9">
        <f t="shared" si="37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>
        <f t="shared" si="39"/>
        <v>0</v>
      </c>
      <c r="Q587" t="s">
        <v>8318</v>
      </c>
      <c r="R587" t="s">
        <v>8319</v>
      </c>
      <c r="S587" s="9">
        <f t="shared" si="36"/>
        <v>42339</v>
      </c>
      <c r="T587" s="9">
        <f t="shared" si="37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>
        <f t="shared" si="39"/>
        <v>14</v>
      </c>
      <c r="Q588" t="s">
        <v>8318</v>
      </c>
      <c r="R588" t="s">
        <v>8319</v>
      </c>
      <c r="S588" s="9">
        <f t="shared" si="36"/>
        <v>42050.854247685187</v>
      </c>
      <c r="T588" s="9">
        <f t="shared" si="37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>
        <f t="shared" si="39"/>
        <v>389.28571428571428</v>
      </c>
      <c r="Q589" t="s">
        <v>8318</v>
      </c>
      <c r="R589" t="s">
        <v>8319</v>
      </c>
      <c r="S589" s="9">
        <f t="shared" si="36"/>
        <v>42110.757326388892</v>
      </c>
      <c r="T589" s="9">
        <f t="shared" si="37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>
        <f t="shared" si="39"/>
        <v>150.5</v>
      </c>
      <c r="Q590" t="s">
        <v>8318</v>
      </c>
      <c r="R590" t="s">
        <v>8319</v>
      </c>
      <c r="S590" s="9">
        <f t="shared" si="36"/>
        <v>42691.811180555553</v>
      </c>
      <c r="T590" s="9">
        <f t="shared" si="37"/>
        <v>42631.769513888888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>
        <f t="shared" si="39"/>
        <v>1</v>
      </c>
      <c r="Q591" t="s">
        <v>8318</v>
      </c>
      <c r="R591" t="s">
        <v>8319</v>
      </c>
      <c r="S591" s="9">
        <f t="shared" si="36"/>
        <v>42193.614571759259</v>
      </c>
      <c r="T591" s="9">
        <f t="shared" si="37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>
        <f t="shared" si="39"/>
        <v>24.777777777777779</v>
      </c>
      <c r="Q592" t="s">
        <v>8318</v>
      </c>
      <c r="R592" t="s">
        <v>8319</v>
      </c>
      <c r="S592" s="9">
        <f t="shared" si="36"/>
        <v>42408.542361111111</v>
      </c>
      <c r="T592" s="9">
        <f t="shared" si="37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>
        <f t="shared" si="39"/>
        <v>30.5</v>
      </c>
      <c r="Q593" t="s">
        <v>8318</v>
      </c>
      <c r="R593" t="s">
        <v>8319</v>
      </c>
      <c r="S593" s="9">
        <f t="shared" si="36"/>
        <v>42207.543171296296</v>
      </c>
      <c r="T593" s="9">
        <f t="shared" si="37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>
        <f t="shared" si="39"/>
        <v>250</v>
      </c>
      <c r="Q594" t="s">
        <v>8318</v>
      </c>
      <c r="R594" t="s">
        <v>8319</v>
      </c>
      <c r="S594" s="9">
        <f t="shared" si="36"/>
        <v>41976.232175925921</v>
      </c>
      <c r="T594" s="9">
        <f t="shared" si="37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>
        <f t="shared" si="39"/>
        <v>16.428571428571427</v>
      </c>
      <c r="Q595" t="s">
        <v>8318</v>
      </c>
      <c r="R595" t="s">
        <v>8319</v>
      </c>
      <c r="S595" s="9">
        <f t="shared" si="36"/>
        <v>42100.635937500003</v>
      </c>
      <c r="T595" s="9">
        <f t="shared" si="37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>
        <f t="shared" si="39"/>
        <v>13</v>
      </c>
      <c r="Q596" t="s">
        <v>8318</v>
      </c>
      <c r="R596" t="s">
        <v>8319</v>
      </c>
      <c r="S596" s="9">
        <f t="shared" si="36"/>
        <v>42476.780162037037</v>
      </c>
      <c r="T596" s="9">
        <f t="shared" si="37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>
        <f t="shared" si="39"/>
        <v>53.25</v>
      </c>
      <c r="Q597" t="s">
        <v>8318</v>
      </c>
      <c r="R597" t="s">
        <v>8319</v>
      </c>
      <c r="S597" s="9">
        <f t="shared" si="36"/>
        <v>42128.069884259261</v>
      </c>
      <c r="T597" s="9">
        <f t="shared" si="37"/>
        <v>42083.069884259261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>
        <f t="shared" si="39"/>
        <v>3</v>
      </c>
      <c r="Q598" t="s">
        <v>8318</v>
      </c>
      <c r="R598" t="s">
        <v>8319</v>
      </c>
      <c r="S598" s="9">
        <f t="shared" si="36"/>
        <v>42676.896898148145</v>
      </c>
      <c r="T598" s="9">
        <f t="shared" si="37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>
        <f t="shared" si="39"/>
        <v>10</v>
      </c>
      <c r="Q599" t="s">
        <v>8318</v>
      </c>
      <c r="R599" t="s">
        <v>8319</v>
      </c>
      <c r="S599" s="9">
        <f t="shared" si="36"/>
        <v>42582.666666666672</v>
      </c>
      <c r="T599" s="9">
        <f t="shared" si="37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>
        <f t="shared" si="39"/>
        <v>121.42857142857143</v>
      </c>
      <c r="Q600" t="s">
        <v>8318</v>
      </c>
      <c r="R600" t="s">
        <v>8319</v>
      </c>
      <c r="S600" s="9">
        <f t="shared" si="36"/>
        <v>41978.00209490741</v>
      </c>
      <c r="T600" s="9">
        <f t="shared" si="37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>
        <f t="shared" si="39"/>
        <v>15.5</v>
      </c>
      <c r="Q601" t="s">
        <v>8318</v>
      </c>
      <c r="R601" t="s">
        <v>8319</v>
      </c>
      <c r="S601" s="9">
        <f t="shared" si="36"/>
        <v>42071.636111111111</v>
      </c>
      <c r="T601" s="9">
        <f t="shared" si="37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>
        <f t="shared" si="39"/>
        <v>100</v>
      </c>
      <c r="Q602" t="s">
        <v>8318</v>
      </c>
      <c r="R602" t="s">
        <v>8319</v>
      </c>
      <c r="S602" s="9">
        <f t="shared" si="36"/>
        <v>42133.798171296294</v>
      </c>
      <c r="T602" s="9">
        <f t="shared" si="37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>
        <f t="shared" si="39"/>
        <v>23.333333333333332</v>
      </c>
      <c r="Q603" t="s">
        <v>8318</v>
      </c>
      <c r="R603" t="s">
        <v>8319</v>
      </c>
      <c r="S603" s="9">
        <f t="shared" si="36"/>
        <v>41999.858090277776</v>
      </c>
      <c r="T603" s="9">
        <f t="shared" si="37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>
        <f t="shared" si="39"/>
        <v>0</v>
      </c>
      <c r="Q604" t="s">
        <v>8318</v>
      </c>
      <c r="R604" t="s">
        <v>8319</v>
      </c>
      <c r="S604" s="9">
        <f t="shared" si="36"/>
        <v>42173.79415509259</v>
      </c>
      <c r="T604" s="9">
        <f t="shared" si="37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>
        <f t="shared" si="39"/>
        <v>45.386153846153846</v>
      </c>
      <c r="Q605" t="s">
        <v>8318</v>
      </c>
      <c r="R605" t="s">
        <v>8319</v>
      </c>
      <c r="S605" s="9">
        <f t="shared" si="36"/>
        <v>41865.639155092591</v>
      </c>
      <c r="T605" s="9">
        <f t="shared" si="37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>
        <f t="shared" si="39"/>
        <v>0</v>
      </c>
      <c r="Q606" t="s">
        <v>8318</v>
      </c>
      <c r="R606" t="s">
        <v>8319</v>
      </c>
      <c r="S606" s="9">
        <f t="shared" si="36"/>
        <v>41879.035370370373</v>
      </c>
      <c r="T606" s="9">
        <f t="shared" si="37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>
        <f t="shared" si="39"/>
        <v>16.375</v>
      </c>
      <c r="Q607" t="s">
        <v>8318</v>
      </c>
      <c r="R607" t="s">
        <v>8319</v>
      </c>
      <c r="S607" s="9">
        <f t="shared" si="36"/>
        <v>42239.357731481483</v>
      </c>
      <c r="T607" s="9">
        <f t="shared" si="37"/>
        <v>42194.357731481483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>
        <f t="shared" si="39"/>
        <v>10</v>
      </c>
      <c r="Q608" t="s">
        <v>8318</v>
      </c>
      <c r="R608" t="s">
        <v>8319</v>
      </c>
      <c r="S608" s="9">
        <f t="shared" si="36"/>
        <v>42148.625</v>
      </c>
      <c r="T608" s="9">
        <f t="shared" si="37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>
        <f t="shared" si="39"/>
        <v>0</v>
      </c>
      <c r="Q609" t="s">
        <v>8318</v>
      </c>
      <c r="R609" t="s">
        <v>8319</v>
      </c>
      <c r="S609" s="9">
        <f t="shared" si="36"/>
        <v>42330.867314814815</v>
      </c>
      <c r="T609" s="9">
        <f t="shared" si="37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>
        <f t="shared" si="39"/>
        <v>292.2</v>
      </c>
      <c r="Q610" t="s">
        <v>8318</v>
      </c>
      <c r="R610" t="s">
        <v>8319</v>
      </c>
      <c r="S610" s="9">
        <f t="shared" si="36"/>
        <v>42170.921064814815</v>
      </c>
      <c r="T610" s="9">
        <f t="shared" si="37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>
        <f t="shared" si="39"/>
        <v>5</v>
      </c>
      <c r="Q611" t="s">
        <v>8318</v>
      </c>
      <c r="R611" t="s">
        <v>8319</v>
      </c>
      <c r="S611" s="9">
        <f t="shared" si="36"/>
        <v>42337.075740740736</v>
      </c>
      <c r="T611" s="9">
        <f t="shared" si="37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>
        <f t="shared" si="39"/>
        <v>0</v>
      </c>
      <c r="Q612" t="s">
        <v>8318</v>
      </c>
      <c r="R612" t="s">
        <v>8319</v>
      </c>
      <c r="S612" s="9">
        <f t="shared" si="36"/>
        <v>42116.83085648148</v>
      </c>
      <c r="T612" s="9">
        <f t="shared" si="37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>
        <f t="shared" si="39"/>
        <v>0</v>
      </c>
      <c r="Q613" t="s">
        <v>8318</v>
      </c>
      <c r="R613" t="s">
        <v>8319</v>
      </c>
      <c r="S613" s="9">
        <f t="shared" si="36"/>
        <v>42388.560613425929</v>
      </c>
      <c r="T613" s="9">
        <f t="shared" si="37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>
        <f t="shared" si="39"/>
        <v>0</v>
      </c>
      <c r="Q614" t="s">
        <v>8318</v>
      </c>
      <c r="R614" t="s">
        <v>8319</v>
      </c>
      <c r="S614" s="9">
        <f t="shared" si="36"/>
        <v>42615.031782407408</v>
      </c>
      <c r="T614" s="9">
        <f t="shared" si="37"/>
        <v>42585.031782407408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>
        <f t="shared" si="39"/>
        <v>105.93388429752066</v>
      </c>
      <c r="Q615" t="s">
        <v>8318</v>
      </c>
      <c r="R615" t="s">
        <v>8319</v>
      </c>
      <c r="S615" s="9">
        <f t="shared" si="36"/>
        <v>42278.207638888889</v>
      </c>
      <c r="T615" s="9">
        <f t="shared" si="37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>
        <f t="shared" si="39"/>
        <v>0</v>
      </c>
      <c r="Q616" t="s">
        <v>8318</v>
      </c>
      <c r="R616" t="s">
        <v>8319</v>
      </c>
      <c r="S616" s="9">
        <f t="shared" si="36"/>
        <v>42545.061805555553</v>
      </c>
      <c r="T616" s="9">
        <f t="shared" si="37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>
        <f t="shared" si="39"/>
        <v>0</v>
      </c>
      <c r="Q617" t="s">
        <v>8318</v>
      </c>
      <c r="R617" t="s">
        <v>8319</v>
      </c>
      <c r="S617" s="9">
        <f t="shared" si="36"/>
        <v>42272.122210648144</v>
      </c>
      <c r="T617" s="9">
        <f t="shared" si="37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>
        <f t="shared" si="39"/>
        <v>0</v>
      </c>
      <c r="Q618" t="s">
        <v>8318</v>
      </c>
      <c r="R618" t="s">
        <v>8319</v>
      </c>
      <c r="S618" s="9">
        <f t="shared" si="36"/>
        <v>42791.376238425924</v>
      </c>
      <c r="T618" s="9">
        <f t="shared" si="37"/>
        <v>42761.376238425924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>
        <f t="shared" si="39"/>
        <v>20</v>
      </c>
      <c r="Q619" t="s">
        <v>8318</v>
      </c>
      <c r="R619" t="s">
        <v>8319</v>
      </c>
      <c r="S619" s="9">
        <f t="shared" si="36"/>
        <v>42132.343090277776</v>
      </c>
      <c r="T619" s="9">
        <f t="shared" si="37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>
        <f t="shared" si="39"/>
        <v>0</v>
      </c>
      <c r="Q620" t="s">
        <v>8318</v>
      </c>
      <c r="R620" t="s">
        <v>8319</v>
      </c>
      <c r="S620" s="9">
        <f t="shared" si="36"/>
        <v>42347.810219907406</v>
      </c>
      <c r="T620" s="9">
        <f t="shared" si="37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>
        <f t="shared" si="39"/>
        <v>1</v>
      </c>
      <c r="Q621" t="s">
        <v>8318</v>
      </c>
      <c r="R621" t="s">
        <v>8319</v>
      </c>
      <c r="S621" s="9">
        <f t="shared" si="36"/>
        <v>41968.692013888889</v>
      </c>
      <c r="T621" s="9">
        <f t="shared" si="37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>
        <f t="shared" si="39"/>
        <v>300</v>
      </c>
      <c r="Q622" t="s">
        <v>8318</v>
      </c>
      <c r="R622" t="s">
        <v>8319</v>
      </c>
      <c r="S622" s="9">
        <f t="shared" si="36"/>
        <v>41876.716874999998</v>
      </c>
      <c r="T622" s="9">
        <f t="shared" si="37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>
        <f t="shared" si="39"/>
        <v>87</v>
      </c>
      <c r="Q623" t="s">
        <v>8318</v>
      </c>
      <c r="R623" t="s">
        <v>8319</v>
      </c>
      <c r="S623" s="9">
        <f t="shared" si="36"/>
        <v>42558.987696759257</v>
      </c>
      <c r="T623" s="9">
        <f t="shared" si="37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>
        <f t="shared" si="39"/>
        <v>37.888888888888886</v>
      </c>
      <c r="Q624" t="s">
        <v>8318</v>
      </c>
      <c r="R624" t="s">
        <v>8319</v>
      </c>
      <c r="S624" s="9">
        <f t="shared" si="36"/>
        <v>42552.774745370371</v>
      </c>
      <c r="T624" s="9">
        <f t="shared" si="37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>
        <f t="shared" si="39"/>
        <v>0</v>
      </c>
      <c r="Q625" t="s">
        <v>8318</v>
      </c>
      <c r="R625" t="s">
        <v>8319</v>
      </c>
      <c r="S625" s="9">
        <f t="shared" si="36"/>
        <v>42152.009224537032</v>
      </c>
      <c r="T625" s="9">
        <f t="shared" si="37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>
        <f t="shared" si="39"/>
        <v>0</v>
      </c>
      <c r="Q626" t="s">
        <v>8318</v>
      </c>
      <c r="R626" t="s">
        <v>8319</v>
      </c>
      <c r="S626" s="9">
        <f t="shared" si="36"/>
        <v>42138.988900462966</v>
      </c>
      <c r="T626" s="9">
        <f t="shared" si="37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>
        <f t="shared" si="39"/>
        <v>0</v>
      </c>
      <c r="Q627" t="s">
        <v>8318</v>
      </c>
      <c r="R627" t="s">
        <v>8319</v>
      </c>
      <c r="S627" s="9">
        <f t="shared" si="36"/>
        <v>42820.853900462964</v>
      </c>
      <c r="T627" s="9">
        <f t="shared" si="37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>
        <f t="shared" si="39"/>
        <v>111.41025641025641</v>
      </c>
      <c r="Q628" t="s">
        <v>8318</v>
      </c>
      <c r="R628" t="s">
        <v>8319</v>
      </c>
      <c r="S628" s="9">
        <f t="shared" si="36"/>
        <v>42231.556944444441</v>
      </c>
      <c r="T628" s="9">
        <f t="shared" si="37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>
        <f t="shared" si="39"/>
        <v>90</v>
      </c>
      <c r="Q629" t="s">
        <v>8318</v>
      </c>
      <c r="R629" t="s">
        <v>8319</v>
      </c>
      <c r="S629" s="9">
        <f t="shared" si="36"/>
        <v>42443.958333333328</v>
      </c>
      <c r="T629" s="9">
        <f t="shared" si="37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>
        <f t="shared" si="39"/>
        <v>0</v>
      </c>
      <c r="Q630" t="s">
        <v>8318</v>
      </c>
      <c r="R630" t="s">
        <v>8319</v>
      </c>
      <c r="S630" s="9">
        <f t="shared" si="36"/>
        <v>41833.692789351851</v>
      </c>
      <c r="T630" s="9">
        <f t="shared" si="37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>
        <f t="shared" si="39"/>
        <v>116.66666666666667</v>
      </c>
      <c r="Q631" t="s">
        <v>8318</v>
      </c>
      <c r="R631" t="s">
        <v>8319</v>
      </c>
      <c r="S631" s="9">
        <f t="shared" si="36"/>
        <v>42504.637824074074</v>
      </c>
      <c r="T631" s="9">
        <f t="shared" si="37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>
        <f t="shared" si="39"/>
        <v>10</v>
      </c>
      <c r="Q632" t="s">
        <v>8318</v>
      </c>
      <c r="R632" t="s">
        <v>8319</v>
      </c>
      <c r="S632" s="9">
        <f t="shared" si="36"/>
        <v>42253.215277777781</v>
      </c>
      <c r="T632" s="9">
        <f t="shared" si="37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>
        <f t="shared" si="39"/>
        <v>76.666666666666671</v>
      </c>
      <c r="Q633" t="s">
        <v>8318</v>
      </c>
      <c r="R633" t="s">
        <v>8319</v>
      </c>
      <c r="S633" s="9">
        <f t="shared" si="36"/>
        <v>42518.772326388891</v>
      </c>
      <c r="T633" s="9">
        <f t="shared" si="37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>
        <f t="shared" si="39"/>
        <v>0</v>
      </c>
      <c r="Q634" t="s">
        <v>8318</v>
      </c>
      <c r="R634" t="s">
        <v>8319</v>
      </c>
      <c r="S634" s="9">
        <f t="shared" si="36"/>
        <v>42333.700983796298</v>
      </c>
      <c r="T634" s="9">
        <f t="shared" si="37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>
        <f t="shared" si="39"/>
        <v>49.8</v>
      </c>
      <c r="Q635" t="s">
        <v>8318</v>
      </c>
      <c r="R635" t="s">
        <v>8319</v>
      </c>
      <c r="S635" s="9">
        <f t="shared" si="36"/>
        <v>42538.958333333328</v>
      </c>
      <c r="T635" s="9">
        <f t="shared" si="37"/>
        <v>42507.299328703702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>
        <f t="shared" si="39"/>
        <v>1</v>
      </c>
      <c r="Q636" t="s">
        <v>8318</v>
      </c>
      <c r="R636" t="s">
        <v>8319</v>
      </c>
      <c r="S636" s="9">
        <f t="shared" si="36"/>
        <v>42061.928576388891</v>
      </c>
      <c r="T636" s="9">
        <f t="shared" si="37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>
        <f t="shared" si="39"/>
        <v>2</v>
      </c>
      <c r="Q637" t="s">
        <v>8318</v>
      </c>
      <c r="R637" t="s">
        <v>8319</v>
      </c>
      <c r="S637" s="9">
        <f t="shared" si="36"/>
        <v>42106.092152777783</v>
      </c>
      <c r="T637" s="9">
        <f t="shared" si="37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>
        <f t="shared" si="39"/>
        <v>4</v>
      </c>
      <c r="Q638" t="s">
        <v>8318</v>
      </c>
      <c r="R638" t="s">
        <v>8319</v>
      </c>
      <c r="S638" s="9">
        <f t="shared" si="36"/>
        <v>42161.44930555555</v>
      </c>
      <c r="T638" s="9">
        <f t="shared" si="37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>
        <f t="shared" si="39"/>
        <v>0</v>
      </c>
      <c r="Q639" t="s">
        <v>8318</v>
      </c>
      <c r="R639" t="s">
        <v>8319</v>
      </c>
      <c r="S639" s="9">
        <f t="shared" si="36"/>
        <v>42791.961111111115</v>
      </c>
      <c r="T639" s="9">
        <f t="shared" si="37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>
        <f t="shared" si="39"/>
        <v>3</v>
      </c>
      <c r="Q640" t="s">
        <v>8318</v>
      </c>
      <c r="R640" t="s">
        <v>8319</v>
      </c>
      <c r="S640" s="9">
        <f t="shared" si="36"/>
        <v>42819.55164351852</v>
      </c>
      <c r="T640" s="9">
        <f t="shared" si="37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>
        <f t="shared" si="39"/>
        <v>1</v>
      </c>
      <c r="Q641" t="s">
        <v>8318</v>
      </c>
      <c r="R641" t="s">
        <v>8319</v>
      </c>
      <c r="S641" s="9">
        <f t="shared" si="36"/>
        <v>41925.583275462966</v>
      </c>
      <c r="T641" s="9">
        <f t="shared" si="37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>
        <f t="shared" si="39"/>
        <v>50.5</v>
      </c>
      <c r="Q642" t="s">
        <v>8318</v>
      </c>
      <c r="R642" t="s">
        <v>8320</v>
      </c>
      <c r="S642" s="9">
        <f t="shared" ref="S642:S705" si="40">(I642/86400)+DATE(1970,1,1)</f>
        <v>42698.958333333328</v>
      </c>
      <c r="T642" s="9">
        <f t="shared" ref="T642:T705" si="41">(J642/86400)+DATE(1970,1,1)</f>
        <v>42683.420312499999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IFERROR(E643/D643,0)</f>
        <v>1.1916249999999999</v>
      </c>
      <c r="P643">
        <f t="shared" ref="P643:P706" si="43">IFERROR((E643/L643),0)</f>
        <v>151.31746031746033</v>
      </c>
      <c r="Q643" t="s">
        <v>8318</v>
      </c>
      <c r="R643" t="s">
        <v>8320</v>
      </c>
      <c r="S643" s="9">
        <f t="shared" si="40"/>
        <v>42229.57</v>
      </c>
      <c r="T643" s="9">
        <f t="shared" si="41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>
        <f t="shared" si="43"/>
        <v>134.3592456301748</v>
      </c>
      <c r="Q644" t="s">
        <v>8318</v>
      </c>
      <c r="R644" t="s">
        <v>8320</v>
      </c>
      <c r="S644" s="9">
        <f t="shared" si="40"/>
        <v>42235.651319444441</v>
      </c>
      <c r="T644" s="9">
        <f t="shared" si="41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>
        <f t="shared" si="43"/>
        <v>174.02631578947367</v>
      </c>
      <c r="Q645" t="s">
        <v>8318</v>
      </c>
      <c r="R645" t="s">
        <v>8320</v>
      </c>
      <c r="S645" s="9">
        <f t="shared" si="40"/>
        <v>42155.642071759255</v>
      </c>
      <c r="T645" s="9">
        <f t="shared" si="41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>
        <f t="shared" si="43"/>
        <v>73.486268364348675</v>
      </c>
      <c r="Q646" t="s">
        <v>8318</v>
      </c>
      <c r="R646" t="s">
        <v>8320</v>
      </c>
      <c r="S646" s="9">
        <f t="shared" si="40"/>
        <v>41941.041666666664</v>
      </c>
      <c r="T646" s="9">
        <f t="shared" si="41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>
        <f t="shared" si="43"/>
        <v>23.518987341772153</v>
      </c>
      <c r="Q647" t="s">
        <v>8318</v>
      </c>
      <c r="R647" t="s">
        <v>8320</v>
      </c>
      <c r="S647" s="9">
        <f t="shared" si="40"/>
        <v>42594.026319444441</v>
      </c>
      <c r="T647" s="9">
        <f t="shared" si="41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>
        <f t="shared" si="43"/>
        <v>39.074444444444445</v>
      </c>
      <c r="Q648" t="s">
        <v>8318</v>
      </c>
      <c r="R648" t="s">
        <v>8320</v>
      </c>
      <c r="S648" s="9">
        <f t="shared" si="40"/>
        <v>41862.852627314816</v>
      </c>
      <c r="T648" s="9">
        <f t="shared" si="41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>
        <f t="shared" si="43"/>
        <v>125.94117647058823</v>
      </c>
      <c r="Q649" t="s">
        <v>8318</v>
      </c>
      <c r="R649" t="s">
        <v>8320</v>
      </c>
      <c r="S649" s="9">
        <f t="shared" si="40"/>
        <v>42446.726261574076</v>
      </c>
      <c r="T649" s="9">
        <f t="shared" si="41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>
        <f t="shared" si="43"/>
        <v>1644</v>
      </c>
      <c r="Q650" t="s">
        <v>8318</v>
      </c>
      <c r="R650" t="s">
        <v>8320</v>
      </c>
      <c r="S650" s="9">
        <f t="shared" si="40"/>
        <v>41926.693379629629</v>
      </c>
      <c r="T650" s="9">
        <f t="shared" si="41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>
        <f t="shared" si="43"/>
        <v>42.670731707317074</v>
      </c>
      <c r="Q651" t="s">
        <v>8318</v>
      </c>
      <c r="R651" t="s">
        <v>8320</v>
      </c>
      <c r="S651" s="9">
        <f t="shared" si="40"/>
        <v>41898.912187499998</v>
      </c>
      <c r="T651" s="9">
        <f t="shared" si="41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>
        <f t="shared" si="43"/>
        <v>35.125</v>
      </c>
      <c r="Q652" t="s">
        <v>8318</v>
      </c>
      <c r="R652" t="s">
        <v>8320</v>
      </c>
      <c r="S652" s="9">
        <f t="shared" si="40"/>
        <v>41992.078518518523</v>
      </c>
      <c r="T652" s="9">
        <f t="shared" si="41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>
        <f t="shared" si="43"/>
        <v>239.35238095238094</v>
      </c>
      <c r="Q653" t="s">
        <v>8318</v>
      </c>
      <c r="R653" t="s">
        <v>8320</v>
      </c>
      <c r="S653" s="9">
        <f t="shared" si="40"/>
        <v>41986.017488425925</v>
      </c>
      <c r="T653" s="9">
        <f t="shared" si="41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>
        <f t="shared" si="43"/>
        <v>107.64285714285714</v>
      </c>
      <c r="Q654" t="s">
        <v>8318</v>
      </c>
      <c r="R654" t="s">
        <v>8320</v>
      </c>
      <c r="S654" s="9">
        <f t="shared" si="40"/>
        <v>42705.732060185182</v>
      </c>
      <c r="T654" s="9">
        <f t="shared" si="41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>
        <f t="shared" si="43"/>
        <v>95.830623306233065</v>
      </c>
      <c r="Q655" t="s">
        <v>8318</v>
      </c>
      <c r="R655" t="s">
        <v>8320</v>
      </c>
      <c r="S655" s="9">
        <f t="shared" si="40"/>
        <v>42236.618518518517</v>
      </c>
      <c r="T655" s="9">
        <f t="shared" si="41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>
        <f t="shared" si="43"/>
        <v>31.663376110562684</v>
      </c>
      <c r="Q656" t="s">
        <v>8318</v>
      </c>
      <c r="R656" t="s">
        <v>8320</v>
      </c>
      <c r="S656" s="9">
        <f t="shared" si="40"/>
        <v>42193.957326388889</v>
      </c>
      <c r="T656" s="9">
        <f t="shared" si="41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>
        <f t="shared" si="43"/>
        <v>42.886861313868614</v>
      </c>
      <c r="Q657" t="s">
        <v>8318</v>
      </c>
      <c r="R657" t="s">
        <v>8320</v>
      </c>
      <c r="S657" s="9">
        <f t="shared" si="40"/>
        <v>42075.915648148148</v>
      </c>
      <c r="T657" s="9">
        <f t="shared" si="41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>
        <f t="shared" si="43"/>
        <v>122.73563218390805</v>
      </c>
      <c r="Q658" t="s">
        <v>8318</v>
      </c>
      <c r="R658" t="s">
        <v>8320</v>
      </c>
      <c r="S658" s="9">
        <f t="shared" si="40"/>
        <v>42477.76295138889</v>
      </c>
      <c r="T658" s="9">
        <f t="shared" si="41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>
        <f t="shared" si="43"/>
        <v>190.45454545454547</v>
      </c>
      <c r="Q659" t="s">
        <v>8318</v>
      </c>
      <c r="R659" t="s">
        <v>8320</v>
      </c>
      <c r="S659" s="9">
        <f t="shared" si="40"/>
        <v>42361.84574074074</v>
      </c>
      <c r="T659" s="9">
        <f t="shared" si="41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>
        <f t="shared" si="43"/>
        <v>109.33695652173913</v>
      </c>
      <c r="Q660" t="s">
        <v>8318</v>
      </c>
      <c r="R660" t="s">
        <v>8320</v>
      </c>
      <c r="S660" s="9">
        <f t="shared" si="40"/>
        <v>42211.75</v>
      </c>
      <c r="T660" s="9">
        <f t="shared" si="41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>
        <f t="shared" si="43"/>
        <v>143.66666666666666</v>
      </c>
      <c r="Q661" t="s">
        <v>8318</v>
      </c>
      <c r="R661" t="s">
        <v>8320</v>
      </c>
      <c r="S661" s="9">
        <f t="shared" si="40"/>
        <v>42239.593692129631</v>
      </c>
      <c r="T661" s="9">
        <f t="shared" si="41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>
        <f t="shared" si="43"/>
        <v>84.944444444444443</v>
      </c>
      <c r="Q662" t="s">
        <v>8318</v>
      </c>
      <c r="R662" t="s">
        <v>8320</v>
      </c>
      <c r="S662" s="9">
        <f t="shared" si="40"/>
        <v>41952.783321759256</v>
      </c>
      <c r="T662" s="9">
        <f t="shared" si="41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>
        <f t="shared" si="43"/>
        <v>10.555555555555555</v>
      </c>
      <c r="Q663" t="s">
        <v>8318</v>
      </c>
      <c r="R663" t="s">
        <v>8320</v>
      </c>
      <c r="S663" s="9">
        <f t="shared" si="40"/>
        <v>42666.645358796297</v>
      </c>
      <c r="T663" s="9">
        <f t="shared" si="41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>
        <f t="shared" si="43"/>
        <v>39</v>
      </c>
      <c r="Q664" t="s">
        <v>8318</v>
      </c>
      <c r="R664" t="s">
        <v>8320</v>
      </c>
      <c r="S664" s="9">
        <f t="shared" si="40"/>
        <v>42020.438043981485</v>
      </c>
      <c r="T664" s="9">
        <f t="shared" si="41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>
        <f t="shared" si="43"/>
        <v>100</v>
      </c>
      <c r="Q665" t="s">
        <v>8318</v>
      </c>
      <c r="R665" t="s">
        <v>8320</v>
      </c>
      <c r="S665" s="9">
        <f t="shared" si="40"/>
        <v>42203.843240740738</v>
      </c>
      <c r="T665" s="9">
        <f t="shared" si="41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>
        <f t="shared" si="43"/>
        <v>31.172413793103448</v>
      </c>
      <c r="Q666" t="s">
        <v>8318</v>
      </c>
      <c r="R666" t="s">
        <v>8320</v>
      </c>
      <c r="S666" s="9">
        <f t="shared" si="40"/>
        <v>42107.666377314818</v>
      </c>
      <c r="T666" s="9">
        <f t="shared" si="41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>
        <f t="shared" si="43"/>
        <v>155.33333333333334</v>
      </c>
      <c r="Q667" t="s">
        <v>8318</v>
      </c>
      <c r="R667" t="s">
        <v>8320</v>
      </c>
      <c r="S667" s="9">
        <f t="shared" si="40"/>
        <v>42748.711354166662</v>
      </c>
      <c r="T667" s="9">
        <f t="shared" si="41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>
        <f t="shared" si="43"/>
        <v>2</v>
      </c>
      <c r="Q668" t="s">
        <v>8318</v>
      </c>
      <c r="R668" t="s">
        <v>8320</v>
      </c>
      <c r="S668" s="9">
        <f t="shared" si="40"/>
        <v>41868.832152777773</v>
      </c>
      <c r="T668" s="9">
        <f t="shared" si="41"/>
        <v>41838.832152777773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>
        <f t="shared" si="43"/>
        <v>178.92857142857142</v>
      </c>
      <c r="Q669" t="s">
        <v>8318</v>
      </c>
      <c r="R669" t="s">
        <v>8320</v>
      </c>
      <c r="S669" s="9">
        <f t="shared" si="40"/>
        <v>42672.373414351852</v>
      </c>
      <c r="T669" s="9">
        <f t="shared" si="41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>
        <f t="shared" si="43"/>
        <v>27.36</v>
      </c>
      <c r="Q670" t="s">
        <v>8318</v>
      </c>
      <c r="R670" t="s">
        <v>8320</v>
      </c>
      <c r="S670" s="9">
        <f t="shared" si="40"/>
        <v>42135.831273148149</v>
      </c>
      <c r="T670" s="9">
        <f t="shared" si="41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>
        <f t="shared" si="43"/>
        <v>1536.25</v>
      </c>
      <c r="Q671" t="s">
        <v>8318</v>
      </c>
      <c r="R671" t="s">
        <v>8320</v>
      </c>
      <c r="S671" s="9">
        <f t="shared" si="40"/>
        <v>42557.625671296293</v>
      </c>
      <c r="T671" s="9">
        <f t="shared" si="41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>
        <f t="shared" si="43"/>
        <v>84.99677419354839</v>
      </c>
      <c r="Q672" t="s">
        <v>8318</v>
      </c>
      <c r="R672" t="s">
        <v>8320</v>
      </c>
      <c r="S672" s="9">
        <f t="shared" si="40"/>
        <v>42540.340277777781</v>
      </c>
      <c r="T672" s="9">
        <f t="shared" si="41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>
        <f t="shared" si="43"/>
        <v>788.5333333333333</v>
      </c>
      <c r="Q673" t="s">
        <v>8318</v>
      </c>
      <c r="R673" t="s">
        <v>8320</v>
      </c>
      <c r="S673" s="9">
        <f t="shared" si="40"/>
        <v>42018.166666666672</v>
      </c>
      <c r="T673" s="9">
        <f t="shared" si="41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>
        <f t="shared" si="43"/>
        <v>50.29767441860465</v>
      </c>
      <c r="Q674" t="s">
        <v>8318</v>
      </c>
      <c r="R674" t="s">
        <v>8320</v>
      </c>
      <c r="S674" s="9">
        <f t="shared" si="40"/>
        <v>42005.207638888889</v>
      </c>
      <c r="T674" s="9">
        <f t="shared" si="41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>
        <f t="shared" si="43"/>
        <v>68.333333333333329</v>
      </c>
      <c r="Q675" t="s">
        <v>8318</v>
      </c>
      <c r="R675" t="s">
        <v>8320</v>
      </c>
      <c r="S675" s="9">
        <f t="shared" si="40"/>
        <v>41883.840474537035</v>
      </c>
      <c r="T675" s="9">
        <f t="shared" si="41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>
        <f t="shared" si="43"/>
        <v>7.5</v>
      </c>
      <c r="Q676" t="s">
        <v>8318</v>
      </c>
      <c r="R676" t="s">
        <v>8320</v>
      </c>
      <c r="S676" s="9">
        <f t="shared" si="40"/>
        <v>41863.116053240738</v>
      </c>
      <c r="T676" s="9">
        <f t="shared" si="41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>
        <f t="shared" si="43"/>
        <v>34.269230769230766</v>
      </c>
      <c r="Q677" t="s">
        <v>8318</v>
      </c>
      <c r="R677" t="s">
        <v>8320</v>
      </c>
      <c r="S677" s="9">
        <f t="shared" si="40"/>
        <v>42005.290972222225</v>
      </c>
      <c r="T677" s="9">
        <f t="shared" si="41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>
        <f t="shared" si="43"/>
        <v>61.291666666666664</v>
      </c>
      <c r="Q678" t="s">
        <v>8318</v>
      </c>
      <c r="R678" t="s">
        <v>8320</v>
      </c>
      <c r="S678" s="9">
        <f t="shared" si="40"/>
        <v>42042.76829861111</v>
      </c>
      <c r="T678" s="9">
        <f t="shared" si="41"/>
        <v>42012.76829861111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>
        <f t="shared" si="43"/>
        <v>133.25</v>
      </c>
      <c r="Q679" t="s">
        <v>8318</v>
      </c>
      <c r="R679" t="s">
        <v>8320</v>
      </c>
      <c r="S679" s="9">
        <f t="shared" si="40"/>
        <v>42549.403877314813</v>
      </c>
      <c r="T679" s="9">
        <f t="shared" si="41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>
        <f t="shared" si="43"/>
        <v>65.17647058823529</v>
      </c>
      <c r="Q680" t="s">
        <v>8318</v>
      </c>
      <c r="R680" t="s">
        <v>8320</v>
      </c>
      <c r="S680" s="9">
        <f t="shared" si="40"/>
        <v>42511.376597222217</v>
      </c>
      <c r="T680" s="9">
        <f t="shared" si="41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>
        <f t="shared" si="43"/>
        <v>93.90425531914893</v>
      </c>
      <c r="Q681" t="s">
        <v>8318</v>
      </c>
      <c r="R681" t="s">
        <v>8320</v>
      </c>
      <c r="S681" s="9">
        <f t="shared" si="40"/>
        <v>42616.695706018523</v>
      </c>
      <c r="T681" s="9">
        <f t="shared" si="41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>
        <f t="shared" si="43"/>
        <v>150.65116279069767</v>
      </c>
      <c r="Q682" t="s">
        <v>8318</v>
      </c>
      <c r="R682" t="s">
        <v>8320</v>
      </c>
      <c r="S682" s="9">
        <f t="shared" si="40"/>
        <v>41899.501516203702</v>
      </c>
      <c r="T682" s="9">
        <f t="shared" si="41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>
        <f t="shared" si="43"/>
        <v>1</v>
      </c>
      <c r="Q683" t="s">
        <v>8318</v>
      </c>
      <c r="R683" t="s">
        <v>8320</v>
      </c>
      <c r="S683" s="9">
        <f t="shared" si="40"/>
        <v>42669.805601851855</v>
      </c>
      <c r="T683" s="9">
        <f t="shared" si="41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>
        <f t="shared" si="43"/>
        <v>13.25</v>
      </c>
      <c r="Q684" t="s">
        <v>8318</v>
      </c>
      <c r="R684" t="s">
        <v>8320</v>
      </c>
      <c r="S684" s="9">
        <f t="shared" si="40"/>
        <v>42808.723634259259</v>
      </c>
      <c r="T684" s="9">
        <f t="shared" si="41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>
        <f t="shared" si="43"/>
        <v>99.333333333333329</v>
      </c>
      <c r="Q685" t="s">
        <v>8318</v>
      </c>
      <c r="R685" t="s">
        <v>8320</v>
      </c>
      <c r="S685" s="9">
        <f t="shared" si="40"/>
        <v>42674.900046296301</v>
      </c>
      <c r="T685" s="9">
        <f t="shared" si="41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>
        <f t="shared" si="43"/>
        <v>177.39259259259259</v>
      </c>
      <c r="Q686" t="s">
        <v>8318</v>
      </c>
      <c r="R686" t="s">
        <v>8320</v>
      </c>
      <c r="S686" s="9">
        <f t="shared" si="40"/>
        <v>41845.125</v>
      </c>
      <c r="T686" s="9">
        <f t="shared" si="41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>
        <f t="shared" si="43"/>
        <v>55.3</v>
      </c>
      <c r="Q687" t="s">
        <v>8318</v>
      </c>
      <c r="R687" t="s">
        <v>8320</v>
      </c>
      <c r="S687" s="9">
        <f t="shared" si="40"/>
        <v>42016.866574074069</v>
      </c>
      <c r="T687" s="9">
        <f t="shared" si="41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>
        <f t="shared" si="43"/>
        <v>0</v>
      </c>
      <c r="Q688" t="s">
        <v>8318</v>
      </c>
      <c r="R688" t="s">
        <v>8320</v>
      </c>
      <c r="S688" s="9">
        <f t="shared" si="40"/>
        <v>42219.673263888893</v>
      </c>
      <c r="T688" s="9">
        <f t="shared" si="41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>
        <f t="shared" si="43"/>
        <v>591.66666666666663</v>
      </c>
      <c r="Q689" t="s">
        <v>8318</v>
      </c>
      <c r="R689" t="s">
        <v>8320</v>
      </c>
      <c r="S689" s="9">
        <f t="shared" si="40"/>
        <v>42771.750613425931</v>
      </c>
      <c r="T689" s="9">
        <f t="shared" si="41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>
        <f t="shared" si="43"/>
        <v>405.5</v>
      </c>
      <c r="Q690" t="s">
        <v>8318</v>
      </c>
      <c r="R690" t="s">
        <v>8320</v>
      </c>
      <c r="S690" s="9">
        <f t="shared" si="40"/>
        <v>42292.104780092588</v>
      </c>
      <c r="T690" s="9">
        <f t="shared" si="41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>
        <f t="shared" si="43"/>
        <v>343.14732142857144</v>
      </c>
      <c r="Q691" t="s">
        <v>8318</v>
      </c>
      <c r="R691" t="s">
        <v>8320</v>
      </c>
      <c r="S691" s="9">
        <f t="shared" si="40"/>
        <v>42712.207638888889</v>
      </c>
      <c r="T691" s="9">
        <f t="shared" si="41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>
        <f t="shared" si="43"/>
        <v>72.588235294117652</v>
      </c>
      <c r="Q692" t="s">
        <v>8318</v>
      </c>
      <c r="R692" t="s">
        <v>8320</v>
      </c>
      <c r="S692" s="9">
        <f t="shared" si="40"/>
        <v>42622.25</v>
      </c>
      <c r="T692" s="9">
        <f t="shared" si="41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>
        <f t="shared" si="43"/>
        <v>26</v>
      </c>
      <c r="Q693" t="s">
        <v>8318</v>
      </c>
      <c r="R693" t="s">
        <v>8320</v>
      </c>
      <c r="S693" s="9">
        <f t="shared" si="40"/>
        <v>42186.028310185182</v>
      </c>
      <c r="T693" s="9">
        <f t="shared" si="41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>
        <f t="shared" si="43"/>
        <v>6.4975124378109452</v>
      </c>
      <c r="Q694" t="s">
        <v>8318</v>
      </c>
      <c r="R694" t="s">
        <v>8320</v>
      </c>
      <c r="S694" s="9">
        <f t="shared" si="40"/>
        <v>42726.37572916667</v>
      </c>
      <c r="T694" s="9">
        <f t="shared" si="41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>
        <f t="shared" si="43"/>
        <v>119.38513513513513</v>
      </c>
      <c r="Q695" t="s">
        <v>8318</v>
      </c>
      <c r="R695" t="s">
        <v>8320</v>
      </c>
      <c r="S695" s="9">
        <f t="shared" si="40"/>
        <v>42124.808182870373</v>
      </c>
      <c r="T695" s="9">
        <f t="shared" si="41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>
        <f t="shared" si="43"/>
        <v>84.285714285714292</v>
      </c>
      <c r="Q696" t="s">
        <v>8318</v>
      </c>
      <c r="R696" t="s">
        <v>8320</v>
      </c>
      <c r="S696" s="9">
        <f t="shared" si="40"/>
        <v>42767.663877314815</v>
      </c>
      <c r="T696" s="9">
        <f t="shared" si="41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>
        <f t="shared" si="43"/>
        <v>90.857142857142861</v>
      </c>
      <c r="Q697" t="s">
        <v>8318</v>
      </c>
      <c r="R697" t="s">
        <v>8320</v>
      </c>
      <c r="S697" s="9">
        <f t="shared" si="40"/>
        <v>41943.521064814813</v>
      </c>
      <c r="T697" s="9">
        <f t="shared" si="41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>
        <f t="shared" si="43"/>
        <v>1</v>
      </c>
      <c r="Q698" t="s">
        <v>8318</v>
      </c>
      <c r="R698" t="s">
        <v>8320</v>
      </c>
      <c r="S698" s="9">
        <f t="shared" si="40"/>
        <v>41845.927106481482</v>
      </c>
      <c r="T698" s="9">
        <f t="shared" si="41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>
        <f t="shared" si="43"/>
        <v>20.342105263157894</v>
      </c>
      <c r="Q699" t="s">
        <v>8318</v>
      </c>
      <c r="R699" t="s">
        <v>8320</v>
      </c>
      <c r="S699" s="9">
        <f t="shared" si="40"/>
        <v>42403.523020833338</v>
      </c>
      <c r="T699" s="9">
        <f t="shared" si="41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>
        <f t="shared" si="43"/>
        <v>530.68965517241384</v>
      </c>
      <c r="Q700" t="s">
        <v>8318</v>
      </c>
      <c r="R700" t="s">
        <v>8320</v>
      </c>
      <c r="S700" s="9">
        <f t="shared" si="40"/>
        <v>41900.083333333336</v>
      </c>
      <c r="T700" s="9">
        <f t="shared" si="41"/>
        <v>41866.931076388893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>
        <f t="shared" si="43"/>
        <v>120.39184269662923</v>
      </c>
      <c r="Q701" t="s">
        <v>8318</v>
      </c>
      <c r="R701" t="s">
        <v>8320</v>
      </c>
      <c r="S701" s="9">
        <f t="shared" si="40"/>
        <v>41600.666666666664</v>
      </c>
      <c r="T701" s="9">
        <f t="shared" si="41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>
        <f t="shared" si="43"/>
        <v>13</v>
      </c>
      <c r="Q702" t="s">
        <v>8318</v>
      </c>
      <c r="R702" t="s">
        <v>8320</v>
      </c>
      <c r="S702" s="9">
        <f t="shared" si="40"/>
        <v>42745.688437500001</v>
      </c>
      <c r="T702" s="9">
        <f t="shared" si="41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>
        <f t="shared" si="43"/>
        <v>291.33333333333331</v>
      </c>
      <c r="Q703" t="s">
        <v>8318</v>
      </c>
      <c r="R703" t="s">
        <v>8320</v>
      </c>
      <c r="S703" s="9">
        <f t="shared" si="40"/>
        <v>41843.662962962961</v>
      </c>
      <c r="T703" s="9">
        <f t="shared" si="41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>
        <f t="shared" si="43"/>
        <v>124.9191891891892</v>
      </c>
      <c r="Q704" t="s">
        <v>8318</v>
      </c>
      <c r="R704" t="s">
        <v>8320</v>
      </c>
      <c r="S704" s="9">
        <f t="shared" si="40"/>
        <v>42698.768368055556</v>
      </c>
      <c r="T704" s="9">
        <f t="shared" si="41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>
        <f t="shared" si="43"/>
        <v>119.57142857142857</v>
      </c>
      <c r="Q705" t="s">
        <v>8318</v>
      </c>
      <c r="R705" t="s">
        <v>8320</v>
      </c>
      <c r="S705" s="9">
        <f t="shared" si="40"/>
        <v>42766.98055555555</v>
      </c>
      <c r="T705" s="9">
        <f t="shared" si="41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>
        <f t="shared" si="43"/>
        <v>120.25</v>
      </c>
      <c r="Q706" t="s">
        <v>8318</v>
      </c>
      <c r="R706" t="s">
        <v>8320</v>
      </c>
      <c r="S706" s="9">
        <f t="shared" ref="S706:S769" si="44">(I706/86400)+DATE(1970,1,1)</f>
        <v>42786.192916666667</v>
      </c>
      <c r="T706" s="9">
        <f t="shared" ref="T706:T769" si="45">(J706/86400)+DATE(1970,1,1)</f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IFERROR(E707/D707,0)</f>
        <v>9.7699999999999992E-3</v>
      </c>
      <c r="P707">
        <f t="shared" ref="P707:P770" si="47">IFERROR((E707/L707),0)</f>
        <v>195.4</v>
      </c>
      <c r="Q707" t="s">
        <v>8318</v>
      </c>
      <c r="R707" t="s">
        <v>8320</v>
      </c>
      <c r="S707" s="9">
        <f t="shared" si="44"/>
        <v>42756.491643518515</v>
      </c>
      <c r="T707" s="9">
        <f t="shared" si="45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>
        <f t="shared" si="47"/>
        <v>0</v>
      </c>
      <c r="Q708" t="s">
        <v>8318</v>
      </c>
      <c r="R708" t="s">
        <v>8320</v>
      </c>
      <c r="S708" s="9">
        <f t="shared" si="44"/>
        <v>42718.777083333334</v>
      </c>
      <c r="T708" s="9">
        <f t="shared" si="45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>
        <f t="shared" si="47"/>
        <v>117.69868421052631</v>
      </c>
      <c r="Q709" t="s">
        <v>8318</v>
      </c>
      <c r="R709" t="s">
        <v>8320</v>
      </c>
      <c r="S709" s="9">
        <f t="shared" si="44"/>
        <v>42736.663506944446</v>
      </c>
      <c r="T709" s="9">
        <f t="shared" si="45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>
        <f t="shared" si="47"/>
        <v>23.948509485094849</v>
      </c>
      <c r="Q710" t="s">
        <v>8318</v>
      </c>
      <c r="R710" t="s">
        <v>8320</v>
      </c>
      <c r="S710" s="9">
        <f t="shared" si="44"/>
        <v>41895.581018518518</v>
      </c>
      <c r="T710" s="9">
        <f t="shared" si="45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>
        <f t="shared" si="47"/>
        <v>30.5</v>
      </c>
      <c r="Q711" t="s">
        <v>8318</v>
      </c>
      <c r="R711" t="s">
        <v>8320</v>
      </c>
      <c r="S711" s="9">
        <f t="shared" si="44"/>
        <v>41978.041192129633</v>
      </c>
      <c r="T711" s="9">
        <f t="shared" si="45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>
        <f t="shared" si="47"/>
        <v>0</v>
      </c>
      <c r="Q712" t="s">
        <v>8318</v>
      </c>
      <c r="R712" t="s">
        <v>8320</v>
      </c>
      <c r="S712" s="9">
        <f t="shared" si="44"/>
        <v>41871.030555555553</v>
      </c>
      <c r="T712" s="9">
        <f t="shared" si="45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>
        <f t="shared" si="47"/>
        <v>99.973372781065095</v>
      </c>
      <c r="Q713" t="s">
        <v>8318</v>
      </c>
      <c r="R713" t="s">
        <v>8320</v>
      </c>
      <c r="S713" s="9">
        <f t="shared" si="44"/>
        <v>42718.500787037032</v>
      </c>
      <c r="T713" s="9">
        <f t="shared" si="45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>
        <f t="shared" si="47"/>
        <v>26.25</v>
      </c>
      <c r="Q714" t="s">
        <v>8318</v>
      </c>
      <c r="R714" t="s">
        <v>8320</v>
      </c>
      <c r="S714" s="9">
        <f t="shared" si="44"/>
        <v>42414.680925925924</v>
      </c>
      <c r="T714" s="9">
        <f t="shared" si="45"/>
        <v>42384.680925925924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>
        <f t="shared" si="47"/>
        <v>199</v>
      </c>
      <c r="Q715" t="s">
        <v>8318</v>
      </c>
      <c r="R715" t="s">
        <v>8320</v>
      </c>
      <c r="S715" s="9">
        <f t="shared" si="44"/>
        <v>42526.529305555552</v>
      </c>
      <c r="T715" s="9">
        <f t="shared" si="45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>
        <f t="shared" si="47"/>
        <v>80.321428571428569</v>
      </c>
      <c r="Q716" t="s">
        <v>8318</v>
      </c>
      <c r="R716" t="s">
        <v>8320</v>
      </c>
      <c r="S716" s="9">
        <f t="shared" si="44"/>
        <v>42794.787986111114</v>
      </c>
      <c r="T716" s="9">
        <f t="shared" si="45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>
        <f t="shared" si="47"/>
        <v>115.75</v>
      </c>
      <c r="Q717" t="s">
        <v>8318</v>
      </c>
      <c r="R717" t="s">
        <v>8320</v>
      </c>
      <c r="S717" s="9">
        <f t="shared" si="44"/>
        <v>42313.132407407407</v>
      </c>
      <c r="T717" s="9">
        <f t="shared" si="45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>
        <f t="shared" si="47"/>
        <v>44.6875</v>
      </c>
      <c r="Q718" t="s">
        <v>8318</v>
      </c>
      <c r="R718" t="s">
        <v>8320</v>
      </c>
      <c r="S718" s="9">
        <f t="shared" si="44"/>
        <v>41974</v>
      </c>
      <c r="T718" s="9">
        <f t="shared" si="45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>
        <f t="shared" si="47"/>
        <v>76.25</v>
      </c>
      <c r="Q719" t="s">
        <v>8318</v>
      </c>
      <c r="R719" t="s">
        <v>8320</v>
      </c>
      <c r="S719" s="9">
        <f t="shared" si="44"/>
        <v>41887.854189814811</v>
      </c>
      <c r="T719" s="9">
        <f t="shared" si="45"/>
        <v>41857.854189814811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>
        <f t="shared" si="47"/>
        <v>22.5</v>
      </c>
      <c r="Q720" t="s">
        <v>8318</v>
      </c>
      <c r="R720" t="s">
        <v>8320</v>
      </c>
      <c r="S720" s="9">
        <f t="shared" si="44"/>
        <v>42784.249305555553</v>
      </c>
      <c r="T720" s="9">
        <f t="shared" si="45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>
        <f t="shared" si="47"/>
        <v>19.399999999999999</v>
      </c>
      <c r="Q721" t="s">
        <v>8318</v>
      </c>
      <c r="R721" t="s">
        <v>8320</v>
      </c>
      <c r="S721" s="9">
        <f t="shared" si="44"/>
        <v>42423.040231481486</v>
      </c>
      <c r="T721" s="9">
        <f t="shared" si="45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>
        <f t="shared" si="47"/>
        <v>66.707317073170728</v>
      </c>
      <c r="Q722" t="s">
        <v>8321</v>
      </c>
      <c r="R722" t="s">
        <v>8322</v>
      </c>
      <c r="S722" s="9">
        <f t="shared" si="44"/>
        <v>40937.649201388893</v>
      </c>
      <c r="T722" s="9">
        <f t="shared" si="45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>
        <f t="shared" si="47"/>
        <v>84.142857142857139</v>
      </c>
      <c r="Q723" t="s">
        <v>8321</v>
      </c>
      <c r="R723" t="s">
        <v>8322</v>
      </c>
      <c r="S723" s="9">
        <f t="shared" si="44"/>
        <v>41852.571840277778</v>
      </c>
      <c r="T723" s="9">
        <f t="shared" si="45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>
        <f t="shared" si="47"/>
        <v>215.72549019607843</v>
      </c>
      <c r="Q724" t="s">
        <v>8321</v>
      </c>
      <c r="R724" t="s">
        <v>8322</v>
      </c>
      <c r="S724" s="9">
        <f t="shared" si="44"/>
        <v>41007.76363425926</v>
      </c>
      <c r="T724" s="9">
        <f t="shared" si="45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>
        <f t="shared" si="47"/>
        <v>54.69</v>
      </c>
      <c r="Q725" t="s">
        <v>8321</v>
      </c>
      <c r="R725" t="s">
        <v>8322</v>
      </c>
      <c r="S725" s="9">
        <f t="shared" si="44"/>
        <v>42215.165972222225</v>
      </c>
      <c r="T725" s="9">
        <f t="shared" si="45"/>
        <v>42184.81653935185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>
        <f t="shared" si="47"/>
        <v>51.62944055944056</v>
      </c>
      <c r="Q726" t="s">
        <v>8321</v>
      </c>
      <c r="R726" t="s">
        <v>8322</v>
      </c>
      <c r="S726" s="9">
        <f t="shared" si="44"/>
        <v>40724.638460648144</v>
      </c>
      <c r="T726" s="9">
        <f t="shared" si="45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>
        <f t="shared" si="47"/>
        <v>143.35714285714286</v>
      </c>
      <c r="Q727" t="s">
        <v>8321</v>
      </c>
      <c r="R727" t="s">
        <v>8322</v>
      </c>
      <c r="S727" s="9">
        <f t="shared" si="44"/>
        <v>42351.626296296294</v>
      </c>
      <c r="T727" s="9">
        <f t="shared" si="45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>
        <f t="shared" si="47"/>
        <v>72.428571428571431</v>
      </c>
      <c r="Q728" t="s">
        <v>8321</v>
      </c>
      <c r="R728" t="s">
        <v>8322</v>
      </c>
      <c r="S728" s="9">
        <f t="shared" si="44"/>
        <v>41376.042673611111</v>
      </c>
      <c r="T728" s="9">
        <f t="shared" si="45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>
        <f t="shared" si="47"/>
        <v>36.530201342281877</v>
      </c>
      <c r="Q729" t="s">
        <v>8321</v>
      </c>
      <c r="R729" t="s">
        <v>8322</v>
      </c>
      <c r="S729" s="9">
        <f t="shared" si="44"/>
        <v>41288.888888888891</v>
      </c>
      <c r="T729" s="9">
        <f t="shared" si="45"/>
        <v>41247.020243055558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>
        <f t="shared" si="47"/>
        <v>60.903461538461535</v>
      </c>
      <c r="Q730" t="s">
        <v>8321</v>
      </c>
      <c r="R730" t="s">
        <v>8322</v>
      </c>
      <c r="S730" s="9">
        <f t="shared" si="44"/>
        <v>40776.837465277778</v>
      </c>
      <c r="T730" s="9">
        <f t="shared" si="45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>
        <f t="shared" si="47"/>
        <v>43.55</v>
      </c>
      <c r="Q731" t="s">
        <v>8321</v>
      </c>
      <c r="R731" t="s">
        <v>8322</v>
      </c>
      <c r="S731" s="9">
        <f t="shared" si="44"/>
        <v>41171.185891203706</v>
      </c>
      <c r="T731" s="9">
        <f t="shared" si="45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>
        <f t="shared" si="47"/>
        <v>99.766037735849054</v>
      </c>
      <c r="Q732" t="s">
        <v>8321</v>
      </c>
      <c r="R732" t="s">
        <v>8322</v>
      </c>
      <c r="S732" s="9">
        <f t="shared" si="44"/>
        <v>40884.745266203703</v>
      </c>
      <c r="T732" s="9">
        <f t="shared" si="45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>
        <f t="shared" si="47"/>
        <v>88.732394366197184</v>
      </c>
      <c r="Q733" t="s">
        <v>8321</v>
      </c>
      <c r="R733" t="s">
        <v>8322</v>
      </c>
      <c r="S733" s="9">
        <f t="shared" si="44"/>
        <v>40930.25</v>
      </c>
      <c r="T733" s="9">
        <f t="shared" si="45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>
        <f t="shared" si="47"/>
        <v>4.9230769230769234</v>
      </c>
      <c r="Q734" t="s">
        <v>8321</v>
      </c>
      <c r="R734" t="s">
        <v>8322</v>
      </c>
      <c r="S734" s="9">
        <f t="shared" si="44"/>
        <v>41546.424317129626</v>
      </c>
      <c r="T734" s="9">
        <f t="shared" si="45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>
        <f t="shared" si="47"/>
        <v>17.822485207100591</v>
      </c>
      <c r="Q735" t="s">
        <v>8321</v>
      </c>
      <c r="R735" t="s">
        <v>8322</v>
      </c>
      <c r="S735" s="9">
        <f t="shared" si="44"/>
        <v>41628.420046296298</v>
      </c>
      <c r="T735" s="9">
        <f t="shared" si="45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>
        <f t="shared" si="47"/>
        <v>187.19298245614036</v>
      </c>
      <c r="Q736" t="s">
        <v>8321</v>
      </c>
      <c r="R736" t="s">
        <v>8322</v>
      </c>
      <c r="S736" s="9">
        <f t="shared" si="44"/>
        <v>42133.208333333328</v>
      </c>
      <c r="T736" s="9">
        <f t="shared" si="45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>
        <f t="shared" si="47"/>
        <v>234.80786026200875</v>
      </c>
      <c r="Q737" t="s">
        <v>8321</v>
      </c>
      <c r="R737" t="s">
        <v>8322</v>
      </c>
      <c r="S737" s="9">
        <f t="shared" si="44"/>
        <v>41977.027083333334</v>
      </c>
      <c r="T737" s="9">
        <f t="shared" si="45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>
        <f t="shared" si="47"/>
        <v>105.04629629629629</v>
      </c>
      <c r="Q738" t="s">
        <v>8321</v>
      </c>
      <c r="R738" t="s">
        <v>8322</v>
      </c>
      <c r="S738" s="9">
        <f t="shared" si="44"/>
        <v>41599.207638888889</v>
      </c>
      <c r="T738" s="9">
        <f t="shared" si="45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>
        <f t="shared" si="47"/>
        <v>56.666666666666664</v>
      </c>
      <c r="Q739" t="s">
        <v>8321</v>
      </c>
      <c r="R739" t="s">
        <v>8322</v>
      </c>
      <c r="S739" s="9">
        <f t="shared" si="44"/>
        <v>41684.833333333336</v>
      </c>
      <c r="T739" s="9">
        <f t="shared" si="45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>
        <f t="shared" si="47"/>
        <v>39.048780487804876</v>
      </c>
      <c r="Q740" t="s">
        <v>8321</v>
      </c>
      <c r="R740" t="s">
        <v>8322</v>
      </c>
      <c r="S740" s="9">
        <f t="shared" si="44"/>
        <v>41974.207638888889</v>
      </c>
      <c r="T740" s="9">
        <f t="shared" si="45"/>
        <v>41943.604097222225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>
        <f t="shared" si="47"/>
        <v>68.345323741007192</v>
      </c>
      <c r="Q741" t="s">
        <v>8321</v>
      </c>
      <c r="R741" t="s">
        <v>8322</v>
      </c>
      <c r="S741" s="9">
        <f t="shared" si="44"/>
        <v>41862.502650462964</v>
      </c>
      <c r="T741" s="9">
        <f t="shared" si="45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>
        <f t="shared" si="47"/>
        <v>169.57894736842104</v>
      </c>
      <c r="Q742" t="s">
        <v>8321</v>
      </c>
      <c r="R742" t="s">
        <v>8322</v>
      </c>
      <c r="S742" s="9">
        <f t="shared" si="44"/>
        <v>42176.146782407406</v>
      </c>
      <c r="T742" s="9">
        <f t="shared" si="45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>
        <f t="shared" si="47"/>
        <v>141.42340425531913</v>
      </c>
      <c r="Q743" t="s">
        <v>8321</v>
      </c>
      <c r="R743" t="s">
        <v>8322</v>
      </c>
      <c r="S743" s="9">
        <f t="shared" si="44"/>
        <v>41436.648217592592</v>
      </c>
      <c r="T743" s="9">
        <f t="shared" si="45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>
        <f t="shared" si="47"/>
        <v>67.391304347826093</v>
      </c>
      <c r="Q744" t="s">
        <v>8321</v>
      </c>
      <c r="R744" t="s">
        <v>8322</v>
      </c>
      <c r="S744" s="9">
        <f t="shared" si="44"/>
        <v>41719.876296296294</v>
      </c>
      <c r="T744" s="9">
        <f t="shared" si="45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>
        <f t="shared" si="47"/>
        <v>54.266666666666666</v>
      </c>
      <c r="Q745" t="s">
        <v>8321</v>
      </c>
      <c r="R745" t="s">
        <v>8322</v>
      </c>
      <c r="S745" s="9">
        <f t="shared" si="44"/>
        <v>41015.875</v>
      </c>
      <c r="T745" s="9">
        <f t="shared" si="45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>
        <f t="shared" si="47"/>
        <v>82.516129032258064</v>
      </c>
      <c r="Q746" t="s">
        <v>8321</v>
      </c>
      <c r="R746" t="s">
        <v>8322</v>
      </c>
      <c r="S746" s="9">
        <f t="shared" si="44"/>
        <v>41256.95721064815</v>
      </c>
      <c r="T746" s="9">
        <f t="shared" si="45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>
        <f t="shared" si="47"/>
        <v>53.729729729729726</v>
      </c>
      <c r="Q747" t="s">
        <v>8321</v>
      </c>
      <c r="R747" t="s">
        <v>8322</v>
      </c>
      <c r="S747" s="9">
        <f t="shared" si="44"/>
        <v>41397.572280092594</v>
      </c>
      <c r="T747" s="9">
        <f t="shared" si="45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>
        <f t="shared" si="47"/>
        <v>34.206185567010309</v>
      </c>
      <c r="Q748" t="s">
        <v>8321</v>
      </c>
      <c r="R748" t="s">
        <v>8322</v>
      </c>
      <c r="S748" s="9">
        <f t="shared" si="44"/>
        <v>41175.165972222225</v>
      </c>
      <c r="T748" s="9">
        <f t="shared" si="45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>
        <f t="shared" si="47"/>
        <v>127.32727272727273</v>
      </c>
      <c r="Q749" t="s">
        <v>8321</v>
      </c>
      <c r="R749" t="s">
        <v>8322</v>
      </c>
      <c r="S749" s="9">
        <f t="shared" si="44"/>
        <v>42019.454166666663</v>
      </c>
      <c r="T749" s="9">
        <f t="shared" si="45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>
        <f t="shared" si="47"/>
        <v>45.56818181818182</v>
      </c>
      <c r="Q750" t="s">
        <v>8321</v>
      </c>
      <c r="R750" t="s">
        <v>8322</v>
      </c>
      <c r="S750" s="9">
        <f t="shared" si="44"/>
        <v>41861.846828703703</v>
      </c>
      <c r="T750" s="9">
        <f t="shared" si="45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>
        <f t="shared" si="47"/>
        <v>95.963636363636368</v>
      </c>
      <c r="Q751" t="s">
        <v>8321</v>
      </c>
      <c r="R751" t="s">
        <v>8322</v>
      </c>
      <c r="S751" s="9">
        <f t="shared" si="44"/>
        <v>42763.94131944445</v>
      </c>
      <c r="T751" s="9">
        <f t="shared" si="45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>
        <f t="shared" si="47"/>
        <v>77.271186440677965</v>
      </c>
      <c r="Q752" t="s">
        <v>8321</v>
      </c>
      <c r="R752" t="s">
        <v>8322</v>
      </c>
      <c r="S752" s="9">
        <f t="shared" si="44"/>
        <v>41329.878148148149</v>
      </c>
      <c r="T752" s="9">
        <f t="shared" si="45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>
        <f t="shared" si="47"/>
        <v>57.338709677419352</v>
      </c>
      <c r="Q753" t="s">
        <v>8321</v>
      </c>
      <c r="R753" t="s">
        <v>8322</v>
      </c>
      <c r="S753" s="9">
        <f t="shared" si="44"/>
        <v>40759.630497685182</v>
      </c>
      <c r="T753" s="9">
        <f t="shared" si="45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>
        <f t="shared" si="47"/>
        <v>53.19047619047619</v>
      </c>
      <c r="Q754" t="s">
        <v>8321</v>
      </c>
      <c r="R754" t="s">
        <v>8322</v>
      </c>
      <c r="S754" s="9">
        <f t="shared" si="44"/>
        <v>42659.458333333328</v>
      </c>
      <c r="T754" s="9">
        <f t="shared" si="45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>
        <f t="shared" si="47"/>
        <v>492.30769230769232</v>
      </c>
      <c r="Q755" t="s">
        <v>8321</v>
      </c>
      <c r="R755" t="s">
        <v>8322</v>
      </c>
      <c r="S755" s="9">
        <f t="shared" si="44"/>
        <v>42049.590173611112</v>
      </c>
      <c r="T755" s="9">
        <f t="shared" si="45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>
        <f t="shared" si="47"/>
        <v>42.346938775510203</v>
      </c>
      <c r="Q756" t="s">
        <v>8321</v>
      </c>
      <c r="R756" t="s">
        <v>8322</v>
      </c>
      <c r="S756" s="9">
        <f t="shared" si="44"/>
        <v>41279.749085648145</v>
      </c>
      <c r="T756" s="9">
        <f t="shared" si="45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>
        <f t="shared" si="47"/>
        <v>37.466029411764708</v>
      </c>
      <c r="Q757" t="s">
        <v>8321</v>
      </c>
      <c r="R757" t="s">
        <v>8322</v>
      </c>
      <c r="S757" s="9">
        <f t="shared" si="44"/>
        <v>41414.02847222222</v>
      </c>
      <c r="T757" s="9">
        <f t="shared" si="45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>
        <f t="shared" si="47"/>
        <v>37.454545454545453</v>
      </c>
      <c r="Q758" t="s">
        <v>8321</v>
      </c>
      <c r="R758" t="s">
        <v>8322</v>
      </c>
      <c r="S758" s="9">
        <f t="shared" si="44"/>
        <v>40651.725219907406</v>
      </c>
      <c r="T758" s="9">
        <f t="shared" si="45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>
        <f t="shared" si="47"/>
        <v>33.055555555555557</v>
      </c>
      <c r="Q759" t="s">
        <v>8321</v>
      </c>
      <c r="R759" t="s">
        <v>8322</v>
      </c>
      <c r="S759" s="9">
        <f t="shared" si="44"/>
        <v>41249.054560185185</v>
      </c>
      <c r="T759" s="9">
        <f t="shared" si="45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>
        <f t="shared" si="47"/>
        <v>134.21052631578948</v>
      </c>
      <c r="Q760" t="s">
        <v>8321</v>
      </c>
      <c r="R760" t="s">
        <v>8322</v>
      </c>
      <c r="S760" s="9">
        <f t="shared" si="44"/>
        <v>40459.836435185185</v>
      </c>
      <c r="T760" s="9">
        <f t="shared" si="45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>
        <f t="shared" si="47"/>
        <v>51.474747474747474</v>
      </c>
      <c r="Q761" t="s">
        <v>8321</v>
      </c>
      <c r="R761" t="s">
        <v>8322</v>
      </c>
      <c r="S761" s="9">
        <f t="shared" si="44"/>
        <v>41829.330312500002</v>
      </c>
      <c r="T761" s="9">
        <f t="shared" si="45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>
        <f t="shared" si="47"/>
        <v>0</v>
      </c>
      <c r="Q762" t="s">
        <v>8321</v>
      </c>
      <c r="R762" t="s">
        <v>8323</v>
      </c>
      <c r="S762" s="9">
        <f t="shared" si="44"/>
        <v>42700.805706018524</v>
      </c>
      <c r="T762" s="9">
        <f t="shared" si="45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>
        <f t="shared" si="47"/>
        <v>39.166666666666664</v>
      </c>
      <c r="Q763" t="s">
        <v>8321</v>
      </c>
      <c r="R763" t="s">
        <v>8323</v>
      </c>
      <c r="S763" s="9">
        <f t="shared" si="44"/>
        <v>41672.751458333332</v>
      </c>
      <c r="T763" s="9">
        <f t="shared" si="45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>
        <f t="shared" si="47"/>
        <v>0</v>
      </c>
      <c r="Q764" t="s">
        <v>8321</v>
      </c>
      <c r="R764" t="s">
        <v>8323</v>
      </c>
      <c r="S764" s="9">
        <f t="shared" si="44"/>
        <v>42708.25</v>
      </c>
      <c r="T764" s="9">
        <f t="shared" si="45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>
        <f t="shared" si="47"/>
        <v>5</v>
      </c>
      <c r="Q765" t="s">
        <v>8321</v>
      </c>
      <c r="R765" t="s">
        <v>8323</v>
      </c>
      <c r="S765" s="9">
        <f t="shared" si="44"/>
        <v>41501.446851851855</v>
      </c>
      <c r="T765" s="9">
        <f t="shared" si="45"/>
        <v>41471.446851851855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>
        <f t="shared" si="47"/>
        <v>0</v>
      </c>
      <c r="Q766" t="s">
        <v>8321</v>
      </c>
      <c r="R766" t="s">
        <v>8323</v>
      </c>
      <c r="S766" s="9">
        <f t="shared" si="44"/>
        <v>42257.173159722224</v>
      </c>
      <c r="T766" s="9">
        <f t="shared" si="45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>
        <f t="shared" si="47"/>
        <v>57.295454545454547</v>
      </c>
      <c r="Q767" t="s">
        <v>8321</v>
      </c>
      <c r="R767" t="s">
        <v>8323</v>
      </c>
      <c r="S767" s="9">
        <f t="shared" si="44"/>
        <v>41931.542638888888</v>
      </c>
      <c r="T767" s="9">
        <f t="shared" si="45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>
        <f t="shared" si="47"/>
        <v>0</v>
      </c>
      <c r="Q768" t="s">
        <v>8321</v>
      </c>
      <c r="R768" t="s">
        <v>8323</v>
      </c>
      <c r="S768" s="9">
        <f t="shared" si="44"/>
        <v>42051.783368055556</v>
      </c>
      <c r="T768" s="9">
        <f t="shared" si="45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>
        <f t="shared" si="47"/>
        <v>59</v>
      </c>
      <c r="Q769" t="s">
        <v>8321</v>
      </c>
      <c r="R769" t="s">
        <v>8323</v>
      </c>
      <c r="S769" s="9">
        <f t="shared" si="44"/>
        <v>42145.143634259264</v>
      </c>
      <c r="T769" s="9">
        <f t="shared" si="45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>
        <f t="shared" si="47"/>
        <v>0</v>
      </c>
      <c r="Q770" t="s">
        <v>8321</v>
      </c>
      <c r="R770" t="s">
        <v>8323</v>
      </c>
      <c r="S770" s="9">
        <f t="shared" ref="S770:S833" si="48">(I770/86400)+DATE(1970,1,1)</f>
        <v>41624.207060185188</v>
      </c>
      <c r="T770" s="9">
        <f t="shared" ref="T770:T833" si="49">(J770/86400)+DATE(1970,1,1)</f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IFERROR(E771/D771,0)</f>
        <v>0.41399999999999998</v>
      </c>
      <c r="P771">
        <f t="shared" ref="P771:P834" si="51">IFERROR((E771/L771),0)</f>
        <v>31.846153846153847</v>
      </c>
      <c r="Q771" t="s">
        <v>8321</v>
      </c>
      <c r="R771" t="s">
        <v>8323</v>
      </c>
      <c r="S771" s="9">
        <f t="shared" si="48"/>
        <v>41634.996458333335</v>
      </c>
      <c r="T771" s="9">
        <f t="shared" si="49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>
        <f t="shared" si="51"/>
        <v>0</v>
      </c>
      <c r="Q772" t="s">
        <v>8321</v>
      </c>
      <c r="R772" t="s">
        <v>8323</v>
      </c>
      <c r="S772" s="9">
        <f t="shared" si="48"/>
        <v>41329.9996412037</v>
      </c>
      <c r="T772" s="9">
        <f t="shared" si="49"/>
        <v>41289.9996412037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>
        <f t="shared" si="51"/>
        <v>10</v>
      </c>
      <c r="Q773" t="s">
        <v>8321</v>
      </c>
      <c r="R773" t="s">
        <v>8323</v>
      </c>
      <c r="S773" s="9">
        <f t="shared" si="48"/>
        <v>42399.824097222227</v>
      </c>
      <c r="T773" s="9">
        <f t="shared" si="49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>
        <f t="shared" si="51"/>
        <v>50</v>
      </c>
      <c r="Q774" t="s">
        <v>8321</v>
      </c>
      <c r="R774" t="s">
        <v>8323</v>
      </c>
      <c r="S774" s="9">
        <f t="shared" si="48"/>
        <v>40118.165972222225</v>
      </c>
      <c r="T774" s="9">
        <f t="shared" si="49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>
        <f t="shared" si="51"/>
        <v>16</v>
      </c>
      <c r="Q775" t="s">
        <v>8321</v>
      </c>
      <c r="R775" t="s">
        <v>8323</v>
      </c>
      <c r="S775" s="9">
        <f t="shared" si="48"/>
        <v>42134.959027777775</v>
      </c>
      <c r="T775" s="9">
        <f t="shared" si="49"/>
        <v>42100.735937500001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>
        <f t="shared" si="51"/>
        <v>39</v>
      </c>
      <c r="Q776" t="s">
        <v>8321</v>
      </c>
      <c r="R776" t="s">
        <v>8323</v>
      </c>
      <c r="S776" s="9">
        <f t="shared" si="48"/>
        <v>41693.780300925922</v>
      </c>
      <c r="T776" s="9">
        <f t="shared" si="49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>
        <f t="shared" si="51"/>
        <v>34</v>
      </c>
      <c r="Q777" t="s">
        <v>8321</v>
      </c>
      <c r="R777" t="s">
        <v>8323</v>
      </c>
      <c r="S777" s="9">
        <f t="shared" si="48"/>
        <v>40893.060127314813</v>
      </c>
      <c r="T777" s="9">
        <f t="shared" si="49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>
        <f t="shared" si="51"/>
        <v>63.122807017543863</v>
      </c>
      <c r="Q778" t="s">
        <v>8321</v>
      </c>
      <c r="R778" t="s">
        <v>8323</v>
      </c>
      <c r="S778" s="9">
        <f t="shared" si="48"/>
        <v>42288.208333333328</v>
      </c>
      <c r="T778" s="9">
        <f t="shared" si="49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>
        <f t="shared" si="51"/>
        <v>7</v>
      </c>
      <c r="Q779" t="s">
        <v>8321</v>
      </c>
      <c r="R779" t="s">
        <v>8323</v>
      </c>
      <c r="S779" s="9">
        <f t="shared" si="48"/>
        <v>41486.981215277774</v>
      </c>
      <c r="T779" s="9">
        <f t="shared" si="49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>
        <f t="shared" si="51"/>
        <v>2</v>
      </c>
      <c r="Q780" t="s">
        <v>8321</v>
      </c>
      <c r="R780" t="s">
        <v>8323</v>
      </c>
      <c r="S780" s="9">
        <f t="shared" si="48"/>
        <v>41759.702314814815</v>
      </c>
      <c r="T780" s="9">
        <f t="shared" si="49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>
        <f t="shared" si="51"/>
        <v>66.666666666666671</v>
      </c>
      <c r="Q781" t="s">
        <v>8321</v>
      </c>
      <c r="R781" t="s">
        <v>8323</v>
      </c>
      <c r="S781" s="9">
        <f t="shared" si="48"/>
        <v>40466.166666666664</v>
      </c>
      <c r="T781" s="9">
        <f t="shared" si="49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>
        <f t="shared" si="51"/>
        <v>38.518518518518519</v>
      </c>
      <c r="Q782" t="s">
        <v>8324</v>
      </c>
      <c r="R782" t="s">
        <v>8325</v>
      </c>
      <c r="S782" s="9">
        <f t="shared" si="48"/>
        <v>40666.673900462964</v>
      </c>
      <c r="T782" s="9">
        <f t="shared" si="49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>
        <f t="shared" si="51"/>
        <v>42.609200000000001</v>
      </c>
      <c r="Q783" t="s">
        <v>8324</v>
      </c>
      <c r="R783" t="s">
        <v>8325</v>
      </c>
      <c r="S783" s="9">
        <f t="shared" si="48"/>
        <v>41433.000856481478</v>
      </c>
      <c r="T783" s="9">
        <f t="shared" si="49"/>
        <v>41403.000856481478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>
        <f t="shared" si="51"/>
        <v>50</v>
      </c>
      <c r="Q784" t="s">
        <v>8324</v>
      </c>
      <c r="R784" t="s">
        <v>8325</v>
      </c>
      <c r="S784" s="9">
        <f t="shared" si="48"/>
        <v>41146.758125</v>
      </c>
      <c r="T784" s="9">
        <f t="shared" si="49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>
        <f t="shared" si="51"/>
        <v>63.485714285714288</v>
      </c>
      <c r="Q785" t="s">
        <v>8324</v>
      </c>
      <c r="R785" t="s">
        <v>8325</v>
      </c>
      <c r="S785" s="9">
        <f t="shared" si="48"/>
        <v>41026.916666666664</v>
      </c>
      <c r="T785" s="9">
        <f t="shared" si="49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>
        <f t="shared" si="51"/>
        <v>102.5</v>
      </c>
      <c r="Q786" t="s">
        <v>8324</v>
      </c>
      <c r="R786" t="s">
        <v>8325</v>
      </c>
      <c r="S786" s="9">
        <f t="shared" si="48"/>
        <v>41715.107858796298</v>
      </c>
      <c r="T786" s="9">
        <f t="shared" si="49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>
        <f t="shared" si="51"/>
        <v>31.142758620689655</v>
      </c>
      <c r="Q787" t="s">
        <v>8324</v>
      </c>
      <c r="R787" t="s">
        <v>8325</v>
      </c>
      <c r="S787" s="9">
        <f t="shared" si="48"/>
        <v>41333.593923611115</v>
      </c>
      <c r="T787" s="9">
        <f t="shared" si="49"/>
        <v>41303.593923611115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>
        <f t="shared" si="51"/>
        <v>162.27272727272728</v>
      </c>
      <c r="Q788" t="s">
        <v>8324</v>
      </c>
      <c r="R788" t="s">
        <v>8325</v>
      </c>
      <c r="S788" s="9">
        <f t="shared" si="48"/>
        <v>41040.657638888893</v>
      </c>
      <c r="T788" s="9">
        <f t="shared" si="49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>
        <f t="shared" si="51"/>
        <v>80.588235294117652</v>
      </c>
      <c r="Q789" t="s">
        <v>8324</v>
      </c>
      <c r="R789" t="s">
        <v>8325</v>
      </c>
      <c r="S789" s="9">
        <f t="shared" si="48"/>
        <v>41579.627615740741</v>
      </c>
      <c r="T789" s="9">
        <f t="shared" si="49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>
        <f t="shared" si="51"/>
        <v>59.85441176470588</v>
      </c>
      <c r="Q790" t="s">
        <v>8324</v>
      </c>
      <c r="R790" t="s">
        <v>8325</v>
      </c>
      <c r="S790" s="9">
        <f t="shared" si="48"/>
        <v>41097.165972222225</v>
      </c>
      <c r="T790" s="9">
        <f t="shared" si="49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>
        <f t="shared" si="51"/>
        <v>132.85714285714286</v>
      </c>
      <c r="Q791" t="s">
        <v>8324</v>
      </c>
      <c r="R791" t="s">
        <v>8325</v>
      </c>
      <c r="S791" s="9">
        <f t="shared" si="48"/>
        <v>41295.332638888889</v>
      </c>
      <c r="T791" s="9">
        <f t="shared" si="49"/>
        <v>41277.186111111107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>
        <f t="shared" si="51"/>
        <v>92.547820512820508</v>
      </c>
      <c r="Q792" t="s">
        <v>8324</v>
      </c>
      <c r="R792" t="s">
        <v>8325</v>
      </c>
      <c r="S792" s="9">
        <f t="shared" si="48"/>
        <v>41306.047905092593</v>
      </c>
      <c r="T792" s="9">
        <f t="shared" si="49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>
        <f t="shared" si="51"/>
        <v>60.859375</v>
      </c>
      <c r="Q793" t="s">
        <v>8324</v>
      </c>
      <c r="R793" t="s">
        <v>8325</v>
      </c>
      <c r="S793" s="9">
        <f t="shared" si="48"/>
        <v>41591.249305555553</v>
      </c>
      <c r="T793" s="9">
        <f t="shared" si="49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>
        <f t="shared" si="51"/>
        <v>41.851833333333339</v>
      </c>
      <c r="Q794" t="s">
        <v>8324</v>
      </c>
      <c r="R794" t="s">
        <v>8325</v>
      </c>
      <c r="S794" s="9">
        <f t="shared" si="48"/>
        <v>41585.915312500001</v>
      </c>
      <c r="T794" s="9">
        <f t="shared" si="49"/>
        <v>41555.87364583333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>
        <f t="shared" si="51"/>
        <v>88.325937499999995</v>
      </c>
      <c r="Q795" t="s">
        <v>8324</v>
      </c>
      <c r="R795" t="s">
        <v>8325</v>
      </c>
      <c r="S795" s="9">
        <f t="shared" si="48"/>
        <v>41458.207638888889</v>
      </c>
      <c r="T795" s="9">
        <f t="shared" si="49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>
        <f t="shared" si="51"/>
        <v>158.96226415094338</v>
      </c>
      <c r="Q796" t="s">
        <v>8324</v>
      </c>
      <c r="R796" t="s">
        <v>8325</v>
      </c>
      <c r="S796" s="9">
        <f t="shared" si="48"/>
        <v>40791.712500000001</v>
      </c>
      <c r="T796" s="9">
        <f t="shared" si="49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>
        <f t="shared" si="51"/>
        <v>85.054347826086953</v>
      </c>
      <c r="Q797" t="s">
        <v>8324</v>
      </c>
      <c r="R797" t="s">
        <v>8325</v>
      </c>
      <c r="S797" s="9">
        <f t="shared" si="48"/>
        <v>41006.207638888889</v>
      </c>
      <c r="T797" s="9">
        <f t="shared" si="49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>
        <f t="shared" si="51"/>
        <v>112.61111111111111</v>
      </c>
      <c r="Q798" t="s">
        <v>8324</v>
      </c>
      <c r="R798" t="s">
        <v>8325</v>
      </c>
      <c r="S798" s="9">
        <f t="shared" si="48"/>
        <v>41532.881944444445</v>
      </c>
      <c r="T798" s="9">
        <f t="shared" si="49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>
        <f t="shared" si="51"/>
        <v>45.436619718309856</v>
      </c>
      <c r="Q799" t="s">
        <v>8324</v>
      </c>
      <c r="R799" t="s">
        <v>8325</v>
      </c>
      <c r="S799" s="9">
        <f t="shared" si="48"/>
        <v>41028.166666666664</v>
      </c>
      <c r="T799" s="9">
        <f t="shared" si="49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>
        <f t="shared" si="51"/>
        <v>46.218390804597703</v>
      </c>
      <c r="Q800" t="s">
        <v>8324</v>
      </c>
      <c r="R800" t="s">
        <v>8325</v>
      </c>
      <c r="S800" s="9">
        <f t="shared" si="48"/>
        <v>41912.590127314819</v>
      </c>
      <c r="T800" s="9">
        <f t="shared" si="49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>
        <f t="shared" si="51"/>
        <v>178.60714285714286</v>
      </c>
      <c r="Q801" t="s">
        <v>8324</v>
      </c>
      <c r="R801" t="s">
        <v>8325</v>
      </c>
      <c r="S801" s="9">
        <f t="shared" si="48"/>
        <v>41026.667199074072</v>
      </c>
      <c r="T801" s="9">
        <f t="shared" si="49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>
        <f t="shared" si="51"/>
        <v>40.75</v>
      </c>
      <c r="Q802" t="s">
        <v>8324</v>
      </c>
      <c r="R802" t="s">
        <v>8325</v>
      </c>
      <c r="S802" s="9">
        <f t="shared" si="48"/>
        <v>41893.433495370373</v>
      </c>
      <c r="T802" s="9">
        <f t="shared" si="49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>
        <f t="shared" si="51"/>
        <v>43.733921568627444</v>
      </c>
      <c r="Q803" t="s">
        <v>8324</v>
      </c>
      <c r="R803" t="s">
        <v>8325</v>
      </c>
      <c r="S803" s="9">
        <f t="shared" si="48"/>
        <v>40725.795370370368</v>
      </c>
      <c r="T803" s="9">
        <f t="shared" si="49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>
        <f t="shared" si="51"/>
        <v>81.066666666666663</v>
      </c>
      <c r="Q804" t="s">
        <v>8324</v>
      </c>
      <c r="R804" t="s">
        <v>8325</v>
      </c>
      <c r="S804" s="9">
        <f t="shared" si="48"/>
        <v>41169.170138888891</v>
      </c>
      <c r="T804" s="9">
        <f t="shared" si="49"/>
        <v>41123.022268518514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>
        <f t="shared" si="51"/>
        <v>74.60526315789474</v>
      </c>
      <c r="Q805" t="s">
        <v>8324</v>
      </c>
      <c r="R805" t="s">
        <v>8325</v>
      </c>
      <c r="S805" s="9">
        <f t="shared" si="48"/>
        <v>40692.041666666664</v>
      </c>
      <c r="T805" s="9">
        <f t="shared" si="49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>
        <f t="shared" si="51"/>
        <v>305.55555555555554</v>
      </c>
      <c r="Q806" t="s">
        <v>8324</v>
      </c>
      <c r="R806" t="s">
        <v>8325</v>
      </c>
      <c r="S806" s="9">
        <f t="shared" si="48"/>
        <v>40747.165972222225</v>
      </c>
      <c r="T806" s="9">
        <f t="shared" si="49"/>
        <v>40730.105624999997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>
        <f t="shared" si="51"/>
        <v>58.333333333333336</v>
      </c>
      <c r="Q807" t="s">
        <v>8324</v>
      </c>
      <c r="R807" t="s">
        <v>8325</v>
      </c>
      <c r="S807" s="9">
        <f t="shared" si="48"/>
        <v>40740.958333333336</v>
      </c>
      <c r="T807" s="9">
        <f t="shared" si="49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>
        <f t="shared" si="51"/>
        <v>117.67605633802818</v>
      </c>
      <c r="Q808" t="s">
        <v>8324</v>
      </c>
      <c r="R808" t="s">
        <v>8325</v>
      </c>
      <c r="S808" s="9">
        <f t="shared" si="48"/>
        <v>40793.691423611112</v>
      </c>
      <c r="T808" s="9">
        <f t="shared" si="49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>
        <f t="shared" si="51"/>
        <v>73.771929824561397</v>
      </c>
      <c r="Q809" t="s">
        <v>8324</v>
      </c>
      <c r="R809" t="s">
        <v>8325</v>
      </c>
      <c r="S809" s="9">
        <f t="shared" si="48"/>
        <v>42795.083333333328</v>
      </c>
      <c r="T809" s="9">
        <f t="shared" si="49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>
        <f t="shared" si="51"/>
        <v>104.65116279069767</v>
      </c>
      <c r="Q810" t="s">
        <v>8324</v>
      </c>
      <c r="R810" t="s">
        <v>8325</v>
      </c>
      <c r="S810" s="9">
        <f t="shared" si="48"/>
        <v>41995.207638888889</v>
      </c>
      <c r="T810" s="9">
        <f t="shared" si="49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>
        <f t="shared" si="51"/>
        <v>79.82692307692308</v>
      </c>
      <c r="Q811" t="s">
        <v>8324</v>
      </c>
      <c r="R811" t="s">
        <v>8325</v>
      </c>
      <c r="S811" s="9">
        <f t="shared" si="48"/>
        <v>41658.833680555559</v>
      </c>
      <c r="T811" s="9">
        <f t="shared" si="49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>
        <f t="shared" si="51"/>
        <v>58.333333333333336</v>
      </c>
      <c r="Q812" t="s">
        <v>8324</v>
      </c>
      <c r="R812" t="s">
        <v>8325</v>
      </c>
      <c r="S812" s="9">
        <f t="shared" si="48"/>
        <v>41153.056273148148</v>
      </c>
      <c r="T812" s="9">
        <f t="shared" si="49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>
        <f t="shared" si="51"/>
        <v>86.666666666666671</v>
      </c>
      <c r="Q813" t="s">
        <v>8324</v>
      </c>
      <c r="R813" t="s">
        <v>8325</v>
      </c>
      <c r="S813" s="9">
        <f t="shared" si="48"/>
        <v>41465.702777777777</v>
      </c>
      <c r="T813" s="9">
        <f t="shared" si="49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>
        <f t="shared" si="51"/>
        <v>27.606060606060606</v>
      </c>
      <c r="Q814" t="s">
        <v>8324</v>
      </c>
      <c r="R814" t="s">
        <v>8325</v>
      </c>
      <c r="S814" s="9">
        <f t="shared" si="48"/>
        <v>41334.581944444442</v>
      </c>
      <c r="T814" s="9">
        <f t="shared" si="49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>
        <f t="shared" si="51"/>
        <v>24.999375000000001</v>
      </c>
      <c r="Q815" t="s">
        <v>8324</v>
      </c>
      <c r="R815" t="s">
        <v>8325</v>
      </c>
      <c r="S815" s="9">
        <f t="shared" si="48"/>
        <v>41110.960243055553</v>
      </c>
      <c r="T815" s="9">
        <f t="shared" si="49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>
        <f t="shared" si="51"/>
        <v>45.464285714285715</v>
      </c>
      <c r="Q816" t="s">
        <v>8324</v>
      </c>
      <c r="R816" t="s">
        <v>8325</v>
      </c>
      <c r="S816" s="9">
        <f t="shared" si="48"/>
        <v>40694.75277777778</v>
      </c>
      <c r="T816" s="9">
        <f t="shared" si="49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>
        <f t="shared" si="51"/>
        <v>99.534883720930239</v>
      </c>
      <c r="Q817" t="s">
        <v>8324</v>
      </c>
      <c r="R817" t="s">
        <v>8325</v>
      </c>
      <c r="S817" s="9">
        <f t="shared" si="48"/>
        <v>41944.917858796296</v>
      </c>
      <c r="T817" s="9">
        <f t="shared" si="49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>
        <f t="shared" si="51"/>
        <v>39.31</v>
      </c>
      <c r="Q818" t="s">
        <v>8324</v>
      </c>
      <c r="R818" t="s">
        <v>8325</v>
      </c>
      <c r="S818" s="9">
        <f t="shared" si="48"/>
        <v>41373.270833333336</v>
      </c>
      <c r="T818" s="9">
        <f t="shared" si="49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>
        <f t="shared" si="51"/>
        <v>89.419999999999987</v>
      </c>
      <c r="Q819" t="s">
        <v>8324</v>
      </c>
      <c r="R819" t="s">
        <v>8325</v>
      </c>
      <c r="S819" s="9">
        <f t="shared" si="48"/>
        <v>40979.207638888889</v>
      </c>
      <c r="T819" s="9">
        <f t="shared" si="49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>
        <f t="shared" si="51"/>
        <v>28.684210526315791</v>
      </c>
      <c r="Q820" t="s">
        <v>8324</v>
      </c>
      <c r="R820" t="s">
        <v>8325</v>
      </c>
      <c r="S820" s="9">
        <f t="shared" si="48"/>
        <v>41128.709027777775</v>
      </c>
      <c r="T820" s="9">
        <f t="shared" si="49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>
        <f t="shared" si="51"/>
        <v>31.071428571428573</v>
      </c>
      <c r="Q821" t="s">
        <v>8324</v>
      </c>
      <c r="R821" t="s">
        <v>8325</v>
      </c>
      <c r="S821" s="9">
        <f t="shared" si="48"/>
        <v>41629.197222222225</v>
      </c>
      <c r="T821" s="9">
        <f t="shared" si="49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>
        <f t="shared" si="51"/>
        <v>70.55263157894737</v>
      </c>
      <c r="Q822" t="s">
        <v>8324</v>
      </c>
      <c r="R822" t="s">
        <v>8325</v>
      </c>
      <c r="S822" s="9">
        <f t="shared" si="48"/>
        <v>41799.208333333336</v>
      </c>
      <c r="T822" s="9">
        <f t="shared" si="49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>
        <f t="shared" si="51"/>
        <v>224.12820512820514</v>
      </c>
      <c r="Q823" t="s">
        <v>8324</v>
      </c>
      <c r="R823" t="s">
        <v>8325</v>
      </c>
      <c r="S823" s="9">
        <f t="shared" si="48"/>
        <v>42128.167361111111</v>
      </c>
      <c r="T823" s="9">
        <f t="shared" si="49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>
        <f t="shared" si="51"/>
        <v>51.811594202898547</v>
      </c>
      <c r="Q824" t="s">
        <v>8324</v>
      </c>
      <c r="R824" t="s">
        <v>8325</v>
      </c>
      <c r="S824" s="9">
        <f t="shared" si="48"/>
        <v>41187.947337962964</v>
      </c>
      <c r="T824" s="9">
        <f t="shared" si="49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>
        <f t="shared" si="51"/>
        <v>43.515151515151516</v>
      </c>
      <c r="Q825" t="s">
        <v>8324</v>
      </c>
      <c r="R825" t="s">
        <v>8325</v>
      </c>
      <c r="S825" s="9">
        <f t="shared" si="48"/>
        <v>42085.931157407409</v>
      </c>
      <c r="T825" s="9">
        <f t="shared" si="49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>
        <f t="shared" si="51"/>
        <v>39.816666666666663</v>
      </c>
      <c r="Q826" t="s">
        <v>8324</v>
      </c>
      <c r="R826" t="s">
        <v>8325</v>
      </c>
      <c r="S826" s="9">
        <f t="shared" si="48"/>
        <v>40286.290972222225</v>
      </c>
      <c r="T826" s="9">
        <f t="shared" si="49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>
        <f t="shared" si="51"/>
        <v>126.8080808080808</v>
      </c>
      <c r="Q827" t="s">
        <v>8324</v>
      </c>
      <c r="R827" t="s">
        <v>8325</v>
      </c>
      <c r="S827" s="9">
        <f t="shared" si="48"/>
        <v>41211.306527777779</v>
      </c>
      <c r="T827" s="9">
        <f t="shared" si="49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>
        <f t="shared" si="51"/>
        <v>113.87755102040816</v>
      </c>
      <c r="Q828" t="s">
        <v>8324</v>
      </c>
      <c r="R828" t="s">
        <v>8325</v>
      </c>
      <c r="S828" s="9">
        <f t="shared" si="48"/>
        <v>40993.996874999997</v>
      </c>
      <c r="T828" s="9">
        <f t="shared" si="49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>
        <f t="shared" si="51"/>
        <v>28.181818181818183</v>
      </c>
      <c r="Q829" t="s">
        <v>8324</v>
      </c>
      <c r="R829" t="s">
        <v>8325</v>
      </c>
      <c r="S829" s="9">
        <f t="shared" si="48"/>
        <v>40953.825694444444</v>
      </c>
      <c r="T829" s="9">
        <f t="shared" si="49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>
        <f t="shared" si="51"/>
        <v>36.60526315789474</v>
      </c>
      <c r="Q830" t="s">
        <v>8324</v>
      </c>
      <c r="R830" t="s">
        <v>8325</v>
      </c>
      <c r="S830" s="9">
        <f t="shared" si="48"/>
        <v>41085.683333333334</v>
      </c>
      <c r="T830" s="9">
        <f t="shared" si="49"/>
        <v>41073.050717592589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>
        <f t="shared" si="51"/>
        <v>32.5</v>
      </c>
      <c r="Q831" t="s">
        <v>8324</v>
      </c>
      <c r="R831" t="s">
        <v>8325</v>
      </c>
      <c r="S831" s="9">
        <f t="shared" si="48"/>
        <v>42564.801388888889</v>
      </c>
      <c r="T831" s="9">
        <f t="shared" si="49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>
        <f t="shared" si="51"/>
        <v>60.65625</v>
      </c>
      <c r="Q832" t="s">
        <v>8324</v>
      </c>
      <c r="R832" t="s">
        <v>8325</v>
      </c>
      <c r="S832" s="9">
        <f t="shared" si="48"/>
        <v>41355.484085648146</v>
      </c>
      <c r="T832" s="9">
        <f t="shared" si="49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>
        <f t="shared" si="51"/>
        <v>175</v>
      </c>
      <c r="Q833" t="s">
        <v>8324</v>
      </c>
      <c r="R833" t="s">
        <v>8325</v>
      </c>
      <c r="S833" s="9">
        <f t="shared" si="48"/>
        <v>41026.646921296298</v>
      </c>
      <c r="T833" s="9">
        <f t="shared" si="49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>
        <f t="shared" si="51"/>
        <v>97.993896103896105</v>
      </c>
      <c r="Q834" t="s">
        <v>8324</v>
      </c>
      <c r="R834" t="s">
        <v>8325</v>
      </c>
      <c r="S834" s="9">
        <f t="shared" ref="S834:S897" si="52">(I834/86400)+DATE(1970,1,1)</f>
        <v>40929.342361111107</v>
      </c>
      <c r="T834" s="9">
        <f t="shared" ref="T834:T897" si="53">(J834/86400)+DATE(1970,1,1)</f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IFERROR(E835/D835,0)</f>
        <v>1.0166666666666666</v>
      </c>
      <c r="P835">
        <f t="shared" ref="P835:P898" si="55">IFERROR((E835/L835),0)</f>
        <v>148.78048780487805</v>
      </c>
      <c r="Q835" t="s">
        <v>8324</v>
      </c>
      <c r="R835" t="s">
        <v>8325</v>
      </c>
      <c r="S835" s="9">
        <f t="shared" si="52"/>
        <v>41748.878182870372</v>
      </c>
      <c r="T835" s="9">
        <f t="shared" si="53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>
        <f t="shared" si="55"/>
        <v>96.08</v>
      </c>
      <c r="Q836" t="s">
        <v>8324</v>
      </c>
      <c r="R836" t="s">
        <v>8325</v>
      </c>
      <c r="S836" s="9">
        <f t="shared" si="52"/>
        <v>41456.165972222225</v>
      </c>
      <c r="T836" s="9">
        <f t="shared" si="5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>
        <f t="shared" si="55"/>
        <v>58.625</v>
      </c>
      <c r="Q837" t="s">
        <v>8324</v>
      </c>
      <c r="R837" t="s">
        <v>8325</v>
      </c>
      <c r="S837" s="9">
        <f t="shared" si="52"/>
        <v>41048.125</v>
      </c>
      <c r="T837" s="9">
        <f t="shared" si="5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>
        <f t="shared" si="55"/>
        <v>109.70695652173914</v>
      </c>
      <c r="Q838" t="s">
        <v>8324</v>
      </c>
      <c r="R838" t="s">
        <v>8325</v>
      </c>
      <c r="S838" s="9">
        <f t="shared" si="52"/>
        <v>41554.056921296295</v>
      </c>
      <c r="T838" s="9">
        <f t="shared" si="5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>
        <f t="shared" si="55"/>
        <v>49.112903225806448</v>
      </c>
      <c r="Q839" t="s">
        <v>8324</v>
      </c>
      <c r="R839" t="s">
        <v>8325</v>
      </c>
      <c r="S839" s="9">
        <f t="shared" si="52"/>
        <v>41760.998402777775</v>
      </c>
      <c r="T839" s="9">
        <f t="shared" si="53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>
        <f t="shared" si="55"/>
        <v>47.672131147540981</v>
      </c>
      <c r="Q840" t="s">
        <v>8324</v>
      </c>
      <c r="R840" t="s">
        <v>8325</v>
      </c>
      <c r="S840" s="9">
        <f t="shared" si="52"/>
        <v>40925.897974537038</v>
      </c>
      <c r="T840" s="9">
        <f t="shared" si="5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>
        <f t="shared" si="55"/>
        <v>60.737812499999997</v>
      </c>
      <c r="Q841" t="s">
        <v>8324</v>
      </c>
      <c r="R841" t="s">
        <v>8325</v>
      </c>
      <c r="S841" s="9">
        <f t="shared" si="52"/>
        <v>41174.763379629629</v>
      </c>
      <c r="T841" s="9">
        <f t="shared" si="5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>
        <f t="shared" si="55"/>
        <v>63.37715789473684</v>
      </c>
      <c r="Q842" t="s">
        <v>8324</v>
      </c>
      <c r="R842" t="s">
        <v>8326</v>
      </c>
      <c r="S842" s="9">
        <f t="shared" si="52"/>
        <v>42637.226701388892</v>
      </c>
      <c r="T842" s="9">
        <f t="shared" si="5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>
        <f t="shared" si="55"/>
        <v>53.893617021276597</v>
      </c>
      <c r="Q843" t="s">
        <v>8324</v>
      </c>
      <c r="R843" t="s">
        <v>8326</v>
      </c>
      <c r="S843" s="9">
        <f t="shared" si="52"/>
        <v>41953.880358796298</v>
      </c>
      <c r="T843" s="9">
        <f t="shared" si="53"/>
        <v>41923.838692129633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>
        <f t="shared" si="55"/>
        <v>66.871794871794876</v>
      </c>
      <c r="Q844" t="s">
        <v>8324</v>
      </c>
      <c r="R844" t="s">
        <v>8326</v>
      </c>
      <c r="S844" s="9">
        <f t="shared" si="52"/>
        <v>41561.165972222225</v>
      </c>
      <c r="T844" s="9">
        <f t="shared" si="53"/>
        <v>41526.59239583333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>
        <f t="shared" si="55"/>
        <v>63.102362204724407</v>
      </c>
      <c r="Q845" t="s">
        <v>8324</v>
      </c>
      <c r="R845" t="s">
        <v>8326</v>
      </c>
      <c r="S845" s="9">
        <f t="shared" si="52"/>
        <v>42712.333333333328</v>
      </c>
      <c r="T845" s="9">
        <f t="shared" si="5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>
        <f t="shared" si="55"/>
        <v>36.628930817610062</v>
      </c>
      <c r="Q846" t="s">
        <v>8324</v>
      </c>
      <c r="R846" t="s">
        <v>8326</v>
      </c>
      <c r="S846" s="9">
        <f t="shared" si="52"/>
        <v>41944.207638888889</v>
      </c>
      <c r="T846" s="9">
        <f t="shared" si="5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>
        <f t="shared" si="55"/>
        <v>34.005706214689269</v>
      </c>
      <c r="Q847" t="s">
        <v>8324</v>
      </c>
      <c r="R847" t="s">
        <v>8326</v>
      </c>
      <c r="S847" s="9">
        <f t="shared" si="52"/>
        <v>42618.165972222225</v>
      </c>
      <c r="T847" s="9">
        <f t="shared" si="5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>
        <f t="shared" si="55"/>
        <v>28.553404255319148</v>
      </c>
      <c r="Q848" t="s">
        <v>8324</v>
      </c>
      <c r="R848" t="s">
        <v>8326</v>
      </c>
      <c r="S848" s="9">
        <f t="shared" si="52"/>
        <v>41708.583333333336</v>
      </c>
      <c r="T848" s="9">
        <f t="shared" si="5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>
        <f t="shared" si="55"/>
        <v>10</v>
      </c>
      <c r="Q849" t="s">
        <v>8324</v>
      </c>
      <c r="R849" t="s">
        <v>8326</v>
      </c>
      <c r="S849" s="9">
        <f t="shared" si="52"/>
        <v>42195.798333333332</v>
      </c>
      <c r="T849" s="9">
        <f t="shared" si="53"/>
        <v>42165.798333333332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>
        <f t="shared" si="55"/>
        <v>18.75</v>
      </c>
      <c r="Q850" t="s">
        <v>8324</v>
      </c>
      <c r="R850" t="s">
        <v>8326</v>
      </c>
      <c r="S850" s="9">
        <f t="shared" si="52"/>
        <v>42108.792048611111</v>
      </c>
      <c r="T850" s="9">
        <f t="shared" si="5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>
        <f t="shared" si="55"/>
        <v>41.704347826086959</v>
      </c>
      <c r="Q851" t="s">
        <v>8324</v>
      </c>
      <c r="R851" t="s">
        <v>8326</v>
      </c>
      <c r="S851" s="9">
        <f t="shared" si="52"/>
        <v>42079.107222222221</v>
      </c>
      <c r="T851" s="9">
        <f t="shared" si="5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>
        <f t="shared" si="55"/>
        <v>46.669172932330824</v>
      </c>
      <c r="Q852" t="s">
        <v>8324</v>
      </c>
      <c r="R852" t="s">
        <v>8326</v>
      </c>
      <c r="S852" s="9">
        <f t="shared" si="52"/>
        <v>42485.207638888889</v>
      </c>
      <c r="T852" s="9">
        <f t="shared" si="5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>
        <f t="shared" si="55"/>
        <v>37.271428571428572</v>
      </c>
      <c r="Q853" t="s">
        <v>8324</v>
      </c>
      <c r="R853" t="s">
        <v>8326</v>
      </c>
      <c r="S853" s="9">
        <f t="shared" si="52"/>
        <v>42582.822916666672</v>
      </c>
      <c r="T853" s="9">
        <f t="shared" si="5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>
        <f t="shared" si="55"/>
        <v>59.258064516129032</v>
      </c>
      <c r="Q854" t="s">
        <v>8324</v>
      </c>
      <c r="R854" t="s">
        <v>8326</v>
      </c>
      <c r="S854" s="9">
        <f t="shared" si="52"/>
        <v>42667.875</v>
      </c>
      <c r="T854" s="9">
        <f t="shared" si="5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>
        <f t="shared" si="55"/>
        <v>30</v>
      </c>
      <c r="Q855" t="s">
        <v>8324</v>
      </c>
      <c r="R855" t="s">
        <v>8326</v>
      </c>
      <c r="S855" s="9">
        <f t="shared" si="52"/>
        <v>42051.832280092596</v>
      </c>
      <c r="T855" s="9">
        <f t="shared" si="5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>
        <f t="shared" si="55"/>
        <v>65.8623246492986</v>
      </c>
      <c r="Q856" t="s">
        <v>8324</v>
      </c>
      <c r="R856" t="s">
        <v>8326</v>
      </c>
      <c r="S856" s="9">
        <f t="shared" si="52"/>
        <v>42732.212337962963</v>
      </c>
      <c r="T856" s="9">
        <f t="shared" si="5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>
        <f t="shared" si="55"/>
        <v>31.914893617021278</v>
      </c>
      <c r="Q857" t="s">
        <v>8324</v>
      </c>
      <c r="R857" t="s">
        <v>8326</v>
      </c>
      <c r="S857" s="9">
        <f t="shared" si="52"/>
        <v>42575.125196759254</v>
      </c>
      <c r="T857" s="9">
        <f t="shared" si="53"/>
        <v>42545.125196759254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>
        <f t="shared" si="55"/>
        <v>19.464285714285715</v>
      </c>
      <c r="Q858" t="s">
        <v>8324</v>
      </c>
      <c r="R858" t="s">
        <v>8326</v>
      </c>
      <c r="S858" s="9">
        <f t="shared" si="52"/>
        <v>42668.791666666672</v>
      </c>
      <c r="T858" s="9">
        <f t="shared" si="5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>
        <f t="shared" si="55"/>
        <v>50</v>
      </c>
      <c r="Q859" t="s">
        <v>8324</v>
      </c>
      <c r="R859" t="s">
        <v>8326</v>
      </c>
      <c r="S859" s="9">
        <f t="shared" si="52"/>
        <v>42333.623043981483</v>
      </c>
      <c r="T859" s="9">
        <f t="shared" si="5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>
        <f t="shared" si="55"/>
        <v>22.737763157894737</v>
      </c>
      <c r="Q860" t="s">
        <v>8324</v>
      </c>
      <c r="R860" t="s">
        <v>8326</v>
      </c>
      <c r="S860" s="9">
        <f t="shared" si="52"/>
        <v>42109.957638888889</v>
      </c>
      <c r="T860" s="9">
        <f t="shared" si="5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>
        <f t="shared" si="55"/>
        <v>42.724489795918366</v>
      </c>
      <c r="Q861" t="s">
        <v>8324</v>
      </c>
      <c r="R861" t="s">
        <v>8326</v>
      </c>
      <c r="S861" s="9">
        <f t="shared" si="52"/>
        <v>42159</v>
      </c>
      <c r="T861" s="9">
        <f t="shared" si="5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>
        <f t="shared" si="55"/>
        <v>52.916666666666664</v>
      </c>
      <c r="Q862" t="s">
        <v>8324</v>
      </c>
      <c r="R862" t="s">
        <v>8327</v>
      </c>
      <c r="S862" s="9">
        <f t="shared" si="52"/>
        <v>41600.524456018517</v>
      </c>
      <c r="T862" s="9">
        <f t="shared" si="5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>
        <f t="shared" si="55"/>
        <v>50.5</v>
      </c>
      <c r="Q863" t="s">
        <v>8324</v>
      </c>
      <c r="R863" t="s">
        <v>8327</v>
      </c>
      <c r="S863" s="9">
        <f t="shared" si="52"/>
        <v>42629.965324074074</v>
      </c>
      <c r="T863" s="9">
        <f t="shared" si="5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>
        <f t="shared" si="55"/>
        <v>42.5</v>
      </c>
      <c r="Q864" t="s">
        <v>8324</v>
      </c>
      <c r="R864" t="s">
        <v>8327</v>
      </c>
      <c r="S864" s="9">
        <f t="shared" si="52"/>
        <v>41589.596620370372</v>
      </c>
      <c r="T864" s="9">
        <f t="shared" si="5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>
        <f t="shared" si="55"/>
        <v>18</v>
      </c>
      <c r="Q865" t="s">
        <v>8324</v>
      </c>
      <c r="R865" t="s">
        <v>8327</v>
      </c>
      <c r="S865" s="9">
        <f t="shared" si="52"/>
        <v>40951.117662037039</v>
      </c>
      <c r="T865" s="9">
        <f t="shared" si="5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>
        <f t="shared" si="55"/>
        <v>34.177215189873415</v>
      </c>
      <c r="Q866" t="s">
        <v>8324</v>
      </c>
      <c r="R866" t="s">
        <v>8327</v>
      </c>
      <c r="S866" s="9">
        <f t="shared" si="52"/>
        <v>41563.415972222225</v>
      </c>
      <c r="T866" s="9">
        <f t="shared" si="5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>
        <f t="shared" si="55"/>
        <v>22.5</v>
      </c>
      <c r="Q867" t="s">
        <v>8324</v>
      </c>
      <c r="R867" t="s">
        <v>8327</v>
      </c>
      <c r="S867" s="9">
        <f t="shared" si="52"/>
        <v>41290.773113425923</v>
      </c>
      <c r="T867" s="9">
        <f t="shared" si="53"/>
        <v>41230.773113425923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>
        <f t="shared" si="55"/>
        <v>58.18181818181818</v>
      </c>
      <c r="Q868" t="s">
        <v>8324</v>
      </c>
      <c r="R868" t="s">
        <v>8327</v>
      </c>
      <c r="S868" s="9">
        <f t="shared" si="52"/>
        <v>42063.631944444445</v>
      </c>
      <c r="T868" s="9">
        <f t="shared" si="5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>
        <f t="shared" si="55"/>
        <v>109.18181818181819</v>
      </c>
      <c r="Q869" t="s">
        <v>8324</v>
      </c>
      <c r="R869" t="s">
        <v>8327</v>
      </c>
      <c r="S869" s="9">
        <f t="shared" si="52"/>
        <v>40148.207638888889</v>
      </c>
      <c r="T869" s="9">
        <f t="shared" si="5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>
        <f t="shared" si="55"/>
        <v>50</v>
      </c>
      <c r="Q870" t="s">
        <v>8324</v>
      </c>
      <c r="R870" t="s">
        <v>8327</v>
      </c>
      <c r="S870" s="9">
        <f t="shared" si="52"/>
        <v>41646.027754629627</v>
      </c>
      <c r="T870" s="9">
        <f t="shared" si="5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>
        <f t="shared" si="55"/>
        <v>346.66666666666669</v>
      </c>
      <c r="Q871" t="s">
        <v>8324</v>
      </c>
      <c r="R871" t="s">
        <v>8327</v>
      </c>
      <c r="S871" s="9">
        <f t="shared" si="52"/>
        <v>41372.803900462961</v>
      </c>
      <c r="T871" s="9">
        <f t="shared" si="53"/>
        <v>41342.845567129625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>
        <f t="shared" si="55"/>
        <v>12.4</v>
      </c>
      <c r="Q872" t="s">
        <v>8324</v>
      </c>
      <c r="R872" t="s">
        <v>8327</v>
      </c>
      <c r="S872" s="9">
        <f t="shared" si="52"/>
        <v>41518.022256944445</v>
      </c>
      <c r="T872" s="9">
        <f t="shared" si="5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>
        <f t="shared" si="55"/>
        <v>27.083333333333332</v>
      </c>
      <c r="Q873" t="s">
        <v>8324</v>
      </c>
      <c r="R873" t="s">
        <v>8327</v>
      </c>
      <c r="S873" s="9">
        <f t="shared" si="52"/>
        <v>41607.602951388893</v>
      </c>
      <c r="T873" s="9">
        <f t="shared" si="5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>
        <f t="shared" si="55"/>
        <v>32.5</v>
      </c>
      <c r="Q874" t="s">
        <v>8324</v>
      </c>
      <c r="R874" t="s">
        <v>8327</v>
      </c>
      <c r="S874" s="9">
        <f t="shared" si="52"/>
        <v>40612.825543981482</v>
      </c>
      <c r="T874" s="9">
        <f t="shared" si="5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>
        <f t="shared" si="55"/>
        <v>9</v>
      </c>
      <c r="Q875" t="s">
        <v>8324</v>
      </c>
      <c r="R875" t="s">
        <v>8327</v>
      </c>
      <c r="S875" s="9">
        <f t="shared" si="52"/>
        <v>41224.208796296298</v>
      </c>
      <c r="T875" s="9">
        <f t="shared" si="53"/>
        <v>41184.167129629626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>
        <f t="shared" si="55"/>
        <v>34.761904761904759</v>
      </c>
      <c r="Q876" t="s">
        <v>8324</v>
      </c>
      <c r="R876" t="s">
        <v>8327</v>
      </c>
      <c r="S876" s="9">
        <f t="shared" si="52"/>
        <v>41398.583726851852</v>
      </c>
      <c r="T876" s="9">
        <f t="shared" si="5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>
        <f t="shared" si="55"/>
        <v>0</v>
      </c>
      <c r="Q877" t="s">
        <v>8324</v>
      </c>
      <c r="R877" t="s">
        <v>8327</v>
      </c>
      <c r="S877" s="9">
        <f t="shared" si="52"/>
        <v>42268.723738425921</v>
      </c>
      <c r="T877" s="9">
        <f t="shared" si="5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>
        <f t="shared" si="55"/>
        <v>28.577777777777779</v>
      </c>
      <c r="Q878" t="s">
        <v>8324</v>
      </c>
      <c r="R878" t="s">
        <v>8327</v>
      </c>
      <c r="S878" s="9">
        <f t="shared" si="52"/>
        <v>41309.496840277774</v>
      </c>
      <c r="T878" s="9">
        <f t="shared" si="5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>
        <f t="shared" si="55"/>
        <v>46.586206896551722</v>
      </c>
      <c r="Q879" t="s">
        <v>8324</v>
      </c>
      <c r="R879" t="s">
        <v>8327</v>
      </c>
      <c r="S879" s="9">
        <f t="shared" si="52"/>
        <v>41627.788888888885</v>
      </c>
      <c r="T879" s="9">
        <f t="shared" si="53"/>
        <v>41597.788888888885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>
        <f t="shared" si="55"/>
        <v>32.5</v>
      </c>
      <c r="Q880" t="s">
        <v>8324</v>
      </c>
      <c r="R880" t="s">
        <v>8327</v>
      </c>
      <c r="S880" s="9">
        <f t="shared" si="52"/>
        <v>40535.232916666668</v>
      </c>
      <c r="T880" s="9">
        <f t="shared" si="5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>
        <f t="shared" si="55"/>
        <v>21.466666666666665</v>
      </c>
      <c r="Q881" t="s">
        <v>8324</v>
      </c>
      <c r="R881" t="s">
        <v>8327</v>
      </c>
      <c r="S881" s="9">
        <f t="shared" si="52"/>
        <v>41058.829918981479</v>
      </c>
      <c r="T881" s="9">
        <f t="shared" si="5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>
        <f t="shared" si="55"/>
        <v>14.125</v>
      </c>
      <c r="Q882" t="s">
        <v>8324</v>
      </c>
      <c r="R882" t="s">
        <v>8328</v>
      </c>
      <c r="S882" s="9">
        <f t="shared" si="52"/>
        <v>41212.32104166667</v>
      </c>
      <c r="T882" s="9">
        <f t="shared" si="5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>
        <f t="shared" si="55"/>
        <v>30</v>
      </c>
      <c r="Q883" t="s">
        <v>8324</v>
      </c>
      <c r="R883" t="s">
        <v>8328</v>
      </c>
      <c r="S883" s="9">
        <f t="shared" si="52"/>
        <v>40922.25099537037</v>
      </c>
      <c r="T883" s="9">
        <f t="shared" si="5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>
        <f t="shared" si="55"/>
        <v>21.571428571428573</v>
      </c>
      <c r="Q884" t="s">
        <v>8324</v>
      </c>
      <c r="R884" t="s">
        <v>8328</v>
      </c>
      <c r="S884" s="9">
        <f t="shared" si="52"/>
        <v>40792.860532407409</v>
      </c>
      <c r="T884" s="9">
        <f t="shared" si="5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>
        <f t="shared" si="55"/>
        <v>83.375</v>
      </c>
      <c r="Q885" t="s">
        <v>8324</v>
      </c>
      <c r="R885" t="s">
        <v>8328</v>
      </c>
      <c r="S885" s="9">
        <f t="shared" si="52"/>
        <v>42431.935590277775</v>
      </c>
      <c r="T885" s="9">
        <f t="shared" si="5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>
        <f t="shared" si="55"/>
        <v>10</v>
      </c>
      <c r="Q886" t="s">
        <v>8324</v>
      </c>
      <c r="R886" t="s">
        <v>8328</v>
      </c>
      <c r="S886" s="9">
        <f t="shared" si="52"/>
        <v>41041.104861111111</v>
      </c>
      <c r="T886" s="9">
        <f t="shared" si="53"/>
        <v>40981.802615740744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>
        <f t="shared" si="55"/>
        <v>35.714285714285715</v>
      </c>
      <c r="Q887" t="s">
        <v>8324</v>
      </c>
      <c r="R887" t="s">
        <v>8328</v>
      </c>
      <c r="S887" s="9">
        <f t="shared" si="52"/>
        <v>42734.941099537042</v>
      </c>
      <c r="T887" s="9">
        <f t="shared" si="5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>
        <f t="shared" si="55"/>
        <v>29.285714285714285</v>
      </c>
      <c r="Q888" t="s">
        <v>8324</v>
      </c>
      <c r="R888" t="s">
        <v>8328</v>
      </c>
      <c r="S888" s="9">
        <f t="shared" si="52"/>
        <v>42628.870520833334</v>
      </c>
      <c r="T888" s="9">
        <f t="shared" si="5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>
        <f t="shared" si="55"/>
        <v>0</v>
      </c>
      <c r="Q889" t="s">
        <v>8324</v>
      </c>
      <c r="R889" t="s">
        <v>8328</v>
      </c>
      <c r="S889" s="9">
        <f t="shared" si="52"/>
        <v>41056.958969907406</v>
      </c>
      <c r="T889" s="9">
        <f t="shared" si="5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>
        <f t="shared" si="55"/>
        <v>18</v>
      </c>
      <c r="Q890" t="s">
        <v>8324</v>
      </c>
      <c r="R890" t="s">
        <v>8328</v>
      </c>
      <c r="S890" s="9">
        <f t="shared" si="52"/>
        <v>40787.25</v>
      </c>
      <c r="T890" s="9">
        <f t="shared" si="5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>
        <f t="shared" si="55"/>
        <v>73.760000000000005</v>
      </c>
      <c r="Q891" t="s">
        <v>8324</v>
      </c>
      <c r="R891" t="s">
        <v>8328</v>
      </c>
      <c r="S891" s="9">
        <f t="shared" si="52"/>
        <v>41917.784062500003</v>
      </c>
      <c r="T891" s="9">
        <f t="shared" si="5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>
        <f t="shared" si="55"/>
        <v>31.25</v>
      </c>
      <c r="Q892" t="s">
        <v>8324</v>
      </c>
      <c r="R892" t="s">
        <v>8328</v>
      </c>
      <c r="S892" s="9">
        <f t="shared" si="52"/>
        <v>41599.740497685183</v>
      </c>
      <c r="T892" s="9">
        <f t="shared" si="5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>
        <f t="shared" si="55"/>
        <v>28.888888888888889</v>
      </c>
      <c r="Q893" t="s">
        <v>8324</v>
      </c>
      <c r="R893" t="s">
        <v>8328</v>
      </c>
      <c r="S893" s="9">
        <f t="shared" si="52"/>
        <v>41872.031597222223</v>
      </c>
      <c r="T893" s="9">
        <f t="shared" si="5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>
        <f t="shared" si="55"/>
        <v>143.8235294117647</v>
      </c>
      <c r="Q894" t="s">
        <v>8324</v>
      </c>
      <c r="R894" t="s">
        <v>8328</v>
      </c>
      <c r="S894" s="9">
        <f t="shared" si="52"/>
        <v>40391.166666666664</v>
      </c>
      <c r="T894" s="9">
        <f t="shared" si="5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>
        <f t="shared" si="55"/>
        <v>40</v>
      </c>
      <c r="Q895" t="s">
        <v>8324</v>
      </c>
      <c r="R895" t="s">
        <v>8328</v>
      </c>
      <c r="S895" s="9">
        <f t="shared" si="52"/>
        <v>42095.856053240743</v>
      </c>
      <c r="T895" s="9">
        <f t="shared" si="5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>
        <f t="shared" si="55"/>
        <v>147.81132075471697</v>
      </c>
      <c r="Q896" t="s">
        <v>8324</v>
      </c>
      <c r="R896" t="s">
        <v>8328</v>
      </c>
      <c r="S896" s="9">
        <f t="shared" si="52"/>
        <v>42526.98159722222</v>
      </c>
      <c r="T896" s="9">
        <f t="shared" si="53"/>
        <v>42496.98159722222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>
        <f t="shared" si="55"/>
        <v>27.857142857142858</v>
      </c>
      <c r="Q897" t="s">
        <v>8324</v>
      </c>
      <c r="R897" t="s">
        <v>8328</v>
      </c>
      <c r="S897" s="9">
        <f t="shared" si="52"/>
        <v>40476.127650462964</v>
      </c>
      <c r="T897" s="9">
        <f t="shared" si="5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>
        <f t="shared" si="55"/>
        <v>44.444444444444443</v>
      </c>
      <c r="Q898" t="s">
        <v>8324</v>
      </c>
      <c r="R898" t="s">
        <v>8328</v>
      </c>
      <c r="S898" s="9">
        <f t="shared" ref="S898:S961" si="56">(I898/86400)+DATE(1970,1,1)</f>
        <v>42244.166666666672</v>
      </c>
      <c r="T898" s="9">
        <f t="shared" ref="T898:T961" si="57">(J898/86400)+DATE(1970,1,1)</f>
        <v>42218.872986111106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IFERROR(E899/D899,0)</f>
        <v>0</v>
      </c>
      <c r="P899">
        <f t="shared" ref="P899:P962" si="59">IFERROR((E899/L899),0)</f>
        <v>0</v>
      </c>
      <c r="Q899" t="s">
        <v>8324</v>
      </c>
      <c r="R899" t="s">
        <v>8328</v>
      </c>
      <c r="S899" s="9">
        <f t="shared" si="56"/>
        <v>41241.730416666665</v>
      </c>
      <c r="T899" s="9">
        <f t="shared" si="57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>
        <f t="shared" si="59"/>
        <v>35</v>
      </c>
      <c r="Q900" t="s">
        <v>8324</v>
      </c>
      <c r="R900" t="s">
        <v>8328</v>
      </c>
      <c r="S900" s="9">
        <f t="shared" si="56"/>
        <v>40923.758217592593</v>
      </c>
      <c r="T900" s="9">
        <f t="shared" si="57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>
        <f t="shared" si="59"/>
        <v>35</v>
      </c>
      <c r="Q901" t="s">
        <v>8324</v>
      </c>
      <c r="R901" t="s">
        <v>8328</v>
      </c>
      <c r="S901" s="9">
        <f t="shared" si="56"/>
        <v>40691.099097222221</v>
      </c>
      <c r="T901" s="9">
        <f t="shared" si="57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>
        <f t="shared" si="59"/>
        <v>10.5</v>
      </c>
      <c r="Q902" t="s">
        <v>8324</v>
      </c>
      <c r="R902" t="s">
        <v>8327</v>
      </c>
      <c r="S902" s="9">
        <f t="shared" si="56"/>
        <v>42459.807893518519</v>
      </c>
      <c r="T902" s="9">
        <f t="shared" si="57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>
        <f t="shared" si="59"/>
        <v>0</v>
      </c>
      <c r="Q903" t="s">
        <v>8324</v>
      </c>
      <c r="R903" t="s">
        <v>8327</v>
      </c>
      <c r="S903" s="9">
        <f t="shared" si="56"/>
        <v>40337.799305555556</v>
      </c>
      <c r="T903" s="9">
        <f t="shared" si="57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>
        <f t="shared" si="59"/>
        <v>30</v>
      </c>
      <c r="Q904" t="s">
        <v>8324</v>
      </c>
      <c r="R904" t="s">
        <v>8327</v>
      </c>
      <c r="S904" s="9">
        <f t="shared" si="56"/>
        <v>41881.645833333336</v>
      </c>
      <c r="T904" s="9">
        <f t="shared" si="57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>
        <f t="shared" si="59"/>
        <v>40</v>
      </c>
      <c r="Q905" t="s">
        <v>8324</v>
      </c>
      <c r="R905" t="s">
        <v>8327</v>
      </c>
      <c r="S905" s="9">
        <f t="shared" si="56"/>
        <v>41175.100694444445</v>
      </c>
      <c r="T905" s="9">
        <f t="shared" si="57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>
        <f t="shared" si="59"/>
        <v>50.333333333333336</v>
      </c>
      <c r="Q906" t="s">
        <v>8324</v>
      </c>
      <c r="R906" t="s">
        <v>8327</v>
      </c>
      <c r="S906" s="9">
        <f t="shared" si="56"/>
        <v>42372.080289351856</v>
      </c>
      <c r="T906" s="9">
        <f t="shared" si="57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>
        <f t="shared" si="59"/>
        <v>32.666666666666664</v>
      </c>
      <c r="Q907" t="s">
        <v>8324</v>
      </c>
      <c r="R907" t="s">
        <v>8327</v>
      </c>
      <c r="S907" s="9">
        <f t="shared" si="56"/>
        <v>40567.239884259259</v>
      </c>
      <c r="T907" s="9">
        <f t="shared" si="57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>
        <f t="shared" si="59"/>
        <v>0</v>
      </c>
      <c r="Q908" t="s">
        <v>8324</v>
      </c>
      <c r="R908" t="s">
        <v>8327</v>
      </c>
      <c r="S908" s="9">
        <f t="shared" si="56"/>
        <v>41711.148032407407</v>
      </c>
      <c r="T908" s="9">
        <f t="shared" si="57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>
        <f t="shared" si="59"/>
        <v>0</v>
      </c>
      <c r="Q909" t="s">
        <v>8324</v>
      </c>
      <c r="R909" t="s">
        <v>8327</v>
      </c>
      <c r="S909" s="9">
        <f t="shared" si="56"/>
        <v>40797.192395833335</v>
      </c>
      <c r="T909" s="9">
        <f t="shared" si="57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>
        <f t="shared" si="59"/>
        <v>0</v>
      </c>
      <c r="Q910" t="s">
        <v>8324</v>
      </c>
      <c r="R910" t="s">
        <v>8327</v>
      </c>
      <c r="S910" s="9">
        <f t="shared" si="56"/>
        <v>40386.207638888889</v>
      </c>
      <c r="T910" s="9">
        <f t="shared" si="57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>
        <f t="shared" si="59"/>
        <v>65</v>
      </c>
      <c r="Q911" t="s">
        <v>8324</v>
      </c>
      <c r="R911" t="s">
        <v>8327</v>
      </c>
      <c r="S911" s="9">
        <f t="shared" si="56"/>
        <v>41113.166666666664</v>
      </c>
      <c r="T911" s="9">
        <f t="shared" si="57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>
        <f t="shared" si="59"/>
        <v>24.6</v>
      </c>
      <c r="Q912" t="s">
        <v>8324</v>
      </c>
      <c r="R912" t="s">
        <v>8327</v>
      </c>
      <c r="S912" s="9">
        <f t="shared" si="56"/>
        <v>42797.545358796298</v>
      </c>
      <c r="T912" s="9">
        <f t="shared" si="57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>
        <f t="shared" si="59"/>
        <v>0</v>
      </c>
      <c r="Q913" t="s">
        <v>8324</v>
      </c>
      <c r="R913" t="s">
        <v>8327</v>
      </c>
      <c r="S913" s="9">
        <f t="shared" si="56"/>
        <v>41663.005150462966</v>
      </c>
      <c r="T913" s="9">
        <f t="shared" si="57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>
        <f t="shared" si="59"/>
        <v>15</v>
      </c>
      <c r="Q914" t="s">
        <v>8324</v>
      </c>
      <c r="R914" t="s">
        <v>8327</v>
      </c>
      <c r="S914" s="9">
        <f t="shared" si="56"/>
        <v>41254.151006944448</v>
      </c>
      <c r="T914" s="9">
        <f t="shared" si="57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>
        <f t="shared" si="59"/>
        <v>82.583333333333329</v>
      </c>
      <c r="Q915" t="s">
        <v>8324</v>
      </c>
      <c r="R915" t="s">
        <v>8327</v>
      </c>
      <c r="S915" s="9">
        <f t="shared" si="56"/>
        <v>41034.139108796298</v>
      </c>
      <c r="T915" s="9">
        <f t="shared" si="57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>
        <f t="shared" si="59"/>
        <v>0</v>
      </c>
      <c r="Q916" t="s">
        <v>8324</v>
      </c>
      <c r="R916" t="s">
        <v>8327</v>
      </c>
      <c r="S916" s="9">
        <f t="shared" si="56"/>
        <v>41146.763275462959</v>
      </c>
      <c r="T916" s="9">
        <f t="shared" si="57"/>
        <v>41116.763275462959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>
        <f t="shared" si="59"/>
        <v>41.666666666666664</v>
      </c>
      <c r="Q917" t="s">
        <v>8324</v>
      </c>
      <c r="R917" t="s">
        <v>8327</v>
      </c>
      <c r="S917" s="9">
        <f t="shared" si="56"/>
        <v>40969.207638888889</v>
      </c>
      <c r="T917" s="9">
        <f t="shared" si="57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>
        <f t="shared" si="59"/>
        <v>0</v>
      </c>
      <c r="Q918" t="s">
        <v>8324</v>
      </c>
      <c r="R918" t="s">
        <v>8327</v>
      </c>
      <c r="S918" s="9">
        <f t="shared" si="56"/>
        <v>40473.208333333336</v>
      </c>
      <c r="T918" s="9">
        <f t="shared" si="57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>
        <f t="shared" si="59"/>
        <v>30</v>
      </c>
      <c r="Q919" t="s">
        <v>8324</v>
      </c>
      <c r="R919" t="s">
        <v>8327</v>
      </c>
      <c r="S919" s="9">
        <f t="shared" si="56"/>
        <v>41834.104166666664</v>
      </c>
      <c r="T919" s="9">
        <f t="shared" si="57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>
        <f t="shared" si="59"/>
        <v>19.600000000000001</v>
      </c>
      <c r="Q920" t="s">
        <v>8324</v>
      </c>
      <c r="R920" t="s">
        <v>8327</v>
      </c>
      <c r="S920" s="9">
        <f t="shared" si="56"/>
        <v>41974.957881944443</v>
      </c>
      <c r="T920" s="9">
        <f t="shared" si="57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>
        <f t="shared" si="59"/>
        <v>100</v>
      </c>
      <c r="Q921" t="s">
        <v>8324</v>
      </c>
      <c r="R921" t="s">
        <v>8327</v>
      </c>
      <c r="S921" s="9">
        <f t="shared" si="56"/>
        <v>41262.641724537039</v>
      </c>
      <c r="T921" s="9">
        <f t="shared" si="57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>
        <f t="shared" si="59"/>
        <v>0</v>
      </c>
      <c r="Q922" t="s">
        <v>8324</v>
      </c>
      <c r="R922" t="s">
        <v>8327</v>
      </c>
      <c r="S922" s="9">
        <f t="shared" si="56"/>
        <v>41592.713217592594</v>
      </c>
      <c r="T922" s="9">
        <f t="shared" si="57"/>
        <v>41562.671550925923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>
        <f t="shared" si="59"/>
        <v>231.75</v>
      </c>
      <c r="Q923" t="s">
        <v>8324</v>
      </c>
      <c r="R923" t="s">
        <v>8327</v>
      </c>
      <c r="S923" s="9">
        <f t="shared" si="56"/>
        <v>40889.212685185186</v>
      </c>
      <c r="T923" s="9">
        <f t="shared" si="57"/>
        <v>40847.171018518522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>
        <f t="shared" si="59"/>
        <v>189.33333333333334</v>
      </c>
      <c r="Q924" t="s">
        <v>8324</v>
      </c>
      <c r="R924" t="s">
        <v>8327</v>
      </c>
      <c r="S924" s="9">
        <f t="shared" si="56"/>
        <v>41913.530011574076</v>
      </c>
      <c r="T924" s="9">
        <f t="shared" si="57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>
        <f t="shared" si="59"/>
        <v>55</v>
      </c>
      <c r="Q925" t="s">
        <v>8324</v>
      </c>
      <c r="R925" t="s">
        <v>8327</v>
      </c>
      <c r="S925" s="9">
        <f t="shared" si="56"/>
        <v>41965.001423611116</v>
      </c>
      <c r="T925" s="9">
        <f t="shared" si="57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>
        <f t="shared" si="59"/>
        <v>21.8</v>
      </c>
      <c r="Q926" t="s">
        <v>8324</v>
      </c>
      <c r="R926" t="s">
        <v>8327</v>
      </c>
      <c r="S926" s="9">
        <f t="shared" si="56"/>
        <v>41318.942928240736</v>
      </c>
      <c r="T926" s="9">
        <f t="shared" si="57"/>
        <v>41288.942928240736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>
        <f t="shared" si="59"/>
        <v>32</v>
      </c>
      <c r="Q927" t="s">
        <v>8324</v>
      </c>
      <c r="R927" t="s">
        <v>8327</v>
      </c>
      <c r="S927" s="9">
        <f t="shared" si="56"/>
        <v>41605.922581018516</v>
      </c>
      <c r="T927" s="9">
        <f t="shared" si="57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>
        <f t="shared" si="59"/>
        <v>0</v>
      </c>
      <c r="Q928" t="s">
        <v>8324</v>
      </c>
      <c r="R928" t="s">
        <v>8327</v>
      </c>
      <c r="S928" s="9">
        <f t="shared" si="56"/>
        <v>40367.944444444445</v>
      </c>
      <c r="T928" s="9">
        <f t="shared" si="57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>
        <f t="shared" si="59"/>
        <v>0</v>
      </c>
      <c r="Q929" t="s">
        <v>8324</v>
      </c>
      <c r="R929" t="s">
        <v>8327</v>
      </c>
      <c r="S929" s="9">
        <f t="shared" si="56"/>
        <v>41043.822858796295</v>
      </c>
      <c r="T929" s="9">
        <f t="shared" si="57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>
        <f t="shared" si="59"/>
        <v>56.25</v>
      </c>
      <c r="Q930" t="s">
        <v>8324</v>
      </c>
      <c r="R930" t="s">
        <v>8327</v>
      </c>
      <c r="S930" s="9">
        <f t="shared" si="56"/>
        <v>41231</v>
      </c>
      <c r="T930" s="9">
        <f t="shared" si="57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>
        <f t="shared" si="59"/>
        <v>0</v>
      </c>
      <c r="Q931" t="s">
        <v>8324</v>
      </c>
      <c r="R931" t="s">
        <v>8327</v>
      </c>
      <c r="S931" s="9">
        <f t="shared" si="56"/>
        <v>41008.196400462963</v>
      </c>
      <c r="T931" s="9">
        <f t="shared" si="57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>
        <f t="shared" si="59"/>
        <v>69</v>
      </c>
      <c r="Q932" t="s">
        <v>8324</v>
      </c>
      <c r="R932" t="s">
        <v>8327</v>
      </c>
      <c r="S932" s="9">
        <f t="shared" si="56"/>
        <v>40354.897222222222</v>
      </c>
      <c r="T932" s="9">
        <f t="shared" si="57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>
        <f t="shared" si="59"/>
        <v>18.714285714285715</v>
      </c>
      <c r="Q933" t="s">
        <v>8324</v>
      </c>
      <c r="R933" t="s">
        <v>8327</v>
      </c>
      <c r="S933" s="9">
        <f t="shared" si="56"/>
        <v>41714.916666666664</v>
      </c>
      <c r="T933" s="9">
        <f t="shared" si="57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>
        <f t="shared" si="59"/>
        <v>46.033333333333331</v>
      </c>
      <c r="Q934" t="s">
        <v>8324</v>
      </c>
      <c r="R934" t="s">
        <v>8327</v>
      </c>
      <c r="S934" s="9">
        <f t="shared" si="56"/>
        <v>41355.927604166667</v>
      </c>
      <c r="T934" s="9">
        <f t="shared" si="57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>
        <f t="shared" si="59"/>
        <v>60</v>
      </c>
      <c r="Q935" t="s">
        <v>8324</v>
      </c>
      <c r="R935" t="s">
        <v>8327</v>
      </c>
      <c r="S935" s="9">
        <f t="shared" si="56"/>
        <v>41771.169085648144</v>
      </c>
      <c r="T935" s="9">
        <f t="shared" si="57"/>
        <v>41711.169085648144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>
        <f t="shared" si="59"/>
        <v>50.666666666666664</v>
      </c>
      <c r="Q936" t="s">
        <v>8324</v>
      </c>
      <c r="R936" t="s">
        <v>8327</v>
      </c>
      <c r="S936" s="9">
        <f t="shared" si="56"/>
        <v>41763.25</v>
      </c>
      <c r="T936" s="9">
        <f t="shared" si="57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>
        <f t="shared" si="59"/>
        <v>25</v>
      </c>
      <c r="Q937" t="s">
        <v>8324</v>
      </c>
      <c r="R937" t="s">
        <v>8327</v>
      </c>
      <c r="S937" s="9">
        <f t="shared" si="56"/>
        <v>42398.333668981482</v>
      </c>
      <c r="T937" s="9">
        <f t="shared" si="57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>
        <f t="shared" si="59"/>
        <v>0</v>
      </c>
      <c r="Q938" t="s">
        <v>8324</v>
      </c>
      <c r="R938" t="s">
        <v>8327</v>
      </c>
      <c r="S938" s="9">
        <f t="shared" si="56"/>
        <v>40926.833333333336</v>
      </c>
      <c r="T938" s="9">
        <f t="shared" si="57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>
        <f t="shared" si="59"/>
        <v>20</v>
      </c>
      <c r="Q939" t="s">
        <v>8324</v>
      </c>
      <c r="R939" t="s">
        <v>8327</v>
      </c>
      <c r="S939" s="9">
        <f t="shared" si="56"/>
        <v>41581.839780092589</v>
      </c>
      <c r="T939" s="9">
        <f t="shared" si="57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>
        <f t="shared" si="59"/>
        <v>25</v>
      </c>
      <c r="Q940" t="s">
        <v>8324</v>
      </c>
      <c r="R940" t="s">
        <v>8327</v>
      </c>
      <c r="S940" s="9">
        <f t="shared" si="56"/>
        <v>41154.479722222226</v>
      </c>
      <c r="T940" s="9">
        <f t="shared" si="57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>
        <f t="shared" si="59"/>
        <v>20</v>
      </c>
      <c r="Q941" t="s">
        <v>8324</v>
      </c>
      <c r="R941" t="s">
        <v>8327</v>
      </c>
      <c r="S941" s="9">
        <f t="shared" si="56"/>
        <v>41455.831944444442</v>
      </c>
      <c r="T941" s="9">
        <f t="shared" si="57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>
        <f t="shared" si="59"/>
        <v>110.28571428571429</v>
      </c>
      <c r="Q942" t="s">
        <v>8318</v>
      </c>
      <c r="R942" t="s">
        <v>8320</v>
      </c>
      <c r="S942" s="9">
        <f t="shared" si="56"/>
        <v>42227.008402777778</v>
      </c>
      <c r="T942" s="9">
        <f t="shared" si="57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>
        <f t="shared" si="59"/>
        <v>37.451612903225808</v>
      </c>
      <c r="Q943" t="s">
        <v>8318</v>
      </c>
      <c r="R943" t="s">
        <v>8320</v>
      </c>
      <c r="S943" s="9">
        <f t="shared" si="56"/>
        <v>42776.096585648149</v>
      </c>
      <c r="T943" s="9">
        <f t="shared" si="57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>
        <f t="shared" si="59"/>
        <v>41.75</v>
      </c>
      <c r="Q944" t="s">
        <v>8318</v>
      </c>
      <c r="R944" t="s">
        <v>8320</v>
      </c>
      <c r="S944" s="9">
        <f t="shared" si="56"/>
        <v>42418.843287037038</v>
      </c>
      <c r="T944" s="9">
        <f t="shared" si="57"/>
        <v>42382.843287037038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>
        <f t="shared" si="59"/>
        <v>24.083333333333332</v>
      </c>
      <c r="Q945" t="s">
        <v>8318</v>
      </c>
      <c r="R945" t="s">
        <v>8320</v>
      </c>
      <c r="S945" s="9">
        <f t="shared" si="56"/>
        <v>42703.709548611107</v>
      </c>
      <c r="T945" s="9">
        <f t="shared" si="57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>
        <f t="shared" si="59"/>
        <v>69.40625</v>
      </c>
      <c r="Q946" t="s">
        <v>8318</v>
      </c>
      <c r="R946" t="s">
        <v>8320</v>
      </c>
      <c r="S946" s="9">
        <f t="shared" si="56"/>
        <v>42478.583333333328</v>
      </c>
      <c r="T946" s="9">
        <f t="shared" si="57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>
        <f t="shared" si="59"/>
        <v>155.25</v>
      </c>
      <c r="Q947" t="s">
        <v>8318</v>
      </c>
      <c r="R947" t="s">
        <v>8320</v>
      </c>
      <c r="S947" s="9">
        <f t="shared" si="56"/>
        <v>42784.999305555553</v>
      </c>
      <c r="T947" s="9">
        <f t="shared" si="57"/>
        <v>42732.872986111106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>
        <f t="shared" si="59"/>
        <v>57.2</v>
      </c>
      <c r="Q948" t="s">
        <v>8318</v>
      </c>
      <c r="R948" t="s">
        <v>8320</v>
      </c>
      <c r="S948" s="9">
        <f t="shared" si="56"/>
        <v>42622.750555555554</v>
      </c>
      <c r="T948" s="9">
        <f t="shared" si="57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>
        <f t="shared" si="59"/>
        <v>0</v>
      </c>
      <c r="Q949" t="s">
        <v>8318</v>
      </c>
      <c r="R949" t="s">
        <v>8320</v>
      </c>
      <c r="S949" s="9">
        <f t="shared" si="56"/>
        <v>42551.781319444446</v>
      </c>
      <c r="T949" s="9">
        <f t="shared" si="57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>
        <f t="shared" si="59"/>
        <v>60</v>
      </c>
      <c r="Q950" t="s">
        <v>8318</v>
      </c>
      <c r="R950" t="s">
        <v>8320</v>
      </c>
      <c r="S950" s="9">
        <f t="shared" si="56"/>
        <v>42441.828287037039</v>
      </c>
      <c r="T950" s="9">
        <f t="shared" si="57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>
        <f t="shared" si="59"/>
        <v>39</v>
      </c>
      <c r="Q951" t="s">
        <v>8318</v>
      </c>
      <c r="R951" t="s">
        <v>8320</v>
      </c>
      <c r="S951" s="9">
        <f t="shared" si="56"/>
        <v>42421.043703703705</v>
      </c>
      <c r="T951" s="9">
        <f t="shared" si="57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>
        <f t="shared" si="59"/>
        <v>58.416666666666664</v>
      </c>
      <c r="Q952" t="s">
        <v>8318</v>
      </c>
      <c r="R952" t="s">
        <v>8320</v>
      </c>
      <c r="S952" s="9">
        <f t="shared" si="56"/>
        <v>42386.750706018516</v>
      </c>
      <c r="T952" s="9">
        <f t="shared" si="57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>
        <f t="shared" si="59"/>
        <v>158.63636363636363</v>
      </c>
      <c r="Q953" t="s">
        <v>8318</v>
      </c>
      <c r="R953" t="s">
        <v>8320</v>
      </c>
      <c r="S953" s="9">
        <f t="shared" si="56"/>
        <v>42525.653611111113</v>
      </c>
      <c r="T953" s="9">
        <f t="shared" si="57"/>
        <v>42480.653611111113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>
        <f t="shared" si="59"/>
        <v>99.857142857142861</v>
      </c>
      <c r="Q954" t="s">
        <v>8318</v>
      </c>
      <c r="R954" t="s">
        <v>8320</v>
      </c>
      <c r="S954" s="9">
        <f t="shared" si="56"/>
        <v>42692.655231481476</v>
      </c>
      <c r="T954" s="9">
        <f t="shared" si="57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>
        <f t="shared" si="59"/>
        <v>25.2</v>
      </c>
      <c r="Q955" t="s">
        <v>8318</v>
      </c>
      <c r="R955" t="s">
        <v>8320</v>
      </c>
      <c r="S955" s="9">
        <f t="shared" si="56"/>
        <v>42029.164340277777</v>
      </c>
      <c r="T955" s="9">
        <f t="shared" si="57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>
        <f t="shared" si="59"/>
        <v>89.191780821917803</v>
      </c>
      <c r="Q956" t="s">
        <v>8318</v>
      </c>
      <c r="R956" t="s">
        <v>8320</v>
      </c>
      <c r="S956" s="9">
        <f t="shared" si="56"/>
        <v>42236.833784722221</v>
      </c>
      <c r="T956" s="9">
        <f t="shared" si="57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>
        <f t="shared" si="59"/>
        <v>182.6236559139785</v>
      </c>
      <c r="Q957" t="s">
        <v>8318</v>
      </c>
      <c r="R957" t="s">
        <v>8320</v>
      </c>
      <c r="S957" s="9">
        <f t="shared" si="56"/>
        <v>42626.295138888891</v>
      </c>
      <c r="T957" s="9">
        <f t="shared" si="57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>
        <f t="shared" si="59"/>
        <v>50.647058823529413</v>
      </c>
      <c r="Q958" t="s">
        <v>8318</v>
      </c>
      <c r="R958" t="s">
        <v>8320</v>
      </c>
      <c r="S958" s="9">
        <f t="shared" si="56"/>
        <v>42120.872210648144</v>
      </c>
      <c r="T958" s="9">
        <f t="shared" si="57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>
        <f t="shared" si="59"/>
        <v>33.285714285714285</v>
      </c>
      <c r="Q959" t="s">
        <v>8318</v>
      </c>
      <c r="R959" t="s">
        <v>8320</v>
      </c>
      <c r="S959" s="9">
        <f t="shared" si="56"/>
        <v>42691.594131944439</v>
      </c>
      <c r="T959" s="9">
        <f t="shared" si="57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>
        <f t="shared" si="59"/>
        <v>51.823529411764703</v>
      </c>
      <c r="Q960" t="s">
        <v>8318</v>
      </c>
      <c r="R960" t="s">
        <v>8320</v>
      </c>
      <c r="S960" s="9">
        <f t="shared" si="56"/>
        <v>42104.207638888889</v>
      </c>
      <c r="T960" s="9">
        <f t="shared" si="57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>
        <f t="shared" si="59"/>
        <v>113.62573099415205</v>
      </c>
      <c r="Q961" t="s">
        <v>8318</v>
      </c>
      <c r="R961" t="s">
        <v>8320</v>
      </c>
      <c r="S961" s="9">
        <f t="shared" si="56"/>
        <v>42023.174363425926</v>
      </c>
      <c r="T961" s="9">
        <f t="shared" si="57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>
        <f t="shared" si="59"/>
        <v>136.46276595744681</v>
      </c>
      <c r="Q962" t="s">
        <v>8318</v>
      </c>
      <c r="R962" t="s">
        <v>8320</v>
      </c>
      <c r="S962" s="9">
        <f t="shared" ref="S962:S1025" si="60">(I962/86400)+DATE(1970,1,1)</f>
        <v>42808.585127314815</v>
      </c>
      <c r="T962" s="9">
        <f t="shared" ref="T962:T1025" si="61">(J962/86400)+DATE(1970,1,1)</f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IFERROR(E963/D963,0)</f>
        <v>0.42188421052631581</v>
      </c>
      <c r="P963">
        <f t="shared" ref="P963:P1026" si="63">IFERROR((E963/L963),0)</f>
        <v>364.35454545454547</v>
      </c>
      <c r="Q963" t="s">
        <v>8318</v>
      </c>
      <c r="R963" t="s">
        <v>8320</v>
      </c>
      <c r="S963" s="9">
        <f t="shared" si="60"/>
        <v>42786.791666666672</v>
      </c>
      <c r="T963" s="9">
        <f t="shared" si="61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>
        <f t="shared" si="63"/>
        <v>19.243243243243242</v>
      </c>
      <c r="Q964" t="s">
        <v>8318</v>
      </c>
      <c r="R964" t="s">
        <v>8320</v>
      </c>
      <c r="S964" s="9">
        <f t="shared" si="60"/>
        <v>42411.712418981479</v>
      </c>
      <c r="T964" s="9">
        <f t="shared" si="61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>
        <f t="shared" si="63"/>
        <v>41.888888888888886</v>
      </c>
      <c r="Q965" t="s">
        <v>8318</v>
      </c>
      <c r="R965" t="s">
        <v>8320</v>
      </c>
      <c r="S965" s="9">
        <f t="shared" si="60"/>
        <v>42660.635636574079</v>
      </c>
      <c r="T965" s="9">
        <f t="shared" si="61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>
        <f t="shared" si="63"/>
        <v>30.310344827586206</v>
      </c>
      <c r="Q966" t="s">
        <v>8318</v>
      </c>
      <c r="R966" t="s">
        <v>8320</v>
      </c>
      <c r="S966" s="9">
        <f t="shared" si="60"/>
        <v>42248.628692129627</v>
      </c>
      <c r="T966" s="9">
        <f t="shared" si="61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>
        <f t="shared" si="63"/>
        <v>49.666666666666664</v>
      </c>
      <c r="Q967" t="s">
        <v>8318</v>
      </c>
      <c r="R967" t="s">
        <v>8320</v>
      </c>
      <c r="S967" s="9">
        <f t="shared" si="60"/>
        <v>42669.165972222225</v>
      </c>
      <c r="T967" s="9">
        <f t="shared" si="61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>
        <f t="shared" si="63"/>
        <v>59.2</v>
      </c>
      <c r="Q968" t="s">
        <v>8318</v>
      </c>
      <c r="R968" t="s">
        <v>8320</v>
      </c>
      <c r="S968" s="9">
        <f t="shared" si="60"/>
        <v>42649.635787037041</v>
      </c>
      <c r="T968" s="9">
        <f t="shared" si="61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>
        <f t="shared" si="63"/>
        <v>43.97530864197531</v>
      </c>
      <c r="Q969" t="s">
        <v>8318</v>
      </c>
      <c r="R969" t="s">
        <v>8320</v>
      </c>
      <c r="S969" s="9">
        <f t="shared" si="60"/>
        <v>42482.21266203704</v>
      </c>
      <c r="T969" s="9">
        <f t="shared" si="61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>
        <f t="shared" si="63"/>
        <v>26.5</v>
      </c>
      <c r="Q970" t="s">
        <v>8318</v>
      </c>
      <c r="R970" t="s">
        <v>8320</v>
      </c>
      <c r="S970" s="9">
        <f t="shared" si="60"/>
        <v>41866.847615740742</v>
      </c>
      <c r="T970" s="9">
        <f t="shared" si="61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>
        <f t="shared" si="63"/>
        <v>1272.7272727272727</v>
      </c>
      <c r="Q971" t="s">
        <v>8318</v>
      </c>
      <c r="R971" t="s">
        <v>8320</v>
      </c>
      <c r="S971" s="9">
        <f t="shared" si="60"/>
        <v>42775.30332175926</v>
      </c>
      <c r="T971" s="9">
        <f t="shared" si="61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>
        <f t="shared" si="63"/>
        <v>164</v>
      </c>
      <c r="Q972" t="s">
        <v>8318</v>
      </c>
      <c r="R972" t="s">
        <v>8320</v>
      </c>
      <c r="S972" s="9">
        <f t="shared" si="60"/>
        <v>42758.207638888889</v>
      </c>
      <c r="T972" s="9">
        <f t="shared" si="61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>
        <f t="shared" si="63"/>
        <v>45.2</v>
      </c>
      <c r="Q973" t="s">
        <v>8318</v>
      </c>
      <c r="R973" t="s">
        <v>8320</v>
      </c>
      <c r="S973" s="9">
        <f t="shared" si="60"/>
        <v>42156.709027777775</v>
      </c>
      <c r="T973" s="9">
        <f t="shared" si="61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>
        <f t="shared" si="63"/>
        <v>153.88888888888889</v>
      </c>
      <c r="Q974" t="s">
        <v>8318</v>
      </c>
      <c r="R974" t="s">
        <v>8320</v>
      </c>
      <c r="S974" s="9">
        <f t="shared" si="60"/>
        <v>41886.290972222225</v>
      </c>
      <c r="T974" s="9">
        <f t="shared" si="61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>
        <f t="shared" si="63"/>
        <v>51.375</v>
      </c>
      <c r="Q975" t="s">
        <v>8318</v>
      </c>
      <c r="R975" t="s">
        <v>8320</v>
      </c>
      <c r="S975" s="9">
        <f t="shared" si="60"/>
        <v>42317.056631944448</v>
      </c>
      <c r="T975" s="9">
        <f t="shared" si="61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>
        <f t="shared" si="63"/>
        <v>93.333333333333329</v>
      </c>
      <c r="Q976" t="s">
        <v>8318</v>
      </c>
      <c r="R976" t="s">
        <v>8320</v>
      </c>
      <c r="S976" s="9">
        <f t="shared" si="60"/>
        <v>42454.707824074074</v>
      </c>
      <c r="T976" s="9">
        <f t="shared" si="61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>
        <f t="shared" si="63"/>
        <v>108.625</v>
      </c>
      <c r="Q977" t="s">
        <v>8318</v>
      </c>
      <c r="R977" t="s">
        <v>8320</v>
      </c>
      <c r="S977" s="9">
        <f t="shared" si="60"/>
        <v>42549.696585648147</v>
      </c>
      <c r="T977" s="9">
        <f t="shared" si="61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>
        <f t="shared" si="63"/>
        <v>160.5</v>
      </c>
      <c r="Q978" t="s">
        <v>8318</v>
      </c>
      <c r="R978" t="s">
        <v>8320</v>
      </c>
      <c r="S978" s="9">
        <f t="shared" si="60"/>
        <v>42230.058993055558</v>
      </c>
      <c r="T978" s="9">
        <f t="shared" si="61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>
        <f t="shared" si="63"/>
        <v>75.75</v>
      </c>
      <c r="Q979" t="s">
        <v>8318</v>
      </c>
      <c r="R979" t="s">
        <v>8320</v>
      </c>
      <c r="S979" s="9">
        <f t="shared" si="60"/>
        <v>42421.942094907412</v>
      </c>
      <c r="T979" s="9">
        <f t="shared" si="61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>
        <f t="shared" si="63"/>
        <v>790.83739837398377</v>
      </c>
      <c r="Q980" t="s">
        <v>8318</v>
      </c>
      <c r="R980" t="s">
        <v>8320</v>
      </c>
      <c r="S980" s="9">
        <f t="shared" si="60"/>
        <v>42425.309039351851</v>
      </c>
      <c r="T980" s="9">
        <f t="shared" si="61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>
        <f t="shared" si="63"/>
        <v>301.93916666666667</v>
      </c>
      <c r="Q981" t="s">
        <v>8318</v>
      </c>
      <c r="R981" t="s">
        <v>8320</v>
      </c>
      <c r="S981" s="9">
        <f t="shared" si="60"/>
        <v>42541.790972222225</v>
      </c>
      <c r="T981" s="9">
        <f t="shared" si="61"/>
        <v>42506.416990740741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>
        <f t="shared" si="63"/>
        <v>47.935483870967744</v>
      </c>
      <c r="Q982" t="s">
        <v>8318</v>
      </c>
      <c r="R982" t="s">
        <v>8320</v>
      </c>
      <c r="S982" s="9">
        <f t="shared" si="60"/>
        <v>41973.945856481485</v>
      </c>
      <c r="T982" s="9">
        <f t="shared" si="61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>
        <f t="shared" si="63"/>
        <v>2.75</v>
      </c>
      <c r="Q983" t="s">
        <v>8318</v>
      </c>
      <c r="R983" t="s">
        <v>8320</v>
      </c>
      <c r="S983" s="9">
        <f t="shared" si="60"/>
        <v>41860.947013888886</v>
      </c>
      <c r="T983" s="9">
        <f t="shared" si="61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>
        <f t="shared" si="63"/>
        <v>1</v>
      </c>
      <c r="Q984" t="s">
        <v>8318</v>
      </c>
      <c r="R984" t="s">
        <v>8320</v>
      </c>
      <c r="S984" s="9">
        <f t="shared" si="60"/>
        <v>42645.753310185188</v>
      </c>
      <c r="T984" s="9">
        <f t="shared" si="61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>
        <f t="shared" si="63"/>
        <v>171.79329608938548</v>
      </c>
      <c r="Q985" t="s">
        <v>8318</v>
      </c>
      <c r="R985" t="s">
        <v>8320</v>
      </c>
      <c r="S985" s="9">
        <f t="shared" si="60"/>
        <v>42605.870833333334</v>
      </c>
      <c r="T985" s="9">
        <f t="shared" si="61"/>
        <v>42574.667650462958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>
        <f t="shared" si="63"/>
        <v>35.333333333333336</v>
      </c>
      <c r="Q986" t="s">
        <v>8318</v>
      </c>
      <c r="R986" t="s">
        <v>8320</v>
      </c>
      <c r="S986" s="9">
        <f t="shared" si="60"/>
        <v>42091.074166666665</v>
      </c>
      <c r="T986" s="9">
        <f t="shared" si="61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>
        <f t="shared" si="63"/>
        <v>82.086956521739125</v>
      </c>
      <c r="Q987" t="s">
        <v>8318</v>
      </c>
      <c r="R987" t="s">
        <v>8320</v>
      </c>
      <c r="S987" s="9">
        <f t="shared" si="60"/>
        <v>42369.958333333328</v>
      </c>
      <c r="T987" s="9">
        <f t="shared" si="61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>
        <f t="shared" si="63"/>
        <v>110.8695652173913</v>
      </c>
      <c r="Q988" t="s">
        <v>8318</v>
      </c>
      <c r="R988" t="s">
        <v>8320</v>
      </c>
      <c r="S988" s="9">
        <f t="shared" si="60"/>
        <v>42379</v>
      </c>
      <c r="T988" s="9">
        <f t="shared" si="61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>
        <f t="shared" si="63"/>
        <v>161.21951219512195</v>
      </c>
      <c r="Q989" t="s">
        <v>8318</v>
      </c>
      <c r="R989" t="s">
        <v>8320</v>
      </c>
      <c r="S989" s="9">
        <f t="shared" si="60"/>
        <v>41813.294560185182</v>
      </c>
      <c r="T989" s="9">
        <f t="shared" si="61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>
        <f t="shared" si="63"/>
        <v>0</v>
      </c>
      <c r="Q990" t="s">
        <v>8318</v>
      </c>
      <c r="R990" t="s">
        <v>8320</v>
      </c>
      <c r="S990" s="9">
        <f t="shared" si="60"/>
        <v>42644.356770833328</v>
      </c>
      <c r="T990" s="9">
        <f t="shared" si="61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>
        <f t="shared" si="63"/>
        <v>52.40625</v>
      </c>
      <c r="Q991" t="s">
        <v>8318</v>
      </c>
      <c r="R991" t="s">
        <v>8320</v>
      </c>
      <c r="S991" s="9">
        <f t="shared" si="60"/>
        <v>42641.933969907404</v>
      </c>
      <c r="T991" s="9">
        <f t="shared" si="61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>
        <f t="shared" si="63"/>
        <v>13</v>
      </c>
      <c r="Q992" t="s">
        <v>8318</v>
      </c>
      <c r="R992" t="s">
        <v>8320</v>
      </c>
      <c r="S992" s="9">
        <f t="shared" si="60"/>
        <v>41885.784305555557</v>
      </c>
      <c r="T992" s="9">
        <f t="shared" si="61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>
        <f t="shared" si="63"/>
        <v>30.285714285714285</v>
      </c>
      <c r="Q993" t="s">
        <v>8318</v>
      </c>
      <c r="R993" t="s">
        <v>8320</v>
      </c>
      <c r="S993" s="9">
        <f t="shared" si="60"/>
        <v>42563.785416666666</v>
      </c>
      <c r="T993" s="9">
        <f t="shared" si="61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>
        <f t="shared" si="63"/>
        <v>116.75</v>
      </c>
      <c r="Q994" t="s">
        <v>8318</v>
      </c>
      <c r="R994" t="s">
        <v>8320</v>
      </c>
      <c r="S994" s="9">
        <f t="shared" si="60"/>
        <v>42497.883321759262</v>
      </c>
      <c r="T994" s="9">
        <f t="shared" si="61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>
        <f t="shared" si="63"/>
        <v>89.59693877551021</v>
      </c>
      <c r="Q995" t="s">
        <v>8318</v>
      </c>
      <c r="R995" t="s">
        <v>8320</v>
      </c>
      <c r="S995" s="9">
        <f t="shared" si="60"/>
        <v>42686.208333333328</v>
      </c>
      <c r="T995" s="9">
        <f t="shared" si="61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>
        <f t="shared" si="63"/>
        <v>424.45454545454544</v>
      </c>
      <c r="Q996" t="s">
        <v>8318</v>
      </c>
      <c r="R996" t="s">
        <v>8320</v>
      </c>
      <c r="S996" s="9">
        <f t="shared" si="60"/>
        <v>41973.957638888889</v>
      </c>
      <c r="T996" s="9">
        <f t="shared" si="61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>
        <f t="shared" si="63"/>
        <v>80.666666666666671</v>
      </c>
      <c r="Q997" t="s">
        <v>8318</v>
      </c>
      <c r="R997" t="s">
        <v>8320</v>
      </c>
      <c r="S997" s="9">
        <f t="shared" si="60"/>
        <v>41972.666666666672</v>
      </c>
      <c r="T997" s="9">
        <f t="shared" si="61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>
        <f t="shared" si="63"/>
        <v>13</v>
      </c>
      <c r="Q998" t="s">
        <v>8318</v>
      </c>
      <c r="R998" t="s">
        <v>8320</v>
      </c>
      <c r="S998" s="9">
        <f t="shared" si="60"/>
        <v>41847.643750000003</v>
      </c>
      <c r="T998" s="9">
        <f t="shared" si="61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>
        <f t="shared" si="63"/>
        <v>8.125</v>
      </c>
      <c r="Q999" t="s">
        <v>8318</v>
      </c>
      <c r="R999" t="s">
        <v>8320</v>
      </c>
      <c r="S999" s="9">
        <f t="shared" si="60"/>
        <v>41971.144641203704</v>
      </c>
      <c r="T999" s="9">
        <f t="shared" si="61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>
        <f t="shared" si="63"/>
        <v>153.42794759825327</v>
      </c>
      <c r="Q1000" t="s">
        <v>8318</v>
      </c>
      <c r="R1000" t="s">
        <v>8320</v>
      </c>
      <c r="S1000" s="9">
        <f t="shared" si="60"/>
        <v>42327.210659722223</v>
      </c>
      <c r="T1000" s="9">
        <f t="shared" si="61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>
        <f t="shared" si="63"/>
        <v>292.07499999999999</v>
      </c>
      <c r="Q1001" t="s">
        <v>8318</v>
      </c>
      <c r="R1001" t="s">
        <v>8320</v>
      </c>
      <c r="S1001" s="9">
        <f t="shared" si="60"/>
        <v>41956.334722222222</v>
      </c>
      <c r="T1001" s="9">
        <f t="shared" si="61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>
        <f t="shared" si="63"/>
        <v>3304</v>
      </c>
      <c r="Q1002" t="s">
        <v>8318</v>
      </c>
      <c r="R1002" t="s">
        <v>8320</v>
      </c>
      <c r="S1002" s="9">
        <f t="shared" si="60"/>
        <v>42809.018055555556</v>
      </c>
      <c r="T1002" s="9">
        <f t="shared" si="61"/>
        <v>42749.05972222222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>
        <f t="shared" si="63"/>
        <v>1300</v>
      </c>
      <c r="Q1003" t="s">
        <v>8318</v>
      </c>
      <c r="R1003" t="s">
        <v>8320</v>
      </c>
      <c r="S1003" s="9">
        <f t="shared" si="60"/>
        <v>42765.720057870371</v>
      </c>
      <c r="T1003" s="9">
        <f t="shared" si="61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>
        <f t="shared" si="63"/>
        <v>134.54545454545453</v>
      </c>
      <c r="Q1004" t="s">
        <v>8318</v>
      </c>
      <c r="R1004" t="s">
        <v>8320</v>
      </c>
      <c r="S1004" s="9">
        <f t="shared" si="60"/>
        <v>42355.249305555553</v>
      </c>
      <c r="T1004" s="9">
        <f t="shared" si="61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>
        <f t="shared" si="63"/>
        <v>214.06666666666666</v>
      </c>
      <c r="Q1005" t="s">
        <v>8318</v>
      </c>
      <c r="R1005" t="s">
        <v>8320</v>
      </c>
      <c r="S1005" s="9">
        <f t="shared" si="60"/>
        <v>42810.667372685188</v>
      </c>
      <c r="T1005" s="9">
        <f t="shared" si="61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>
        <f t="shared" si="63"/>
        <v>216.33684210526314</v>
      </c>
      <c r="Q1006" t="s">
        <v>8318</v>
      </c>
      <c r="R1006" t="s">
        <v>8320</v>
      </c>
      <c r="S1006" s="9">
        <f t="shared" si="60"/>
        <v>42418.708645833336</v>
      </c>
      <c r="T1006" s="9">
        <f t="shared" si="61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>
        <f t="shared" si="63"/>
        <v>932.31055900621118</v>
      </c>
      <c r="Q1007" t="s">
        <v>8318</v>
      </c>
      <c r="R1007" t="s">
        <v>8320</v>
      </c>
      <c r="S1007" s="9">
        <f t="shared" si="60"/>
        <v>42307.624803240746</v>
      </c>
      <c r="T1007" s="9">
        <f t="shared" si="61"/>
        <v>42276.624803240746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>
        <f t="shared" si="63"/>
        <v>29.25</v>
      </c>
      <c r="Q1008" t="s">
        <v>8318</v>
      </c>
      <c r="R1008" t="s">
        <v>8320</v>
      </c>
      <c r="S1008" s="9">
        <f t="shared" si="60"/>
        <v>41985.299305555556</v>
      </c>
      <c r="T1008" s="9">
        <f t="shared" si="61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>
        <f t="shared" si="63"/>
        <v>174.94736842105263</v>
      </c>
      <c r="Q1009" t="s">
        <v>8318</v>
      </c>
      <c r="R1009" t="s">
        <v>8320</v>
      </c>
      <c r="S1009" s="9">
        <f t="shared" si="60"/>
        <v>42718.6252662037</v>
      </c>
      <c r="T1009" s="9">
        <f t="shared" si="61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>
        <f t="shared" si="63"/>
        <v>250</v>
      </c>
      <c r="Q1010" t="s">
        <v>8318</v>
      </c>
      <c r="R1010" t="s">
        <v>8320</v>
      </c>
      <c r="S1010" s="9">
        <f t="shared" si="60"/>
        <v>42732.809201388889</v>
      </c>
      <c r="T1010" s="9">
        <f t="shared" si="61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>
        <f t="shared" si="63"/>
        <v>65</v>
      </c>
      <c r="Q1011" t="s">
        <v>8318</v>
      </c>
      <c r="R1011" t="s">
        <v>8320</v>
      </c>
      <c r="S1011" s="9">
        <f t="shared" si="60"/>
        <v>42540.604699074072</v>
      </c>
      <c r="T1011" s="9">
        <f t="shared" si="61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>
        <f t="shared" si="63"/>
        <v>55</v>
      </c>
      <c r="Q1012" t="s">
        <v>8318</v>
      </c>
      <c r="R1012" t="s">
        <v>8320</v>
      </c>
      <c r="S1012" s="9">
        <f t="shared" si="60"/>
        <v>42618.124305555553</v>
      </c>
      <c r="T1012" s="9">
        <f t="shared" si="61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>
        <f t="shared" si="63"/>
        <v>75</v>
      </c>
      <c r="Q1013" t="s">
        <v>8318</v>
      </c>
      <c r="R1013" t="s">
        <v>8320</v>
      </c>
      <c r="S1013" s="9">
        <f t="shared" si="60"/>
        <v>41991.898090277777</v>
      </c>
      <c r="T1013" s="9">
        <f t="shared" si="61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>
        <f t="shared" si="63"/>
        <v>1389.3561935483872</v>
      </c>
      <c r="Q1014" t="s">
        <v>8318</v>
      </c>
      <c r="R1014" t="s">
        <v>8320</v>
      </c>
      <c r="S1014" s="9">
        <f t="shared" si="60"/>
        <v>42759.440416666665</v>
      </c>
      <c r="T1014" s="9">
        <f t="shared" si="61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>
        <f t="shared" si="63"/>
        <v>95.911111111111111</v>
      </c>
      <c r="Q1015" t="s">
        <v>8318</v>
      </c>
      <c r="R1015" t="s">
        <v>8320</v>
      </c>
      <c r="S1015" s="9">
        <f t="shared" si="60"/>
        <v>42367.833333333328</v>
      </c>
      <c r="T1015" s="9">
        <f t="shared" si="61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>
        <f t="shared" si="63"/>
        <v>191.25</v>
      </c>
      <c r="Q1016" t="s">
        <v>8318</v>
      </c>
      <c r="R1016" t="s">
        <v>8320</v>
      </c>
      <c r="S1016" s="9">
        <f t="shared" si="60"/>
        <v>42005.002488425926</v>
      </c>
      <c r="T1016" s="9">
        <f t="shared" si="61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>
        <f t="shared" si="63"/>
        <v>40</v>
      </c>
      <c r="Q1017" t="s">
        <v>8318</v>
      </c>
      <c r="R1017" t="s">
        <v>8320</v>
      </c>
      <c r="S1017" s="9">
        <f t="shared" si="60"/>
        <v>42333.920081018514</v>
      </c>
      <c r="T1017" s="9">
        <f t="shared" si="61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>
        <f t="shared" si="63"/>
        <v>74.78947368421052</v>
      </c>
      <c r="Q1018" t="s">
        <v>8318</v>
      </c>
      <c r="R1018" t="s">
        <v>8320</v>
      </c>
      <c r="S1018" s="9">
        <f t="shared" si="60"/>
        <v>42467.065462962964</v>
      </c>
      <c r="T1018" s="9">
        <f t="shared" si="61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>
        <f t="shared" si="63"/>
        <v>161.11830985915492</v>
      </c>
      <c r="Q1019" t="s">
        <v>8318</v>
      </c>
      <c r="R1019" t="s">
        <v>8320</v>
      </c>
      <c r="S1019" s="9">
        <f t="shared" si="60"/>
        <v>42329.716840277775</v>
      </c>
      <c r="T1019" s="9">
        <f t="shared" si="61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>
        <f t="shared" si="63"/>
        <v>88.714285714285708</v>
      </c>
      <c r="Q1020" t="s">
        <v>8318</v>
      </c>
      <c r="R1020" t="s">
        <v>8320</v>
      </c>
      <c r="S1020" s="9">
        <f t="shared" si="60"/>
        <v>42565.492280092592</v>
      </c>
      <c r="T1020" s="9">
        <f t="shared" si="61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>
        <f t="shared" si="63"/>
        <v>53.25</v>
      </c>
      <c r="Q1021" t="s">
        <v>8318</v>
      </c>
      <c r="R1021" t="s">
        <v>8320</v>
      </c>
      <c r="S1021" s="9">
        <f t="shared" si="60"/>
        <v>42039.973946759259</v>
      </c>
      <c r="T1021" s="9">
        <f t="shared" si="61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>
        <f t="shared" si="63"/>
        <v>106.2</v>
      </c>
      <c r="Q1022" t="s">
        <v>8324</v>
      </c>
      <c r="R1022" t="s">
        <v>8329</v>
      </c>
      <c r="S1022" s="9">
        <f t="shared" si="60"/>
        <v>42157.032638888893</v>
      </c>
      <c r="T1022" s="9">
        <f t="shared" si="61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>
        <f t="shared" si="63"/>
        <v>22.079728033472804</v>
      </c>
      <c r="Q1023" t="s">
        <v>8324</v>
      </c>
      <c r="R1023" t="s">
        <v>8329</v>
      </c>
      <c r="S1023" s="9">
        <f t="shared" si="60"/>
        <v>42294.166666666672</v>
      </c>
      <c r="T1023" s="9">
        <f t="shared" si="61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>
        <f t="shared" si="63"/>
        <v>31.054054054054053</v>
      </c>
      <c r="Q1024" t="s">
        <v>8324</v>
      </c>
      <c r="R1024" t="s">
        <v>8329</v>
      </c>
      <c r="S1024" s="9">
        <f t="shared" si="60"/>
        <v>42141.646724537037</v>
      </c>
      <c r="T1024" s="9">
        <f t="shared" si="61"/>
        <v>42111.646724537037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>
        <f t="shared" si="63"/>
        <v>36.206106870229007</v>
      </c>
      <c r="Q1025" t="s">
        <v>8324</v>
      </c>
      <c r="R1025" t="s">
        <v>8329</v>
      </c>
      <c r="S1025" s="9">
        <f t="shared" si="60"/>
        <v>42175.919687500005</v>
      </c>
      <c r="T1025" s="9">
        <f t="shared" si="61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>
        <f t="shared" si="63"/>
        <v>388.9762295081967</v>
      </c>
      <c r="Q1026" t="s">
        <v>8324</v>
      </c>
      <c r="R1026" t="s">
        <v>8329</v>
      </c>
      <c r="S1026" s="9">
        <f t="shared" ref="S1026:S1089" si="64">(I1026/86400)+DATE(1970,1,1)</f>
        <v>42400.580590277779</v>
      </c>
      <c r="T1026" s="9">
        <f t="shared" ref="T1026:T1089" si="65">(J1026/86400)+DATE(1970,1,1)</f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IFERROR(E1027/D1027,0)</f>
        <v>1.099283142857143</v>
      </c>
      <c r="P1027">
        <f t="shared" ref="P1027:P1090" si="67">IFERROR((E1027/L1027),0)</f>
        <v>71.848571428571432</v>
      </c>
      <c r="Q1027" t="s">
        <v>8324</v>
      </c>
      <c r="R1027" t="s">
        <v>8329</v>
      </c>
      <c r="S1027" s="9">
        <f t="shared" si="64"/>
        <v>42079.792094907403</v>
      </c>
      <c r="T1027" s="9">
        <f t="shared" si="65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>
        <f t="shared" si="67"/>
        <v>57.381803278688523</v>
      </c>
      <c r="Q1028" t="s">
        <v>8324</v>
      </c>
      <c r="R1028" t="s">
        <v>8329</v>
      </c>
      <c r="S1028" s="9">
        <f t="shared" si="64"/>
        <v>42460.365925925929</v>
      </c>
      <c r="T1028" s="9">
        <f t="shared" si="65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>
        <f t="shared" si="67"/>
        <v>69.666666666666671</v>
      </c>
      <c r="Q1029" t="s">
        <v>8324</v>
      </c>
      <c r="R1029" t="s">
        <v>8329</v>
      </c>
      <c r="S1029" s="9">
        <f t="shared" si="64"/>
        <v>41935.034108796295</v>
      </c>
      <c r="T1029" s="9">
        <f t="shared" si="65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>
        <f t="shared" si="67"/>
        <v>45.988235294117644</v>
      </c>
      <c r="Q1030" t="s">
        <v>8324</v>
      </c>
      <c r="R1030" t="s">
        <v>8329</v>
      </c>
      <c r="S1030" s="9">
        <f t="shared" si="64"/>
        <v>42800.833333333328</v>
      </c>
      <c r="T1030" s="9">
        <f t="shared" si="65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>
        <f t="shared" si="67"/>
        <v>79.262411347517727</v>
      </c>
      <c r="Q1031" t="s">
        <v>8324</v>
      </c>
      <c r="R1031" t="s">
        <v>8329</v>
      </c>
      <c r="S1031" s="9">
        <f t="shared" si="64"/>
        <v>42098.915972222225</v>
      </c>
      <c r="T1031" s="9">
        <f t="shared" si="65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>
        <f t="shared" si="67"/>
        <v>43.031446540880502</v>
      </c>
      <c r="Q1032" t="s">
        <v>8324</v>
      </c>
      <c r="R1032" t="s">
        <v>8329</v>
      </c>
      <c r="S1032" s="9">
        <f t="shared" si="64"/>
        <v>42625.483206018514</v>
      </c>
      <c r="T1032" s="9">
        <f t="shared" si="65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>
        <f t="shared" si="67"/>
        <v>108.48484848484848</v>
      </c>
      <c r="Q1033" t="s">
        <v>8324</v>
      </c>
      <c r="R1033" t="s">
        <v>8329</v>
      </c>
      <c r="S1033" s="9">
        <f t="shared" si="64"/>
        <v>42354.764004629629</v>
      </c>
      <c r="T1033" s="9">
        <f t="shared" si="65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>
        <f t="shared" si="67"/>
        <v>61.029583333333335</v>
      </c>
      <c r="Q1034" t="s">
        <v>8324</v>
      </c>
      <c r="R1034" t="s">
        <v>8329</v>
      </c>
      <c r="S1034" s="9">
        <f t="shared" si="64"/>
        <v>42544.666956018518</v>
      </c>
      <c r="T1034" s="9">
        <f t="shared" si="65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>
        <f t="shared" si="67"/>
        <v>50.592592592592595</v>
      </c>
      <c r="Q1035" t="s">
        <v>8324</v>
      </c>
      <c r="R1035" t="s">
        <v>8329</v>
      </c>
      <c r="S1035" s="9">
        <f t="shared" si="64"/>
        <v>42716.732407407406</v>
      </c>
      <c r="T1035" s="9">
        <f t="shared" si="65"/>
        <v>42688.732407407406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>
        <f t="shared" si="67"/>
        <v>39.157168674698795</v>
      </c>
      <c r="Q1036" t="s">
        <v>8324</v>
      </c>
      <c r="R1036" t="s">
        <v>8329</v>
      </c>
      <c r="S1036" s="9">
        <f t="shared" si="64"/>
        <v>42587.165972222225</v>
      </c>
      <c r="T1036" s="9">
        <f t="shared" si="65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>
        <f t="shared" si="67"/>
        <v>65.15789473684211</v>
      </c>
      <c r="Q1037" t="s">
        <v>8324</v>
      </c>
      <c r="R1037" t="s">
        <v>8329</v>
      </c>
      <c r="S1037" s="9">
        <f t="shared" si="64"/>
        <v>42046.641435185185</v>
      </c>
      <c r="T1037" s="9">
        <f t="shared" si="65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>
        <f t="shared" si="67"/>
        <v>23.963127962085309</v>
      </c>
      <c r="Q1038" t="s">
        <v>8324</v>
      </c>
      <c r="R1038" t="s">
        <v>8329</v>
      </c>
      <c r="S1038" s="9">
        <f t="shared" si="64"/>
        <v>41281.333333333336</v>
      </c>
      <c r="T1038" s="9">
        <f t="shared" si="65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>
        <f t="shared" si="67"/>
        <v>48.61904761904762</v>
      </c>
      <c r="Q1039" t="s">
        <v>8324</v>
      </c>
      <c r="R1039" t="s">
        <v>8329</v>
      </c>
      <c r="S1039" s="9">
        <f t="shared" si="64"/>
        <v>42142.208333333328</v>
      </c>
      <c r="T1039" s="9">
        <f t="shared" si="65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>
        <f t="shared" si="67"/>
        <v>35.73770491803279</v>
      </c>
      <c r="Q1040" t="s">
        <v>8324</v>
      </c>
      <c r="R1040" t="s">
        <v>8329</v>
      </c>
      <c r="S1040" s="9">
        <f t="shared" si="64"/>
        <v>42448.190081018518</v>
      </c>
      <c r="T1040" s="9">
        <f t="shared" si="65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>
        <f t="shared" si="67"/>
        <v>21.366666666666667</v>
      </c>
      <c r="Q1041" t="s">
        <v>8324</v>
      </c>
      <c r="R1041" t="s">
        <v>8329</v>
      </c>
      <c r="S1041" s="9">
        <f t="shared" si="64"/>
        <v>42717.332638888889</v>
      </c>
      <c r="T1041" s="9">
        <f t="shared" si="65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>
        <f t="shared" si="67"/>
        <v>250</v>
      </c>
      <c r="Q1042" t="s">
        <v>8330</v>
      </c>
      <c r="R1042" t="s">
        <v>8331</v>
      </c>
      <c r="S1042" s="9">
        <f t="shared" si="64"/>
        <v>42609.708437499998</v>
      </c>
      <c r="T1042" s="9">
        <f t="shared" si="65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>
        <f t="shared" si="67"/>
        <v>0</v>
      </c>
      <c r="Q1043" t="s">
        <v>8330</v>
      </c>
      <c r="R1043" t="s">
        <v>8331</v>
      </c>
      <c r="S1043" s="9">
        <f t="shared" si="64"/>
        <v>41851.06009259259</v>
      </c>
      <c r="T1043" s="9">
        <f t="shared" si="65"/>
        <v>41831.06009259259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>
        <f t="shared" si="67"/>
        <v>10</v>
      </c>
      <c r="Q1044" t="s">
        <v>8330</v>
      </c>
      <c r="R1044" t="s">
        <v>8331</v>
      </c>
      <c r="S1044" s="9">
        <f t="shared" si="64"/>
        <v>41894.416666666664</v>
      </c>
      <c r="T1044" s="9">
        <f t="shared" si="65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>
        <f t="shared" si="67"/>
        <v>29.236301369863014</v>
      </c>
      <c r="Q1045" t="s">
        <v>8330</v>
      </c>
      <c r="R1045" t="s">
        <v>8331</v>
      </c>
      <c r="S1045" s="9">
        <f t="shared" si="64"/>
        <v>42144.252951388888</v>
      </c>
      <c r="T1045" s="9">
        <f t="shared" si="65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>
        <f t="shared" si="67"/>
        <v>3</v>
      </c>
      <c r="Q1046" t="s">
        <v>8330</v>
      </c>
      <c r="R1046" t="s">
        <v>8331</v>
      </c>
      <c r="S1046" s="9">
        <f t="shared" si="64"/>
        <v>42068.852083333331</v>
      </c>
      <c r="T1046" s="9">
        <f t="shared" si="65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>
        <f t="shared" si="67"/>
        <v>33.25</v>
      </c>
      <c r="Q1047" t="s">
        <v>8330</v>
      </c>
      <c r="R1047" t="s">
        <v>8331</v>
      </c>
      <c r="S1047" s="9">
        <f t="shared" si="64"/>
        <v>41874.874421296292</v>
      </c>
      <c r="T1047" s="9">
        <f t="shared" si="65"/>
        <v>41844.874421296292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>
        <f t="shared" si="67"/>
        <v>0</v>
      </c>
      <c r="Q1048" t="s">
        <v>8330</v>
      </c>
      <c r="R1048" t="s">
        <v>8331</v>
      </c>
      <c r="S1048" s="9">
        <f t="shared" si="64"/>
        <v>42364.851388888885</v>
      </c>
      <c r="T1048" s="9">
        <f t="shared" si="65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>
        <f t="shared" si="67"/>
        <v>1</v>
      </c>
      <c r="Q1049" t="s">
        <v>8330</v>
      </c>
      <c r="R1049" t="s">
        <v>8331</v>
      </c>
      <c r="S1049" s="9">
        <f t="shared" si="64"/>
        <v>41948.860127314816</v>
      </c>
      <c r="T1049" s="9">
        <f t="shared" si="65"/>
        <v>41918.818460648152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>
        <f t="shared" si="67"/>
        <v>53</v>
      </c>
      <c r="Q1050" t="s">
        <v>8330</v>
      </c>
      <c r="R1050" t="s">
        <v>8331</v>
      </c>
      <c r="S1050" s="9">
        <f t="shared" si="64"/>
        <v>42638.053113425922</v>
      </c>
      <c r="T1050" s="9">
        <f t="shared" si="65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>
        <f t="shared" si="67"/>
        <v>0</v>
      </c>
      <c r="Q1051" t="s">
        <v>8330</v>
      </c>
      <c r="R1051" t="s">
        <v>8331</v>
      </c>
      <c r="S1051" s="9">
        <f t="shared" si="64"/>
        <v>42412.431076388893</v>
      </c>
      <c r="T1051" s="9">
        <f t="shared" si="65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>
        <f t="shared" si="67"/>
        <v>0</v>
      </c>
      <c r="Q1052" t="s">
        <v>8330</v>
      </c>
      <c r="R1052" t="s">
        <v>8331</v>
      </c>
      <c r="S1052" s="9">
        <f t="shared" si="64"/>
        <v>42261.7971875</v>
      </c>
      <c r="T1052" s="9">
        <f t="shared" si="65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>
        <f t="shared" si="67"/>
        <v>0</v>
      </c>
      <c r="Q1053" t="s">
        <v>8330</v>
      </c>
      <c r="R1053" t="s">
        <v>8331</v>
      </c>
      <c r="S1053" s="9">
        <f t="shared" si="64"/>
        <v>41878.014178240745</v>
      </c>
      <c r="T1053" s="9">
        <f t="shared" si="65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>
        <f t="shared" si="67"/>
        <v>0</v>
      </c>
      <c r="Q1054" t="s">
        <v>8330</v>
      </c>
      <c r="R1054" t="s">
        <v>8331</v>
      </c>
      <c r="S1054" s="9">
        <f t="shared" si="64"/>
        <v>42527.839583333334</v>
      </c>
      <c r="T1054" s="9">
        <f t="shared" si="65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>
        <f t="shared" si="67"/>
        <v>15</v>
      </c>
      <c r="Q1055" t="s">
        <v>8330</v>
      </c>
      <c r="R1055" t="s">
        <v>8331</v>
      </c>
      <c r="S1055" s="9">
        <f t="shared" si="64"/>
        <v>42800.172824074078</v>
      </c>
      <c r="T1055" s="9">
        <f t="shared" si="65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>
        <f t="shared" si="67"/>
        <v>0</v>
      </c>
      <c r="Q1056" t="s">
        <v>8330</v>
      </c>
      <c r="R1056" t="s">
        <v>8331</v>
      </c>
      <c r="S1056" s="9">
        <f t="shared" si="64"/>
        <v>41861.916666666664</v>
      </c>
      <c r="T1056" s="9">
        <f t="shared" si="65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>
        <f t="shared" si="67"/>
        <v>0</v>
      </c>
      <c r="Q1057" t="s">
        <v>8330</v>
      </c>
      <c r="R1057" t="s">
        <v>8331</v>
      </c>
      <c r="S1057" s="9">
        <f t="shared" si="64"/>
        <v>42436.992418981477</v>
      </c>
      <c r="T1057" s="9">
        <f t="shared" si="65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>
        <f t="shared" si="67"/>
        <v>0</v>
      </c>
      <c r="Q1058" t="s">
        <v>8330</v>
      </c>
      <c r="R1058" t="s">
        <v>8331</v>
      </c>
      <c r="S1058" s="9">
        <f t="shared" si="64"/>
        <v>42118.677974537037</v>
      </c>
      <c r="T1058" s="9">
        <f t="shared" si="65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>
        <f t="shared" si="67"/>
        <v>0</v>
      </c>
      <c r="Q1059" t="s">
        <v>8330</v>
      </c>
      <c r="R1059" t="s">
        <v>8331</v>
      </c>
      <c r="S1059" s="9">
        <f t="shared" si="64"/>
        <v>42708.912997685184</v>
      </c>
      <c r="T1059" s="9">
        <f t="shared" si="65"/>
        <v>42678.871331018519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>
        <f t="shared" si="67"/>
        <v>0</v>
      </c>
      <c r="Q1060" t="s">
        <v>8330</v>
      </c>
      <c r="R1060" t="s">
        <v>8331</v>
      </c>
      <c r="S1060" s="9">
        <f t="shared" si="64"/>
        <v>42089</v>
      </c>
      <c r="T1060" s="9">
        <f t="shared" si="65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>
        <f t="shared" si="67"/>
        <v>0</v>
      </c>
      <c r="Q1061" t="s">
        <v>8330</v>
      </c>
      <c r="R1061" t="s">
        <v>8331</v>
      </c>
      <c r="S1061" s="9">
        <f t="shared" si="64"/>
        <v>42076.748333333337</v>
      </c>
      <c r="T1061" s="9">
        <f t="shared" si="65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>
        <f t="shared" si="67"/>
        <v>50</v>
      </c>
      <c r="Q1062" t="s">
        <v>8330</v>
      </c>
      <c r="R1062" t="s">
        <v>8331</v>
      </c>
      <c r="S1062" s="9">
        <f t="shared" si="64"/>
        <v>42109.913113425922</v>
      </c>
      <c r="T1062" s="9">
        <f t="shared" si="65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>
        <f t="shared" si="67"/>
        <v>0</v>
      </c>
      <c r="Q1063" t="s">
        <v>8330</v>
      </c>
      <c r="R1063" t="s">
        <v>8331</v>
      </c>
      <c r="S1063" s="9">
        <f t="shared" si="64"/>
        <v>42492.041666666672</v>
      </c>
      <c r="T1063" s="9">
        <f t="shared" si="65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>
        <f t="shared" si="67"/>
        <v>47.5</v>
      </c>
      <c r="Q1064" t="s">
        <v>8330</v>
      </c>
      <c r="R1064" t="s">
        <v>8331</v>
      </c>
      <c r="S1064" s="9">
        <f t="shared" si="64"/>
        <v>42563.807187500002</v>
      </c>
      <c r="T1064" s="9">
        <f t="shared" si="65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>
        <f t="shared" si="67"/>
        <v>0</v>
      </c>
      <c r="Q1065" t="s">
        <v>8330</v>
      </c>
      <c r="R1065" t="s">
        <v>8331</v>
      </c>
      <c r="S1065" s="9">
        <f t="shared" si="64"/>
        <v>42613.030810185184</v>
      </c>
      <c r="T1065" s="9">
        <f t="shared" si="65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>
        <f t="shared" si="67"/>
        <v>65.666666666666671</v>
      </c>
      <c r="Q1066" t="s">
        <v>8332</v>
      </c>
      <c r="R1066" t="s">
        <v>8333</v>
      </c>
      <c r="S1066" s="9">
        <f t="shared" si="64"/>
        <v>41462.228043981479</v>
      </c>
      <c r="T1066" s="9">
        <f t="shared" si="65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>
        <f t="shared" si="67"/>
        <v>16.2</v>
      </c>
      <c r="Q1067" t="s">
        <v>8332</v>
      </c>
      <c r="R1067" t="s">
        <v>8333</v>
      </c>
      <c r="S1067" s="9">
        <f t="shared" si="64"/>
        <v>41689.381041666667</v>
      </c>
      <c r="T1067" s="9">
        <f t="shared" si="65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>
        <f t="shared" si="67"/>
        <v>34.128378378378379</v>
      </c>
      <c r="Q1068" t="s">
        <v>8332</v>
      </c>
      <c r="R1068" t="s">
        <v>8333</v>
      </c>
      <c r="S1068" s="9">
        <f t="shared" si="64"/>
        <v>41490.962754629625</v>
      </c>
      <c r="T1068" s="9">
        <f t="shared" si="65"/>
        <v>41445.962754629625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>
        <f t="shared" si="67"/>
        <v>13</v>
      </c>
      <c r="Q1069" t="s">
        <v>8332</v>
      </c>
      <c r="R1069" t="s">
        <v>8333</v>
      </c>
      <c r="S1069" s="9">
        <f t="shared" si="64"/>
        <v>41629.855682870373</v>
      </c>
      <c r="T1069" s="9">
        <f t="shared" si="65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>
        <f t="shared" si="67"/>
        <v>11.25</v>
      </c>
      <c r="Q1070" t="s">
        <v>8332</v>
      </c>
      <c r="R1070" t="s">
        <v>8333</v>
      </c>
      <c r="S1070" s="9">
        <f t="shared" si="64"/>
        <v>42470.329444444447</v>
      </c>
      <c r="T1070" s="9">
        <f t="shared" si="65"/>
        <v>42440.371111111112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>
        <f t="shared" si="67"/>
        <v>40.476190476190474</v>
      </c>
      <c r="Q1071" t="s">
        <v>8332</v>
      </c>
      <c r="R1071" t="s">
        <v>8333</v>
      </c>
      <c r="S1071" s="9">
        <f t="shared" si="64"/>
        <v>41604.271516203706</v>
      </c>
      <c r="T1071" s="9">
        <f t="shared" si="65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>
        <f t="shared" si="67"/>
        <v>35</v>
      </c>
      <c r="Q1072" t="s">
        <v>8332</v>
      </c>
      <c r="R1072" t="s">
        <v>8333</v>
      </c>
      <c r="S1072" s="9">
        <f t="shared" si="64"/>
        <v>41183.011828703704</v>
      </c>
      <c r="T1072" s="9">
        <f t="shared" si="65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>
        <f t="shared" si="67"/>
        <v>0</v>
      </c>
      <c r="Q1073" t="s">
        <v>8332</v>
      </c>
      <c r="R1073" t="s">
        <v>8333</v>
      </c>
      <c r="S1073" s="9">
        <f t="shared" si="64"/>
        <v>42325.795057870375</v>
      </c>
      <c r="T1073" s="9">
        <f t="shared" si="65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>
        <f t="shared" si="67"/>
        <v>12.75</v>
      </c>
      <c r="Q1074" t="s">
        <v>8332</v>
      </c>
      <c r="R1074" t="s">
        <v>8333</v>
      </c>
      <c r="S1074" s="9">
        <f t="shared" si="64"/>
        <v>41675.832141203704</v>
      </c>
      <c r="T1074" s="9">
        <f t="shared" si="65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>
        <f t="shared" si="67"/>
        <v>10</v>
      </c>
      <c r="Q1075" t="s">
        <v>8332</v>
      </c>
      <c r="R1075" t="s">
        <v>8333</v>
      </c>
      <c r="S1075" s="9">
        <f t="shared" si="64"/>
        <v>40832.964594907404</v>
      </c>
      <c r="T1075" s="9">
        <f t="shared" si="65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>
        <f t="shared" si="67"/>
        <v>113.56666666666666</v>
      </c>
      <c r="Q1076" t="s">
        <v>8332</v>
      </c>
      <c r="R1076" t="s">
        <v>8333</v>
      </c>
      <c r="S1076" s="9">
        <f t="shared" si="64"/>
        <v>41643.172974537039</v>
      </c>
      <c r="T1076" s="9">
        <f t="shared" si="65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>
        <f t="shared" si="67"/>
        <v>15</v>
      </c>
      <c r="Q1077" t="s">
        <v>8332</v>
      </c>
      <c r="R1077" t="s">
        <v>8333</v>
      </c>
      <c r="S1077" s="9">
        <f t="shared" si="64"/>
        <v>41035.904120370367</v>
      </c>
      <c r="T1077" s="9">
        <f t="shared" si="65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>
        <f t="shared" si="67"/>
        <v>48.281025641025643</v>
      </c>
      <c r="Q1078" t="s">
        <v>8332</v>
      </c>
      <c r="R1078" t="s">
        <v>8333</v>
      </c>
      <c r="S1078" s="9">
        <f t="shared" si="64"/>
        <v>41893.377893518518</v>
      </c>
      <c r="T1078" s="9">
        <f t="shared" si="65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>
        <f t="shared" si="67"/>
        <v>43.976047904191617</v>
      </c>
      <c r="Q1079" t="s">
        <v>8332</v>
      </c>
      <c r="R1079" t="s">
        <v>8333</v>
      </c>
      <c r="S1079" s="9">
        <f t="shared" si="64"/>
        <v>42383.16679398148</v>
      </c>
      <c r="T1079" s="9">
        <f t="shared" si="65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>
        <f t="shared" si="67"/>
        <v>9</v>
      </c>
      <c r="Q1080" t="s">
        <v>8332</v>
      </c>
      <c r="R1080" t="s">
        <v>8333</v>
      </c>
      <c r="S1080" s="9">
        <f t="shared" si="64"/>
        <v>40746.195844907408</v>
      </c>
      <c r="T1080" s="9">
        <f t="shared" si="65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>
        <f t="shared" si="67"/>
        <v>37.666666666666664</v>
      </c>
      <c r="Q1081" t="s">
        <v>8332</v>
      </c>
      <c r="R1081" t="s">
        <v>8333</v>
      </c>
      <c r="S1081" s="9">
        <f t="shared" si="64"/>
        <v>42504.566388888888</v>
      </c>
      <c r="T1081" s="9">
        <f t="shared" si="65"/>
        <v>42479.566388888888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>
        <f t="shared" si="67"/>
        <v>18.581632653061224</v>
      </c>
      <c r="Q1082" t="s">
        <v>8332</v>
      </c>
      <c r="R1082" t="s">
        <v>8333</v>
      </c>
      <c r="S1082" s="9">
        <f t="shared" si="64"/>
        <v>41770.138113425928</v>
      </c>
      <c r="T1082" s="9">
        <f t="shared" si="65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>
        <f t="shared" si="67"/>
        <v>3</v>
      </c>
      <c r="Q1083" t="s">
        <v>8332</v>
      </c>
      <c r="R1083" t="s">
        <v>8333</v>
      </c>
      <c r="S1083" s="9">
        <f t="shared" si="64"/>
        <v>42032.926990740743</v>
      </c>
      <c r="T1083" s="9">
        <f t="shared" si="65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>
        <f t="shared" si="67"/>
        <v>18.666666666666668</v>
      </c>
      <c r="Q1084" t="s">
        <v>8332</v>
      </c>
      <c r="R1084" t="s">
        <v>8333</v>
      </c>
      <c r="S1084" s="9">
        <f t="shared" si="64"/>
        <v>41131.906111111108</v>
      </c>
      <c r="T1084" s="9">
        <f t="shared" si="65"/>
        <v>41101.906111111108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>
        <f t="shared" si="67"/>
        <v>410</v>
      </c>
      <c r="Q1085" t="s">
        <v>8332</v>
      </c>
      <c r="R1085" t="s">
        <v>8333</v>
      </c>
      <c r="S1085" s="9">
        <f t="shared" si="64"/>
        <v>41853.659525462965</v>
      </c>
      <c r="T1085" s="9">
        <f t="shared" si="65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>
        <f t="shared" si="67"/>
        <v>0</v>
      </c>
      <c r="Q1086" t="s">
        <v>8332</v>
      </c>
      <c r="R1086" t="s">
        <v>8333</v>
      </c>
      <c r="S1086" s="9">
        <f t="shared" si="64"/>
        <v>41859.912083333329</v>
      </c>
      <c r="T1086" s="9">
        <f t="shared" si="65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>
        <f t="shared" si="67"/>
        <v>114</v>
      </c>
      <c r="Q1087" t="s">
        <v>8332</v>
      </c>
      <c r="R1087" t="s">
        <v>8333</v>
      </c>
      <c r="S1087" s="9">
        <f t="shared" si="64"/>
        <v>42443.629340277781</v>
      </c>
      <c r="T1087" s="9">
        <f t="shared" si="65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>
        <f t="shared" si="67"/>
        <v>7.5</v>
      </c>
      <c r="Q1088" t="s">
        <v>8332</v>
      </c>
      <c r="R1088" t="s">
        <v>8333</v>
      </c>
      <c r="S1088" s="9">
        <f t="shared" si="64"/>
        <v>41875.866793981484</v>
      </c>
      <c r="T1088" s="9">
        <f t="shared" si="65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>
        <f t="shared" si="67"/>
        <v>0</v>
      </c>
      <c r="Q1089" t="s">
        <v>8332</v>
      </c>
      <c r="R1089" t="s">
        <v>8333</v>
      </c>
      <c r="S1089" s="9">
        <f t="shared" si="64"/>
        <v>41805.713969907403</v>
      </c>
      <c r="T1089" s="9">
        <f t="shared" si="65"/>
        <v>41775.713969907403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>
        <f t="shared" si="67"/>
        <v>43.41727891156463</v>
      </c>
      <c r="Q1090" t="s">
        <v>8332</v>
      </c>
      <c r="R1090" t="s">
        <v>8333</v>
      </c>
      <c r="S1090" s="9">
        <f t="shared" ref="S1090:S1153" si="68">(I1090/86400)+DATE(1970,1,1)</f>
        <v>41753.799386574072</v>
      </c>
      <c r="T1090" s="9">
        <f t="shared" ref="T1090:T1153" si="69">(J1090/86400)+DATE(1970,1,1)</f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IFERROR(E1091/D1091,0)</f>
        <v>7.8266666666666665E-2</v>
      </c>
      <c r="P1091">
        <f t="shared" ref="P1091:P1154" si="71">IFERROR((E1091/L1091),0)</f>
        <v>23.959183673469386</v>
      </c>
      <c r="Q1091" t="s">
        <v>8332</v>
      </c>
      <c r="R1091" t="s">
        <v>8333</v>
      </c>
      <c r="S1091" s="9">
        <f t="shared" si="68"/>
        <v>42181.189525462964</v>
      </c>
      <c r="T1091" s="9">
        <f t="shared" si="69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>
        <f t="shared" si="71"/>
        <v>5</v>
      </c>
      <c r="Q1092" t="s">
        <v>8332</v>
      </c>
      <c r="R1092" t="s">
        <v>8333</v>
      </c>
      <c r="S1092" s="9">
        <f t="shared" si="68"/>
        <v>42153.185798611114</v>
      </c>
      <c r="T1092" s="9">
        <f t="shared" si="69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>
        <f t="shared" si="71"/>
        <v>12.5</v>
      </c>
      <c r="Q1093" t="s">
        <v>8332</v>
      </c>
      <c r="R1093" t="s">
        <v>8333</v>
      </c>
      <c r="S1093" s="9">
        <f t="shared" si="68"/>
        <v>42470.778611111113</v>
      </c>
      <c r="T1093" s="9">
        <f t="shared" si="69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>
        <f t="shared" si="71"/>
        <v>3</v>
      </c>
      <c r="Q1094" t="s">
        <v>8332</v>
      </c>
      <c r="R1094" t="s">
        <v>8333</v>
      </c>
      <c r="S1094" s="9">
        <f t="shared" si="68"/>
        <v>41280.025902777779</v>
      </c>
      <c r="T1094" s="9">
        <f t="shared" si="69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>
        <f t="shared" si="71"/>
        <v>10.5625</v>
      </c>
      <c r="Q1095" t="s">
        <v>8332</v>
      </c>
      <c r="R1095" t="s">
        <v>8333</v>
      </c>
      <c r="S1095" s="9">
        <f t="shared" si="68"/>
        <v>42411.973807870367</v>
      </c>
      <c r="T1095" s="9">
        <f t="shared" si="69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>
        <f t="shared" si="71"/>
        <v>122.00037037037038</v>
      </c>
      <c r="Q1096" t="s">
        <v>8332</v>
      </c>
      <c r="R1096" t="s">
        <v>8333</v>
      </c>
      <c r="S1096" s="9">
        <f t="shared" si="68"/>
        <v>40825.71334490741</v>
      </c>
      <c r="T1096" s="9">
        <f t="shared" si="69"/>
        <v>40795.71334490741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>
        <f t="shared" si="71"/>
        <v>267.80851063829789</v>
      </c>
      <c r="Q1097" t="s">
        <v>8332</v>
      </c>
      <c r="R1097" t="s">
        <v>8333</v>
      </c>
      <c r="S1097" s="9">
        <f t="shared" si="68"/>
        <v>41516.537268518521</v>
      </c>
      <c r="T1097" s="9">
        <f t="shared" si="69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>
        <f t="shared" si="71"/>
        <v>74.206896551724142</v>
      </c>
      <c r="Q1098" t="s">
        <v>8332</v>
      </c>
      <c r="R1098" t="s">
        <v>8333</v>
      </c>
      <c r="S1098" s="9">
        <f t="shared" si="68"/>
        <v>41916.145833333336</v>
      </c>
      <c r="T1098" s="9">
        <f t="shared" si="69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>
        <f t="shared" si="71"/>
        <v>6.7142857142857144</v>
      </c>
      <c r="Q1099" t="s">
        <v>8332</v>
      </c>
      <c r="R1099" t="s">
        <v>8333</v>
      </c>
      <c r="S1099" s="9">
        <f t="shared" si="68"/>
        <v>41700.792557870373</v>
      </c>
      <c r="T1099" s="9">
        <f t="shared" si="69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>
        <f t="shared" si="71"/>
        <v>81.954545454545453</v>
      </c>
      <c r="Q1100" t="s">
        <v>8332</v>
      </c>
      <c r="R1100" t="s">
        <v>8333</v>
      </c>
      <c r="S1100" s="9">
        <f t="shared" si="68"/>
        <v>41742.762673611112</v>
      </c>
      <c r="T1100" s="9">
        <f t="shared" si="69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>
        <f t="shared" si="71"/>
        <v>25</v>
      </c>
      <c r="Q1101" t="s">
        <v>8332</v>
      </c>
      <c r="R1101" t="s">
        <v>8333</v>
      </c>
      <c r="S1101" s="9">
        <f t="shared" si="68"/>
        <v>42137.836435185185</v>
      </c>
      <c r="T1101" s="9">
        <f t="shared" si="69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>
        <f t="shared" si="71"/>
        <v>10</v>
      </c>
      <c r="Q1102" t="s">
        <v>8332</v>
      </c>
      <c r="R1102" t="s">
        <v>8333</v>
      </c>
      <c r="S1102" s="9">
        <f t="shared" si="68"/>
        <v>42414.110775462963</v>
      </c>
      <c r="T1102" s="9">
        <f t="shared" si="69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>
        <f t="shared" si="71"/>
        <v>6.833333333333333</v>
      </c>
      <c r="Q1103" t="s">
        <v>8332</v>
      </c>
      <c r="R1103" t="s">
        <v>8333</v>
      </c>
      <c r="S1103" s="9">
        <f t="shared" si="68"/>
        <v>42565.758333333331</v>
      </c>
      <c r="T1103" s="9">
        <f t="shared" si="69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>
        <f t="shared" si="71"/>
        <v>17.708333333333332</v>
      </c>
      <c r="Q1104" t="s">
        <v>8332</v>
      </c>
      <c r="R1104" t="s">
        <v>8333</v>
      </c>
      <c r="S1104" s="9">
        <f t="shared" si="68"/>
        <v>41617.249305555553</v>
      </c>
      <c r="T1104" s="9">
        <f t="shared" si="69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>
        <f t="shared" si="71"/>
        <v>16.2</v>
      </c>
      <c r="Q1105" t="s">
        <v>8332</v>
      </c>
      <c r="R1105" t="s">
        <v>8333</v>
      </c>
      <c r="S1105" s="9">
        <f t="shared" si="68"/>
        <v>42539.22210648148</v>
      </c>
      <c r="T1105" s="9">
        <f t="shared" si="69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>
        <f t="shared" si="71"/>
        <v>80.297297297297291</v>
      </c>
      <c r="Q1106" t="s">
        <v>8332</v>
      </c>
      <c r="R1106" t="s">
        <v>8333</v>
      </c>
      <c r="S1106" s="9">
        <f t="shared" si="68"/>
        <v>41801.40996527778</v>
      </c>
      <c r="T1106" s="9">
        <f t="shared" si="69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>
        <f t="shared" si="71"/>
        <v>71.55</v>
      </c>
      <c r="Q1107" t="s">
        <v>8332</v>
      </c>
      <c r="R1107" t="s">
        <v>8333</v>
      </c>
      <c r="S1107" s="9">
        <f t="shared" si="68"/>
        <v>41722.0940625</v>
      </c>
      <c r="T1107" s="9">
        <f t="shared" si="69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>
        <f t="shared" si="71"/>
        <v>23.571428571428573</v>
      </c>
      <c r="Q1108" t="s">
        <v>8332</v>
      </c>
      <c r="R1108" t="s">
        <v>8333</v>
      </c>
      <c r="S1108" s="9">
        <f t="shared" si="68"/>
        <v>41003.698784722219</v>
      </c>
      <c r="T1108" s="9">
        <f t="shared" si="69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>
        <f t="shared" si="71"/>
        <v>0</v>
      </c>
      <c r="Q1109" t="s">
        <v>8332</v>
      </c>
      <c r="R1109" t="s">
        <v>8333</v>
      </c>
      <c r="S1109" s="9">
        <f t="shared" si="68"/>
        <v>41843.861388888887</v>
      </c>
      <c r="T1109" s="9">
        <f t="shared" si="69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>
        <f t="shared" si="71"/>
        <v>34.88095238095238</v>
      </c>
      <c r="Q1110" t="s">
        <v>8332</v>
      </c>
      <c r="R1110" t="s">
        <v>8333</v>
      </c>
      <c r="S1110" s="9">
        <f t="shared" si="68"/>
        <v>41012.595312500001</v>
      </c>
      <c r="T1110" s="9">
        <f t="shared" si="69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>
        <f t="shared" si="71"/>
        <v>15</v>
      </c>
      <c r="Q1111" t="s">
        <v>8332</v>
      </c>
      <c r="R1111" t="s">
        <v>8333</v>
      </c>
      <c r="S1111" s="9">
        <f t="shared" si="68"/>
        <v>42692.793865740736</v>
      </c>
      <c r="T1111" s="9">
        <f t="shared" si="69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>
        <f t="shared" si="71"/>
        <v>23.181818181818183</v>
      </c>
      <c r="Q1112" t="s">
        <v>8332</v>
      </c>
      <c r="R1112" t="s">
        <v>8333</v>
      </c>
      <c r="S1112" s="9">
        <f t="shared" si="68"/>
        <v>41250.933124999996</v>
      </c>
      <c r="T1112" s="9">
        <f t="shared" si="69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>
        <f t="shared" si="71"/>
        <v>1</v>
      </c>
      <c r="Q1113" t="s">
        <v>8332</v>
      </c>
      <c r="R1113" t="s">
        <v>8333</v>
      </c>
      <c r="S1113" s="9">
        <f t="shared" si="68"/>
        <v>42377.203587962962</v>
      </c>
      <c r="T1113" s="9">
        <f t="shared" si="69"/>
        <v>42347.203587962962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>
        <f t="shared" si="71"/>
        <v>100.23371794871794</v>
      </c>
      <c r="Q1114" t="s">
        <v>8332</v>
      </c>
      <c r="R1114" t="s">
        <v>8333</v>
      </c>
      <c r="S1114" s="9">
        <f t="shared" si="68"/>
        <v>42023.354166666672</v>
      </c>
      <c r="T1114" s="9">
        <f t="shared" si="69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>
        <f t="shared" si="71"/>
        <v>5</v>
      </c>
      <c r="Q1115" t="s">
        <v>8332</v>
      </c>
      <c r="R1115" t="s">
        <v>8333</v>
      </c>
      <c r="S1115" s="9">
        <f t="shared" si="68"/>
        <v>41865.977083333331</v>
      </c>
      <c r="T1115" s="9">
        <f t="shared" si="69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>
        <f t="shared" si="71"/>
        <v>3.3333333333333335</v>
      </c>
      <c r="Q1116" t="s">
        <v>8332</v>
      </c>
      <c r="R1116" t="s">
        <v>8333</v>
      </c>
      <c r="S1116" s="9">
        <f t="shared" si="68"/>
        <v>41556.345914351856</v>
      </c>
      <c r="T1116" s="9">
        <f t="shared" si="69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>
        <f t="shared" si="71"/>
        <v>13.25</v>
      </c>
      <c r="Q1117" t="s">
        <v>8332</v>
      </c>
      <c r="R1117" t="s">
        <v>8333</v>
      </c>
      <c r="S1117" s="9">
        <f t="shared" si="68"/>
        <v>42459.653877314813</v>
      </c>
      <c r="T1117" s="9">
        <f t="shared" si="69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>
        <f t="shared" si="71"/>
        <v>17.852</v>
      </c>
      <c r="Q1118" t="s">
        <v>8332</v>
      </c>
      <c r="R1118" t="s">
        <v>8333</v>
      </c>
      <c r="S1118" s="9">
        <f t="shared" si="68"/>
        <v>41069.847314814819</v>
      </c>
      <c r="T1118" s="9">
        <f t="shared" si="69"/>
        <v>41009.847314814819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>
        <f t="shared" si="71"/>
        <v>10.375</v>
      </c>
      <c r="Q1119" t="s">
        <v>8332</v>
      </c>
      <c r="R1119" t="s">
        <v>8333</v>
      </c>
      <c r="S1119" s="9">
        <f t="shared" si="68"/>
        <v>42363.598530092597</v>
      </c>
      <c r="T1119" s="9">
        <f t="shared" si="69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>
        <f t="shared" si="71"/>
        <v>36.333333333333336</v>
      </c>
      <c r="Q1120" t="s">
        <v>8332</v>
      </c>
      <c r="R1120" t="s">
        <v>8333</v>
      </c>
      <c r="S1120" s="9">
        <f t="shared" si="68"/>
        <v>41734.124756944446</v>
      </c>
      <c r="T1120" s="9">
        <f t="shared" si="69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>
        <f t="shared" si="71"/>
        <v>5</v>
      </c>
      <c r="Q1121" t="s">
        <v>8332</v>
      </c>
      <c r="R1121" t="s">
        <v>8333</v>
      </c>
      <c r="S1121" s="9">
        <f t="shared" si="68"/>
        <v>41735.792407407411</v>
      </c>
      <c r="T1121" s="9">
        <f t="shared" si="69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>
        <f t="shared" si="71"/>
        <v>0</v>
      </c>
      <c r="Q1122" t="s">
        <v>8332</v>
      </c>
      <c r="R1122" t="s">
        <v>8333</v>
      </c>
      <c r="S1122" s="9">
        <f t="shared" si="68"/>
        <v>40844.872685185182</v>
      </c>
      <c r="T1122" s="9">
        <f t="shared" si="69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>
        <f t="shared" si="71"/>
        <v>5.8</v>
      </c>
      <c r="Q1123" t="s">
        <v>8332</v>
      </c>
      <c r="R1123" t="s">
        <v>8333</v>
      </c>
      <c r="S1123" s="9">
        <f t="shared" si="68"/>
        <v>42442.892546296294</v>
      </c>
      <c r="T1123" s="9">
        <f t="shared" si="69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>
        <f t="shared" si="71"/>
        <v>0</v>
      </c>
      <c r="Q1124" t="s">
        <v>8332</v>
      </c>
      <c r="R1124" t="s">
        <v>8333</v>
      </c>
      <c r="S1124" s="9">
        <f t="shared" si="68"/>
        <v>41424.703993055555</v>
      </c>
      <c r="T1124" s="9">
        <f t="shared" si="69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>
        <f t="shared" si="71"/>
        <v>3.6666666666666665</v>
      </c>
      <c r="Q1125" t="s">
        <v>8332</v>
      </c>
      <c r="R1125" t="s">
        <v>8333</v>
      </c>
      <c r="S1125" s="9">
        <f t="shared" si="68"/>
        <v>41748.5237037037</v>
      </c>
      <c r="T1125" s="9">
        <f t="shared" si="69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>
        <f t="shared" si="71"/>
        <v>60.714285714285715</v>
      </c>
      <c r="Q1126" t="s">
        <v>8332</v>
      </c>
      <c r="R1126" t="s">
        <v>8334</v>
      </c>
      <c r="S1126" s="9">
        <f t="shared" si="68"/>
        <v>42124.667256944449</v>
      </c>
      <c r="T1126" s="9">
        <f t="shared" si="69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>
        <f t="shared" si="71"/>
        <v>0</v>
      </c>
      <c r="Q1127" t="s">
        <v>8332</v>
      </c>
      <c r="R1127" t="s">
        <v>8334</v>
      </c>
      <c r="S1127" s="9">
        <f t="shared" si="68"/>
        <v>42272.624189814815</v>
      </c>
      <c r="T1127" s="9">
        <f t="shared" si="69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>
        <f t="shared" si="71"/>
        <v>5</v>
      </c>
      <c r="Q1128" t="s">
        <v>8332</v>
      </c>
      <c r="R1128" t="s">
        <v>8334</v>
      </c>
      <c r="S1128" s="9">
        <f t="shared" si="68"/>
        <v>42565.327476851853</v>
      </c>
      <c r="T1128" s="9">
        <f t="shared" si="69"/>
        <v>42535.327476851853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>
        <f t="shared" si="71"/>
        <v>25.434782608695652</v>
      </c>
      <c r="Q1129" t="s">
        <v>8332</v>
      </c>
      <c r="R1129" t="s">
        <v>8334</v>
      </c>
      <c r="S1129" s="9">
        <f t="shared" si="68"/>
        <v>41957.895833333328</v>
      </c>
      <c r="T1129" s="9">
        <f t="shared" si="69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>
        <f t="shared" si="71"/>
        <v>1</v>
      </c>
      <c r="Q1130" t="s">
        <v>8332</v>
      </c>
      <c r="R1130" t="s">
        <v>8334</v>
      </c>
      <c r="S1130" s="9">
        <f t="shared" si="68"/>
        <v>41858.649502314816</v>
      </c>
      <c r="T1130" s="9">
        <f t="shared" si="69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>
        <f t="shared" si="71"/>
        <v>10.5</v>
      </c>
      <c r="Q1131" t="s">
        <v>8332</v>
      </c>
      <c r="R1131" t="s">
        <v>8334</v>
      </c>
      <c r="S1131" s="9">
        <f t="shared" si="68"/>
        <v>42526.264965277776</v>
      </c>
      <c r="T1131" s="9">
        <f t="shared" si="69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>
        <f t="shared" si="71"/>
        <v>3.6666666666666665</v>
      </c>
      <c r="Q1132" t="s">
        <v>8332</v>
      </c>
      <c r="R1132" t="s">
        <v>8334</v>
      </c>
      <c r="S1132" s="9">
        <f t="shared" si="68"/>
        <v>41969.038194444445</v>
      </c>
      <c r="T1132" s="9">
        <f t="shared" si="69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>
        <f t="shared" si="71"/>
        <v>0</v>
      </c>
      <c r="Q1133" t="s">
        <v>8332</v>
      </c>
      <c r="R1133" t="s">
        <v>8334</v>
      </c>
      <c r="S1133" s="9">
        <f t="shared" si="68"/>
        <v>42362.908194444448</v>
      </c>
      <c r="T1133" s="9">
        <f t="shared" si="69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>
        <f t="shared" si="71"/>
        <v>110.61538461538461</v>
      </c>
      <c r="Q1134" t="s">
        <v>8332</v>
      </c>
      <c r="R1134" t="s">
        <v>8334</v>
      </c>
      <c r="S1134" s="9">
        <f t="shared" si="68"/>
        <v>42736.115405092598</v>
      </c>
      <c r="T1134" s="9">
        <f t="shared" si="69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>
        <f t="shared" si="71"/>
        <v>20</v>
      </c>
      <c r="Q1135" t="s">
        <v>8332</v>
      </c>
      <c r="R1135" t="s">
        <v>8334</v>
      </c>
      <c r="S1135" s="9">
        <f t="shared" si="68"/>
        <v>41851.407187500001</v>
      </c>
      <c r="T1135" s="9">
        <f t="shared" si="69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>
        <f t="shared" si="71"/>
        <v>1</v>
      </c>
      <c r="Q1136" t="s">
        <v>8332</v>
      </c>
      <c r="R1136" t="s">
        <v>8334</v>
      </c>
      <c r="S1136" s="9">
        <f t="shared" si="68"/>
        <v>41972.189583333333</v>
      </c>
      <c r="T1136" s="9">
        <f t="shared" si="69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>
        <f t="shared" si="71"/>
        <v>50</v>
      </c>
      <c r="Q1137" t="s">
        <v>8332</v>
      </c>
      <c r="R1137" t="s">
        <v>8334</v>
      </c>
      <c r="S1137" s="9">
        <f t="shared" si="68"/>
        <v>42588.98951388889</v>
      </c>
      <c r="T1137" s="9">
        <f t="shared" si="69"/>
        <v>42558.98951388889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>
        <f t="shared" si="71"/>
        <v>45</v>
      </c>
      <c r="Q1138" t="s">
        <v>8332</v>
      </c>
      <c r="R1138" t="s">
        <v>8334</v>
      </c>
      <c r="S1138" s="9">
        <f t="shared" si="68"/>
        <v>42357.671631944446</v>
      </c>
      <c r="T1138" s="9">
        <f t="shared" si="69"/>
        <v>42327.671631944446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>
        <f t="shared" si="71"/>
        <v>253.2051282051282</v>
      </c>
      <c r="Q1139" t="s">
        <v>8332</v>
      </c>
      <c r="R1139" t="s">
        <v>8334</v>
      </c>
      <c r="S1139" s="9">
        <f t="shared" si="68"/>
        <v>42483.819687499999</v>
      </c>
      <c r="T1139" s="9">
        <f t="shared" si="69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>
        <f t="shared" si="71"/>
        <v>31.25</v>
      </c>
      <c r="Q1140" t="s">
        <v>8332</v>
      </c>
      <c r="R1140" t="s">
        <v>8334</v>
      </c>
      <c r="S1140" s="9">
        <f t="shared" si="68"/>
        <v>42756.9066087963</v>
      </c>
      <c r="T1140" s="9">
        <f t="shared" si="69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>
        <f t="shared" si="71"/>
        <v>5</v>
      </c>
      <c r="Q1141" t="s">
        <v>8332</v>
      </c>
      <c r="R1141" t="s">
        <v>8334</v>
      </c>
      <c r="S1141" s="9">
        <f t="shared" si="68"/>
        <v>42005.34752314815</v>
      </c>
      <c r="T1141" s="9">
        <f t="shared" si="69"/>
        <v>41975.34752314815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>
        <f t="shared" si="71"/>
        <v>0</v>
      </c>
      <c r="Q1142" t="s">
        <v>8332</v>
      </c>
      <c r="R1142" t="s">
        <v>8334</v>
      </c>
      <c r="S1142" s="9">
        <f t="shared" si="68"/>
        <v>42222.462048611109</v>
      </c>
      <c r="T1142" s="9">
        <f t="shared" si="69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>
        <f t="shared" si="71"/>
        <v>0</v>
      </c>
      <c r="Q1143" t="s">
        <v>8332</v>
      </c>
      <c r="R1143" t="s">
        <v>8334</v>
      </c>
      <c r="S1143" s="9">
        <f t="shared" si="68"/>
        <v>42194.699652777781</v>
      </c>
      <c r="T1143" s="9">
        <f t="shared" si="69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>
        <f t="shared" si="71"/>
        <v>0</v>
      </c>
      <c r="Q1144" t="s">
        <v>8332</v>
      </c>
      <c r="R1144" t="s">
        <v>8334</v>
      </c>
      <c r="S1144" s="9">
        <f t="shared" si="68"/>
        <v>42052.006099537037</v>
      </c>
      <c r="T1144" s="9">
        <f t="shared" si="69"/>
        <v>42022.006099537037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>
        <f t="shared" si="71"/>
        <v>23.25</v>
      </c>
      <c r="Q1145" t="s">
        <v>8332</v>
      </c>
      <c r="R1145" t="s">
        <v>8334</v>
      </c>
      <c r="S1145" s="9">
        <f t="shared" si="68"/>
        <v>42355.19358796296</v>
      </c>
      <c r="T1145" s="9">
        <f t="shared" si="69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>
        <f t="shared" si="71"/>
        <v>0</v>
      </c>
      <c r="Q1146" t="s">
        <v>8335</v>
      </c>
      <c r="R1146" t="s">
        <v>8336</v>
      </c>
      <c r="S1146" s="9">
        <f t="shared" si="68"/>
        <v>42123.181944444441</v>
      </c>
      <c r="T1146" s="9">
        <f t="shared" si="69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>
        <f t="shared" si="71"/>
        <v>100</v>
      </c>
      <c r="Q1147" t="s">
        <v>8335</v>
      </c>
      <c r="R1147" t="s">
        <v>8336</v>
      </c>
      <c r="S1147" s="9">
        <f t="shared" si="68"/>
        <v>41914.74759259259</v>
      </c>
      <c r="T1147" s="9">
        <f t="shared" si="69"/>
        <v>41854.74759259259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>
        <f t="shared" si="71"/>
        <v>44.166666666666664</v>
      </c>
      <c r="Q1148" t="s">
        <v>8335</v>
      </c>
      <c r="R1148" t="s">
        <v>8336</v>
      </c>
      <c r="S1148" s="9">
        <f t="shared" si="68"/>
        <v>41761.9533912037</v>
      </c>
      <c r="T1148" s="9">
        <f t="shared" si="69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>
        <f t="shared" si="71"/>
        <v>0</v>
      </c>
      <c r="Q1149" t="s">
        <v>8335</v>
      </c>
      <c r="R1149" t="s">
        <v>8336</v>
      </c>
      <c r="S1149" s="9">
        <f t="shared" si="68"/>
        <v>41931.972025462965</v>
      </c>
      <c r="T1149" s="9">
        <f t="shared" si="69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>
        <f t="shared" si="71"/>
        <v>24.333333333333332</v>
      </c>
      <c r="Q1150" t="s">
        <v>8335</v>
      </c>
      <c r="R1150" t="s">
        <v>8336</v>
      </c>
      <c r="S1150" s="9">
        <f t="shared" si="68"/>
        <v>42705.212743055556</v>
      </c>
      <c r="T1150" s="9">
        <f t="shared" si="69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>
        <f t="shared" si="71"/>
        <v>37.5</v>
      </c>
      <c r="Q1151" t="s">
        <v>8335</v>
      </c>
      <c r="R1151" t="s">
        <v>8336</v>
      </c>
      <c r="S1151" s="9">
        <f t="shared" si="68"/>
        <v>42537.71025462963</v>
      </c>
      <c r="T1151" s="9">
        <f t="shared" si="69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>
        <f t="shared" si="71"/>
        <v>42</v>
      </c>
      <c r="Q1152" t="s">
        <v>8335</v>
      </c>
      <c r="R1152" t="s">
        <v>8336</v>
      </c>
      <c r="S1152" s="9">
        <f t="shared" si="68"/>
        <v>42377.954571759255</v>
      </c>
      <c r="T1152" s="9">
        <f t="shared" si="69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>
        <f t="shared" si="71"/>
        <v>0</v>
      </c>
      <c r="Q1153" t="s">
        <v>8335</v>
      </c>
      <c r="R1153" t="s">
        <v>8336</v>
      </c>
      <c r="S1153" s="9">
        <f t="shared" si="68"/>
        <v>42254.102581018524</v>
      </c>
      <c r="T1153" s="9">
        <f t="shared" si="69"/>
        <v>42224.102581018524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>
        <f t="shared" si="71"/>
        <v>60.733333333333334</v>
      </c>
      <c r="Q1154" t="s">
        <v>8335</v>
      </c>
      <c r="R1154" t="s">
        <v>8336</v>
      </c>
      <c r="S1154" s="9">
        <f t="shared" ref="S1154:S1217" si="72">(I1154/86400)+DATE(1970,1,1)</f>
        <v>42139.709629629629</v>
      </c>
      <c r="T1154" s="9">
        <f t="shared" ref="T1154:T1217" si="73">(J1154/86400)+DATE(1970,1,1)</f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IFERROR(E1155/D1155,0)</f>
        <v>6.2500000000000003E-3</v>
      </c>
      <c r="P1155">
        <f t="shared" ref="P1155:P1218" si="75">IFERROR((E1155/L1155),0)</f>
        <v>50</v>
      </c>
      <c r="Q1155" t="s">
        <v>8335</v>
      </c>
      <c r="R1155" t="s">
        <v>8336</v>
      </c>
      <c r="S1155" s="9">
        <f t="shared" si="72"/>
        <v>42173.714178240742</v>
      </c>
      <c r="T1155" s="9">
        <f t="shared" si="7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>
        <f t="shared" si="75"/>
        <v>108.33333333333333</v>
      </c>
      <c r="Q1156" t="s">
        <v>8335</v>
      </c>
      <c r="R1156" t="s">
        <v>8336</v>
      </c>
      <c r="S1156" s="9">
        <f t="shared" si="72"/>
        <v>42253.108865740738</v>
      </c>
      <c r="T1156" s="9">
        <f t="shared" si="7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>
        <f t="shared" si="75"/>
        <v>23.5</v>
      </c>
      <c r="Q1157" t="s">
        <v>8335</v>
      </c>
      <c r="R1157" t="s">
        <v>8336</v>
      </c>
      <c r="S1157" s="9">
        <f t="shared" si="72"/>
        <v>41865.763981481483</v>
      </c>
      <c r="T1157" s="9">
        <f t="shared" si="7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>
        <f t="shared" si="75"/>
        <v>0</v>
      </c>
      <c r="Q1158" t="s">
        <v>8335</v>
      </c>
      <c r="R1158" t="s">
        <v>8336</v>
      </c>
      <c r="S1158" s="9">
        <f t="shared" si="72"/>
        <v>42059.07131944444</v>
      </c>
      <c r="T1158" s="9">
        <f t="shared" si="7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>
        <f t="shared" si="75"/>
        <v>50.333333333333336</v>
      </c>
      <c r="Q1159" t="s">
        <v>8335</v>
      </c>
      <c r="R1159" t="s">
        <v>8336</v>
      </c>
      <c r="S1159" s="9">
        <f t="shared" si="72"/>
        <v>41978.669907407406</v>
      </c>
      <c r="T1159" s="9">
        <f t="shared" si="7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>
        <f t="shared" si="75"/>
        <v>11.666666666666666</v>
      </c>
      <c r="Q1160" t="s">
        <v>8335</v>
      </c>
      <c r="R1160" t="s">
        <v>8336</v>
      </c>
      <c r="S1160" s="9">
        <f t="shared" si="72"/>
        <v>41982.09175925926</v>
      </c>
      <c r="T1160" s="9">
        <f t="shared" si="7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>
        <f t="shared" si="75"/>
        <v>0</v>
      </c>
      <c r="Q1161" t="s">
        <v>8335</v>
      </c>
      <c r="R1161" t="s">
        <v>8336</v>
      </c>
      <c r="S1161" s="9">
        <f t="shared" si="72"/>
        <v>42185.65625</v>
      </c>
      <c r="T1161" s="9">
        <f t="shared" si="7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>
        <f t="shared" si="75"/>
        <v>60.789473684210527</v>
      </c>
      <c r="Q1162" t="s">
        <v>8335</v>
      </c>
      <c r="R1162" t="s">
        <v>8336</v>
      </c>
      <c r="S1162" s="9">
        <f t="shared" si="72"/>
        <v>42091.113263888888</v>
      </c>
      <c r="T1162" s="9">
        <f t="shared" si="7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>
        <f t="shared" si="75"/>
        <v>0</v>
      </c>
      <c r="Q1163" t="s">
        <v>8335</v>
      </c>
      <c r="R1163" t="s">
        <v>8336</v>
      </c>
      <c r="S1163" s="9">
        <f t="shared" si="72"/>
        <v>42143.629502314812</v>
      </c>
      <c r="T1163" s="9">
        <f t="shared" si="7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>
        <f t="shared" si="75"/>
        <v>17.5</v>
      </c>
      <c r="Q1164" t="s">
        <v>8335</v>
      </c>
      <c r="R1164" t="s">
        <v>8336</v>
      </c>
      <c r="S1164" s="9">
        <f t="shared" si="72"/>
        <v>41907.683611111112</v>
      </c>
      <c r="T1164" s="9">
        <f t="shared" si="7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>
        <f t="shared" si="75"/>
        <v>0</v>
      </c>
      <c r="Q1165" t="s">
        <v>8335</v>
      </c>
      <c r="R1165" t="s">
        <v>8336</v>
      </c>
      <c r="S1165" s="9">
        <f t="shared" si="72"/>
        <v>41860.723611111112</v>
      </c>
      <c r="T1165" s="9">
        <f t="shared" si="7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>
        <f t="shared" si="75"/>
        <v>0</v>
      </c>
      <c r="Q1166" t="s">
        <v>8335</v>
      </c>
      <c r="R1166" t="s">
        <v>8336</v>
      </c>
      <c r="S1166" s="9">
        <f t="shared" si="72"/>
        <v>42539.724328703705</v>
      </c>
      <c r="T1166" s="9">
        <f t="shared" si="7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>
        <f t="shared" si="75"/>
        <v>82.82</v>
      </c>
      <c r="Q1167" t="s">
        <v>8335</v>
      </c>
      <c r="R1167" t="s">
        <v>8336</v>
      </c>
      <c r="S1167" s="9">
        <f t="shared" si="72"/>
        <v>41826.214467592596</v>
      </c>
      <c r="T1167" s="9">
        <f t="shared" si="73"/>
        <v>41792.214467592596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>
        <f t="shared" si="75"/>
        <v>358.875</v>
      </c>
      <c r="Q1168" t="s">
        <v>8335</v>
      </c>
      <c r="R1168" t="s">
        <v>8336</v>
      </c>
      <c r="S1168" s="9">
        <f t="shared" si="72"/>
        <v>42181.166666666672</v>
      </c>
      <c r="T1168" s="9">
        <f t="shared" si="7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>
        <f t="shared" si="75"/>
        <v>61.1875</v>
      </c>
      <c r="Q1169" t="s">
        <v>8335</v>
      </c>
      <c r="R1169" t="s">
        <v>8336</v>
      </c>
      <c r="S1169" s="9">
        <f t="shared" si="72"/>
        <v>41894.734895833331</v>
      </c>
      <c r="T1169" s="9">
        <f t="shared" si="7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>
        <f t="shared" si="75"/>
        <v>340</v>
      </c>
      <c r="Q1170" t="s">
        <v>8335</v>
      </c>
      <c r="R1170" t="s">
        <v>8336</v>
      </c>
      <c r="S1170" s="9">
        <f t="shared" si="72"/>
        <v>42635.053993055553</v>
      </c>
      <c r="T1170" s="9">
        <f t="shared" si="7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>
        <f t="shared" si="75"/>
        <v>5.666666666666667</v>
      </c>
      <c r="Q1171" t="s">
        <v>8335</v>
      </c>
      <c r="R1171" t="s">
        <v>8336</v>
      </c>
      <c r="S1171" s="9">
        <f t="shared" si="72"/>
        <v>42057.353738425925</v>
      </c>
      <c r="T1171" s="9">
        <f t="shared" si="7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>
        <f t="shared" si="75"/>
        <v>50</v>
      </c>
      <c r="Q1172" t="s">
        <v>8335</v>
      </c>
      <c r="R1172" t="s">
        <v>8336</v>
      </c>
      <c r="S1172" s="9">
        <f t="shared" si="72"/>
        <v>42154.893182870372</v>
      </c>
      <c r="T1172" s="9">
        <f t="shared" si="7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>
        <f t="shared" si="75"/>
        <v>25</v>
      </c>
      <c r="Q1173" t="s">
        <v>8335</v>
      </c>
      <c r="R1173" t="s">
        <v>8336</v>
      </c>
      <c r="S1173" s="9">
        <f t="shared" si="72"/>
        <v>41956.846377314811</v>
      </c>
      <c r="T1173" s="9">
        <f t="shared" si="7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>
        <f t="shared" si="75"/>
        <v>0</v>
      </c>
      <c r="Q1174" t="s">
        <v>8335</v>
      </c>
      <c r="R1174" t="s">
        <v>8336</v>
      </c>
      <c r="S1174" s="9">
        <f t="shared" si="72"/>
        <v>41871.682314814811</v>
      </c>
      <c r="T1174" s="9">
        <f t="shared" si="73"/>
        <v>41841.682314814811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>
        <f t="shared" si="75"/>
        <v>30</v>
      </c>
      <c r="Q1175" t="s">
        <v>8335</v>
      </c>
      <c r="R1175" t="s">
        <v>8336</v>
      </c>
      <c r="S1175" s="9">
        <f t="shared" si="72"/>
        <v>42219.185844907406</v>
      </c>
      <c r="T1175" s="9">
        <f t="shared" si="7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>
        <f t="shared" si="75"/>
        <v>46.631578947368418</v>
      </c>
      <c r="Q1176" t="s">
        <v>8335</v>
      </c>
      <c r="R1176" t="s">
        <v>8336</v>
      </c>
      <c r="S1176" s="9">
        <f t="shared" si="72"/>
        <v>42498.84174768519</v>
      </c>
      <c r="T1176" s="9">
        <f t="shared" si="7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>
        <f t="shared" si="75"/>
        <v>65</v>
      </c>
      <c r="Q1177" t="s">
        <v>8335</v>
      </c>
      <c r="R1177" t="s">
        <v>8336</v>
      </c>
      <c r="S1177" s="9">
        <f t="shared" si="72"/>
        <v>42200.728460648148</v>
      </c>
      <c r="T1177" s="9">
        <f t="shared" si="7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>
        <f t="shared" si="75"/>
        <v>10</v>
      </c>
      <c r="Q1178" t="s">
        <v>8335</v>
      </c>
      <c r="R1178" t="s">
        <v>8336</v>
      </c>
      <c r="S1178" s="9">
        <f t="shared" si="72"/>
        <v>42800.541666666672</v>
      </c>
      <c r="T1178" s="9">
        <f t="shared" si="7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>
        <f t="shared" si="75"/>
        <v>0</v>
      </c>
      <c r="Q1179" t="s">
        <v>8335</v>
      </c>
      <c r="R1179" t="s">
        <v>8336</v>
      </c>
      <c r="S1179" s="9">
        <f t="shared" si="72"/>
        <v>41927.660833333335</v>
      </c>
      <c r="T1179" s="9">
        <f t="shared" si="7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>
        <f t="shared" si="75"/>
        <v>5</v>
      </c>
      <c r="Q1180" t="s">
        <v>8335</v>
      </c>
      <c r="R1180" t="s">
        <v>8336</v>
      </c>
      <c r="S1180" s="9">
        <f t="shared" si="72"/>
        <v>41867.905694444446</v>
      </c>
      <c r="T1180" s="9">
        <f t="shared" si="7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>
        <f t="shared" si="75"/>
        <v>640</v>
      </c>
      <c r="Q1181" t="s">
        <v>8335</v>
      </c>
      <c r="R1181" t="s">
        <v>8336</v>
      </c>
      <c r="S1181" s="9">
        <f t="shared" si="72"/>
        <v>42305.720219907409</v>
      </c>
      <c r="T1181" s="9">
        <f t="shared" si="7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>
        <f t="shared" si="75"/>
        <v>69.117647058823536</v>
      </c>
      <c r="Q1182" t="s">
        <v>8335</v>
      </c>
      <c r="R1182" t="s">
        <v>8336</v>
      </c>
      <c r="S1182" s="9">
        <f t="shared" si="72"/>
        <v>41818.806875000002</v>
      </c>
      <c r="T1182" s="9">
        <f t="shared" si="7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>
        <f t="shared" si="75"/>
        <v>1.3333333333333333</v>
      </c>
      <c r="Q1183" t="s">
        <v>8335</v>
      </c>
      <c r="R1183" t="s">
        <v>8336</v>
      </c>
      <c r="S1183" s="9">
        <f t="shared" si="72"/>
        <v>42064.339363425926</v>
      </c>
      <c r="T1183" s="9">
        <f t="shared" si="7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>
        <f t="shared" si="75"/>
        <v>10.5</v>
      </c>
      <c r="Q1184" t="s">
        <v>8335</v>
      </c>
      <c r="R1184" t="s">
        <v>8336</v>
      </c>
      <c r="S1184" s="9">
        <f t="shared" si="72"/>
        <v>42747.695833333331</v>
      </c>
      <c r="T1184" s="9">
        <f t="shared" si="7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>
        <f t="shared" si="75"/>
        <v>33.333333333333336</v>
      </c>
      <c r="Q1185" t="s">
        <v>8335</v>
      </c>
      <c r="R1185" t="s">
        <v>8336</v>
      </c>
      <c r="S1185" s="9">
        <f t="shared" si="72"/>
        <v>42676.165972222225</v>
      </c>
      <c r="T1185" s="9">
        <f t="shared" si="7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>
        <f t="shared" si="75"/>
        <v>61.562666666666665</v>
      </c>
      <c r="Q1186" t="s">
        <v>8337</v>
      </c>
      <c r="R1186" t="s">
        <v>8338</v>
      </c>
      <c r="S1186" s="9">
        <f t="shared" si="72"/>
        <v>42772.599664351852</v>
      </c>
      <c r="T1186" s="9">
        <f t="shared" si="7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>
        <f t="shared" si="75"/>
        <v>118.73873873873873</v>
      </c>
      <c r="Q1187" t="s">
        <v>8337</v>
      </c>
      <c r="R1187" t="s">
        <v>8338</v>
      </c>
      <c r="S1187" s="9">
        <f t="shared" si="72"/>
        <v>42163.166666666672</v>
      </c>
      <c r="T1187" s="9">
        <f t="shared" si="7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>
        <f t="shared" si="75"/>
        <v>65.081300813008127</v>
      </c>
      <c r="Q1188" t="s">
        <v>8337</v>
      </c>
      <c r="R1188" t="s">
        <v>8338</v>
      </c>
      <c r="S1188" s="9">
        <f t="shared" si="72"/>
        <v>42156.945833333331</v>
      </c>
      <c r="T1188" s="9">
        <f t="shared" si="7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>
        <f t="shared" si="75"/>
        <v>130.15714285714284</v>
      </c>
      <c r="Q1189" t="s">
        <v>8337</v>
      </c>
      <c r="R1189" t="s">
        <v>8338</v>
      </c>
      <c r="S1189" s="9">
        <f t="shared" si="72"/>
        <v>42141.75</v>
      </c>
      <c r="T1189" s="9">
        <f t="shared" si="7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>
        <f t="shared" si="75"/>
        <v>37.776470588235291</v>
      </c>
      <c r="Q1190" t="s">
        <v>8337</v>
      </c>
      <c r="R1190" t="s">
        <v>8338</v>
      </c>
      <c r="S1190" s="9">
        <f t="shared" si="72"/>
        <v>42732.700694444444</v>
      </c>
      <c r="T1190" s="9">
        <f t="shared" si="7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>
        <f t="shared" si="75"/>
        <v>112.79069767441861</v>
      </c>
      <c r="Q1191" t="s">
        <v>8337</v>
      </c>
      <c r="R1191" t="s">
        <v>8338</v>
      </c>
      <c r="S1191" s="9">
        <f t="shared" si="72"/>
        <v>42550.979108796295</v>
      </c>
      <c r="T1191" s="9">
        <f t="shared" si="7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>
        <f t="shared" si="75"/>
        <v>51.92307692307692</v>
      </c>
      <c r="Q1192" t="s">
        <v>8337</v>
      </c>
      <c r="R1192" t="s">
        <v>8338</v>
      </c>
      <c r="S1192" s="9">
        <f t="shared" si="72"/>
        <v>41882.665798611109</v>
      </c>
      <c r="T1192" s="9">
        <f t="shared" si="7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>
        <f t="shared" si="75"/>
        <v>89.242424242424249</v>
      </c>
      <c r="Q1193" t="s">
        <v>8337</v>
      </c>
      <c r="R1193" t="s">
        <v>8338</v>
      </c>
      <c r="S1193" s="9">
        <f t="shared" si="72"/>
        <v>42449.562037037038</v>
      </c>
      <c r="T1193" s="9">
        <f t="shared" si="7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>
        <f t="shared" si="75"/>
        <v>19.333333333333332</v>
      </c>
      <c r="Q1194" t="s">
        <v>8337</v>
      </c>
      <c r="R1194" t="s">
        <v>8338</v>
      </c>
      <c r="S1194" s="9">
        <f t="shared" si="72"/>
        <v>42777.506689814814</v>
      </c>
      <c r="T1194" s="9">
        <f t="shared" si="7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>
        <f t="shared" si="75"/>
        <v>79.967032967032964</v>
      </c>
      <c r="Q1195" t="s">
        <v>8337</v>
      </c>
      <c r="R1195" t="s">
        <v>8338</v>
      </c>
      <c r="S1195" s="9">
        <f t="shared" si="72"/>
        <v>42469.734409722223</v>
      </c>
      <c r="T1195" s="9">
        <f t="shared" si="73"/>
        <v>42409.776076388887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>
        <f t="shared" si="75"/>
        <v>56.414565826330531</v>
      </c>
      <c r="Q1196" t="s">
        <v>8337</v>
      </c>
      <c r="R1196" t="s">
        <v>8338</v>
      </c>
      <c r="S1196" s="9">
        <f t="shared" si="72"/>
        <v>42102.488182870366</v>
      </c>
      <c r="T1196" s="9">
        <f t="shared" si="7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>
        <f t="shared" si="75"/>
        <v>79.411764705882348</v>
      </c>
      <c r="Q1197" t="s">
        <v>8337</v>
      </c>
      <c r="R1197" t="s">
        <v>8338</v>
      </c>
      <c r="S1197" s="9">
        <f t="shared" si="72"/>
        <v>42358.375</v>
      </c>
      <c r="T1197" s="9">
        <f t="shared" si="7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>
        <f t="shared" si="75"/>
        <v>76.439453125</v>
      </c>
      <c r="Q1198" t="s">
        <v>8337</v>
      </c>
      <c r="R1198" t="s">
        <v>8338</v>
      </c>
      <c r="S1198" s="9">
        <f t="shared" si="72"/>
        <v>42356.818738425922</v>
      </c>
      <c r="T1198" s="9">
        <f t="shared" si="7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>
        <f t="shared" si="75"/>
        <v>121</v>
      </c>
      <c r="Q1199" t="s">
        <v>8337</v>
      </c>
      <c r="R1199" t="s">
        <v>8338</v>
      </c>
      <c r="S1199" s="9">
        <f t="shared" si="72"/>
        <v>42534.249305555553</v>
      </c>
      <c r="T1199" s="9">
        <f t="shared" si="7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>
        <f t="shared" si="75"/>
        <v>54.616766467065865</v>
      </c>
      <c r="Q1200" t="s">
        <v>8337</v>
      </c>
      <c r="R1200" t="s">
        <v>8338</v>
      </c>
      <c r="S1200" s="9">
        <f t="shared" si="72"/>
        <v>42369.125</v>
      </c>
      <c r="T1200" s="9">
        <f t="shared" si="7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>
        <f t="shared" si="75"/>
        <v>299.22222222222223</v>
      </c>
      <c r="Q1201" t="s">
        <v>8337</v>
      </c>
      <c r="R1201" t="s">
        <v>8338</v>
      </c>
      <c r="S1201" s="9">
        <f t="shared" si="72"/>
        <v>42193.770833333328</v>
      </c>
      <c r="T1201" s="9">
        <f t="shared" si="7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>
        <f t="shared" si="75"/>
        <v>58.533980582524272</v>
      </c>
      <c r="Q1202" t="s">
        <v>8337</v>
      </c>
      <c r="R1202" t="s">
        <v>8338</v>
      </c>
      <c r="S1202" s="9">
        <f t="shared" si="72"/>
        <v>42110.477500000001</v>
      </c>
      <c r="T1202" s="9">
        <f t="shared" si="7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>
        <f t="shared" si="75"/>
        <v>55.371801801801809</v>
      </c>
      <c r="Q1203" t="s">
        <v>8337</v>
      </c>
      <c r="R1203" t="s">
        <v>8338</v>
      </c>
      <c r="S1203" s="9">
        <f t="shared" si="72"/>
        <v>42566.60701388889</v>
      </c>
      <c r="T1203" s="9">
        <f t="shared" si="7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>
        <f t="shared" si="75"/>
        <v>183.80442804428046</v>
      </c>
      <c r="Q1204" t="s">
        <v>8337</v>
      </c>
      <c r="R1204" t="s">
        <v>8338</v>
      </c>
      <c r="S1204" s="9">
        <f t="shared" si="72"/>
        <v>42182.288819444446</v>
      </c>
      <c r="T1204" s="9">
        <f t="shared" si="73"/>
        <v>42152.288819444446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>
        <f t="shared" si="75"/>
        <v>165.34653465346534</v>
      </c>
      <c r="Q1205" t="s">
        <v>8337</v>
      </c>
      <c r="R1205" t="s">
        <v>8338</v>
      </c>
      <c r="S1205" s="9">
        <f t="shared" si="72"/>
        <v>42155.614895833336</v>
      </c>
      <c r="T1205" s="9">
        <f t="shared" si="7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>
        <f t="shared" si="75"/>
        <v>234.78947368421052</v>
      </c>
      <c r="Q1206" t="s">
        <v>8337</v>
      </c>
      <c r="R1206" t="s">
        <v>8338</v>
      </c>
      <c r="S1206" s="9">
        <f t="shared" si="72"/>
        <v>42342.208333333328</v>
      </c>
      <c r="T1206" s="9">
        <f t="shared" si="7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>
        <f t="shared" si="75"/>
        <v>211.48387096774192</v>
      </c>
      <c r="Q1207" t="s">
        <v>8337</v>
      </c>
      <c r="R1207" t="s">
        <v>8338</v>
      </c>
      <c r="S1207" s="9">
        <f t="shared" si="72"/>
        <v>42168.506377314814</v>
      </c>
      <c r="T1207" s="9">
        <f t="shared" si="7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>
        <f t="shared" si="75"/>
        <v>32.34375</v>
      </c>
      <c r="Q1208" t="s">
        <v>8337</v>
      </c>
      <c r="R1208" t="s">
        <v>8338</v>
      </c>
      <c r="S1208" s="9">
        <f t="shared" si="72"/>
        <v>42805.561805555553</v>
      </c>
      <c r="T1208" s="9">
        <f t="shared" si="73"/>
        <v>42772.776076388887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>
        <f t="shared" si="75"/>
        <v>123.37588652482269</v>
      </c>
      <c r="Q1209" t="s">
        <v>8337</v>
      </c>
      <c r="R1209" t="s">
        <v>8338</v>
      </c>
      <c r="S1209" s="9">
        <f t="shared" si="72"/>
        <v>42460.416666666672</v>
      </c>
      <c r="T1209" s="9">
        <f t="shared" si="7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>
        <f t="shared" si="75"/>
        <v>207.06666666666666</v>
      </c>
      <c r="Q1210" t="s">
        <v>8337</v>
      </c>
      <c r="R1210" t="s">
        <v>8338</v>
      </c>
      <c r="S1210" s="9">
        <f t="shared" si="72"/>
        <v>42453.667407407411</v>
      </c>
      <c r="T1210" s="9">
        <f t="shared" si="7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>
        <f t="shared" si="75"/>
        <v>138.2608695652174</v>
      </c>
      <c r="Q1211" t="s">
        <v>8337</v>
      </c>
      <c r="R1211" t="s">
        <v>8338</v>
      </c>
      <c r="S1211" s="9">
        <f t="shared" si="72"/>
        <v>42791.846122685187</v>
      </c>
      <c r="T1211" s="9">
        <f t="shared" si="7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>
        <f t="shared" si="75"/>
        <v>493.81553398058253</v>
      </c>
      <c r="Q1212" t="s">
        <v>8337</v>
      </c>
      <c r="R1212" t="s">
        <v>8338</v>
      </c>
      <c r="S1212" s="9">
        <f t="shared" si="72"/>
        <v>42155.875</v>
      </c>
      <c r="T1212" s="9">
        <f t="shared" si="7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>
        <f t="shared" si="75"/>
        <v>168.5</v>
      </c>
      <c r="Q1213" t="s">
        <v>8337</v>
      </c>
      <c r="R1213" t="s">
        <v>8338</v>
      </c>
      <c r="S1213" s="9">
        <f t="shared" si="72"/>
        <v>42530.866446759261</v>
      </c>
      <c r="T1213" s="9">
        <f t="shared" si="7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>
        <f t="shared" si="75"/>
        <v>38.867469879518069</v>
      </c>
      <c r="Q1214" t="s">
        <v>8337</v>
      </c>
      <c r="R1214" t="s">
        <v>8338</v>
      </c>
      <c r="S1214" s="9">
        <f t="shared" si="72"/>
        <v>42335.041666666672</v>
      </c>
      <c r="T1214" s="9">
        <f t="shared" si="7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>
        <f t="shared" si="75"/>
        <v>61.527777777777779</v>
      </c>
      <c r="Q1215" t="s">
        <v>8337</v>
      </c>
      <c r="R1215" t="s">
        <v>8338</v>
      </c>
      <c r="S1215" s="9">
        <f t="shared" si="72"/>
        <v>42766.755787037036</v>
      </c>
      <c r="T1215" s="9">
        <f t="shared" si="7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>
        <f t="shared" si="75"/>
        <v>105.44</v>
      </c>
      <c r="Q1216" t="s">
        <v>8337</v>
      </c>
      <c r="R1216" t="s">
        <v>8338</v>
      </c>
      <c r="S1216" s="9">
        <f t="shared" si="72"/>
        <v>42164.840335648143</v>
      </c>
      <c r="T1216" s="9">
        <f t="shared" si="7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>
        <f t="shared" si="75"/>
        <v>71.592003642987251</v>
      </c>
      <c r="Q1217" t="s">
        <v>8337</v>
      </c>
      <c r="R1217" t="s">
        <v>8338</v>
      </c>
      <c r="S1217" s="9">
        <f t="shared" si="72"/>
        <v>41789.923101851848</v>
      </c>
      <c r="T1217" s="9">
        <f t="shared" si="7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>
        <f t="shared" si="75"/>
        <v>91.882882882882882</v>
      </c>
      <c r="Q1218" t="s">
        <v>8337</v>
      </c>
      <c r="R1218" t="s">
        <v>8338</v>
      </c>
      <c r="S1218" s="9">
        <f t="shared" ref="S1218:S1281" si="76">(I1218/86400)+DATE(1970,1,1)</f>
        <v>42279.960416666669</v>
      </c>
      <c r="T1218" s="9">
        <f t="shared" ref="T1218:T1281" si="77">(J1218/86400)+DATE(1970,1,1)</f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IFERROR(E1219/D1219,0)</f>
        <v>1.026</v>
      </c>
      <c r="P1219">
        <f t="shared" ref="P1219:P1282" si="79">IFERROR((E1219/L1219),0)</f>
        <v>148.57377049180329</v>
      </c>
      <c r="Q1219" t="s">
        <v>8337</v>
      </c>
      <c r="R1219" t="s">
        <v>8338</v>
      </c>
      <c r="S1219" s="9">
        <f t="shared" si="76"/>
        <v>42565.809490740736</v>
      </c>
      <c r="T1219" s="9">
        <f t="shared" si="77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>
        <f t="shared" si="79"/>
        <v>174.2134831460674</v>
      </c>
      <c r="Q1220" t="s">
        <v>8337</v>
      </c>
      <c r="R1220" t="s">
        <v>8338</v>
      </c>
      <c r="S1220" s="9">
        <f t="shared" si="76"/>
        <v>42309.125</v>
      </c>
      <c r="T1220" s="9">
        <f t="shared" si="77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>
        <f t="shared" si="79"/>
        <v>102.86166007905139</v>
      </c>
      <c r="Q1221" t="s">
        <v>8337</v>
      </c>
      <c r="R1221" t="s">
        <v>8338</v>
      </c>
      <c r="S1221" s="9">
        <f t="shared" si="76"/>
        <v>42663.461956018524</v>
      </c>
      <c r="T1221" s="9">
        <f t="shared" si="77"/>
        <v>42633.461956018524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>
        <f t="shared" si="79"/>
        <v>111.17857142857143</v>
      </c>
      <c r="Q1222" t="s">
        <v>8337</v>
      </c>
      <c r="R1222" t="s">
        <v>8338</v>
      </c>
      <c r="S1222" s="9">
        <f t="shared" si="76"/>
        <v>42241.628611111111</v>
      </c>
      <c r="T1222" s="9">
        <f t="shared" si="77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>
        <f t="shared" si="79"/>
        <v>23.796213592233013</v>
      </c>
      <c r="Q1223" t="s">
        <v>8337</v>
      </c>
      <c r="R1223" t="s">
        <v>8338</v>
      </c>
      <c r="S1223" s="9">
        <f t="shared" si="76"/>
        <v>42708</v>
      </c>
      <c r="T1223" s="9">
        <f t="shared" si="77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>
        <f t="shared" si="79"/>
        <v>81.268115942028984</v>
      </c>
      <c r="Q1224" t="s">
        <v>8337</v>
      </c>
      <c r="R1224" t="s">
        <v>8338</v>
      </c>
      <c r="S1224" s="9">
        <f t="shared" si="76"/>
        <v>42461.166666666672</v>
      </c>
      <c r="T1224" s="9">
        <f t="shared" si="77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>
        <f t="shared" si="79"/>
        <v>116.21465968586388</v>
      </c>
      <c r="Q1225" t="s">
        <v>8337</v>
      </c>
      <c r="R1225" t="s">
        <v>8338</v>
      </c>
      <c r="S1225" s="9">
        <f t="shared" si="76"/>
        <v>42684.218854166669</v>
      </c>
      <c r="T1225" s="9">
        <f t="shared" si="77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>
        <f t="shared" si="79"/>
        <v>58.888888888888886</v>
      </c>
      <c r="Q1226" t="s">
        <v>8324</v>
      </c>
      <c r="R1226" t="s">
        <v>8339</v>
      </c>
      <c r="S1226" s="9">
        <f t="shared" si="76"/>
        <v>41796.549791666665</v>
      </c>
      <c r="T1226" s="9">
        <f t="shared" si="77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>
        <f t="shared" si="79"/>
        <v>44</v>
      </c>
      <c r="Q1227" t="s">
        <v>8324</v>
      </c>
      <c r="R1227" t="s">
        <v>8339</v>
      </c>
      <c r="S1227" s="9">
        <f t="shared" si="76"/>
        <v>41569.905995370369</v>
      </c>
      <c r="T1227" s="9">
        <f t="shared" si="77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>
        <f t="shared" si="79"/>
        <v>48.424999999999997</v>
      </c>
      <c r="Q1228" t="s">
        <v>8324</v>
      </c>
      <c r="R1228" t="s">
        <v>8339</v>
      </c>
      <c r="S1228" s="9">
        <f t="shared" si="76"/>
        <v>41750.041666666664</v>
      </c>
      <c r="T1228" s="9">
        <f t="shared" si="77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>
        <f t="shared" si="79"/>
        <v>0</v>
      </c>
      <c r="Q1229" t="s">
        <v>8324</v>
      </c>
      <c r="R1229" t="s">
        <v>8339</v>
      </c>
      <c r="S1229" s="9">
        <f t="shared" si="76"/>
        <v>41858.291666666664</v>
      </c>
      <c r="T1229" s="9">
        <f t="shared" si="77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>
        <f t="shared" si="79"/>
        <v>61.041666666666664</v>
      </c>
      <c r="Q1230" t="s">
        <v>8324</v>
      </c>
      <c r="R1230" t="s">
        <v>8339</v>
      </c>
      <c r="S1230" s="9">
        <f t="shared" si="76"/>
        <v>40814.729259259257</v>
      </c>
      <c r="T1230" s="9">
        <f t="shared" si="77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>
        <f t="shared" si="79"/>
        <v>25</v>
      </c>
      <c r="Q1231" t="s">
        <v>8324</v>
      </c>
      <c r="R1231" t="s">
        <v>8339</v>
      </c>
      <c r="S1231" s="9">
        <f t="shared" si="76"/>
        <v>41015.666666666664</v>
      </c>
      <c r="T1231" s="9">
        <f t="shared" si="77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>
        <f t="shared" si="79"/>
        <v>0</v>
      </c>
      <c r="Q1232" t="s">
        <v>8324</v>
      </c>
      <c r="R1232" t="s">
        <v>8339</v>
      </c>
      <c r="S1232" s="9">
        <f t="shared" si="76"/>
        <v>40598.972569444442</v>
      </c>
      <c r="T1232" s="9">
        <f t="shared" si="77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>
        <f t="shared" si="79"/>
        <v>0</v>
      </c>
      <c r="Q1233" t="s">
        <v>8324</v>
      </c>
      <c r="R1233" t="s">
        <v>8339</v>
      </c>
      <c r="S1233" s="9">
        <f t="shared" si="76"/>
        <v>42244.041666666672</v>
      </c>
      <c r="T1233" s="9">
        <f t="shared" si="77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>
        <f t="shared" si="79"/>
        <v>40</v>
      </c>
      <c r="Q1234" t="s">
        <v>8324</v>
      </c>
      <c r="R1234" t="s">
        <v>8339</v>
      </c>
      <c r="S1234" s="9">
        <f t="shared" si="76"/>
        <v>41553.848032407404</v>
      </c>
      <c r="T1234" s="9">
        <f t="shared" si="77"/>
        <v>41506.848032407404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>
        <f t="shared" si="79"/>
        <v>19.333333333333332</v>
      </c>
      <c r="Q1235" t="s">
        <v>8324</v>
      </c>
      <c r="R1235" t="s">
        <v>8339</v>
      </c>
      <c r="S1235" s="9">
        <f t="shared" si="76"/>
        <v>40960.948773148149</v>
      </c>
      <c r="T1235" s="9">
        <f t="shared" si="77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>
        <f t="shared" si="79"/>
        <v>0</v>
      </c>
      <c r="Q1236" t="s">
        <v>8324</v>
      </c>
      <c r="R1236" t="s">
        <v>8339</v>
      </c>
      <c r="S1236" s="9">
        <f t="shared" si="76"/>
        <v>42037.788680555561</v>
      </c>
      <c r="T1236" s="9">
        <f t="shared" si="77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>
        <f t="shared" si="79"/>
        <v>35</v>
      </c>
      <c r="Q1237" t="s">
        <v>8324</v>
      </c>
      <c r="R1237" t="s">
        <v>8339</v>
      </c>
      <c r="S1237" s="9">
        <f t="shared" si="76"/>
        <v>41623.135405092595</v>
      </c>
      <c r="T1237" s="9">
        <f t="shared" si="77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>
        <f t="shared" si="79"/>
        <v>0</v>
      </c>
      <c r="Q1238" t="s">
        <v>8324</v>
      </c>
      <c r="R1238" t="s">
        <v>8339</v>
      </c>
      <c r="S1238" s="9">
        <f t="shared" si="76"/>
        <v>41118.666666666664</v>
      </c>
      <c r="T1238" s="9">
        <f t="shared" si="77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>
        <f t="shared" si="79"/>
        <v>0</v>
      </c>
      <c r="Q1239" t="s">
        <v>8324</v>
      </c>
      <c r="R1239" t="s">
        <v>8339</v>
      </c>
      <c r="S1239" s="9">
        <f t="shared" si="76"/>
        <v>41145.283159722225</v>
      </c>
      <c r="T1239" s="9">
        <f t="shared" si="77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>
        <f t="shared" si="79"/>
        <v>59.333333333333336</v>
      </c>
      <c r="Q1240" t="s">
        <v>8324</v>
      </c>
      <c r="R1240" t="s">
        <v>8339</v>
      </c>
      <c r="S1240" s="9">
        <f t="shared" si="76"/>
        <v>40761.61037037037</v>
      </c>
      <c r="T1240" s="9">
        <f t="shared" si="77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>
        <f t="shared" si="79"/>
        <v>0</v>
      </c>
      <c r="Q1241" t="s">
        <v>8324</v>
      </c>
      <c r="R1241" t="s">
        <v>8339</v>
      </c>
      <c r="S1241" s="9">
        <f t="shared" si="76"/>
        <v>40913.962581018517</v>
      </c>
      <c r="T1241" s="9">
        <f t="shared" si="77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>
        <f t="shared" si="79"/>
        <v>30.125</v>
      </c>
      <c r="Q1242" t="s">
        <v>8324</v>
      </c>
      <c r="R1242" t="s">
        <v>8339</v>
      </c>
      <c r="S1242" s="9">
        <f t="shared" si="76"/>
        <v>41467.910416666666</v>
      </c>
      <c r="T1242" s="9">
        <f t="shared" si="77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>
        <f t="shared" si="79"/>
        <v>74.617647058823536</v>
      </c>
      <c r="Q1243" t="s">
        <v>8324</v>
      </c>
      <c r="R1243" t="s">
        <v>8339</v>
      </c>
      <c r="S1243" s="9">
        <f t="shared" si="76"/>
        <v>41946.249305555553</v>
      </c>
      <c r="T1243" s="9">
        <f t="shared" si="77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>
        <f t="shared" si="79"/>
        <v>5</v>
      </c>
      <c r="Q1244" t="s">
        <v>8324</v>
      </c>
      <c r="R1244" t="s">
        <v>8339</v>
      </c>
      <c r="S1244" s="9">
        <f t="shared" si="76"/>
        <v>40797.554166666669</v>
      </c>
      <c r="T1244" s="9">
        <f t="shared" si="77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>
        <f t="shared" si="79"/>
        <v>44.5</v>
      </c>
      <c r="Q1245" t="s">
        <v>8324</v>
      </c>
      <c r="R1245" t="s">
        <v>8339</v>
      </c>
      <c r="S1245" s="9">
        <f t="shared" si="76"/>
        <v>40732.875</v>
      </c>
      <c r="T1245" s="9">
        <f t="shared" si="77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>
        <f t="shared" si="79"/>
        <v>46.133333333333333</v>
      </c>
      <c r="Q1246" t="s">
        <v>8324</v>
      </c>
      <c r="R1246" t="s">
        <v>8325</v>
      </c>
      <c r="S1246" s="9">
        <f t="shared" si="76"/>
        <v>41386.875</v>
      </c>
      <c r="T1246" s="9">
        <f t="shared" si="77"/>
        <v>41355.825497685189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>
        <f t="shared" si="79"/>
        <v>141.47058823529412</v>
      </c>
      <c r="Q1247" t="s">
        <v>8324</v>
      </c>
      <c r="R1247" t="s">
        <v>8325</v>
      </c>
      <c r="S1247" s="9">
        <f t="shared" si="76"/>
        <v>41804.59993055556</v>
      </c>
      <c r="T1247" s="9">
        <f t="shared" si="77"/>
        <v>41774.59993055556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>
        <f t="shared" si="79"/>
        <v>75.483870967741936</v>
      </c>
      <c r="Q1248" t="s">
        <v>8324</v>
      </c>
      <c r="R1248" t="s">
        <v>8325</v>
      </c>
      <c r="S1248" s="9">
        <f t="shared" si="76"/>
        <v>40883.085057870368</v>
      </c>
      <c r="T1248" s="9">
        <f t="shared" si="77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>
        <f t="shared" si="79"/>
        <v>85.5</v>
      </c>
      <c r="Q1249" t="s">
        <v>8324</v>
      </c>
      <c r="R1249" t="s">
        <v>8325</v>
      </c>
      <c r="S1249" s="9">
        <f t="shared" si="76"/>
        <v>41400.292303240742</v>
      </c>
      <c r="T1249" s="9">
        <f t="shared" si="77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>
        <f t="shared" si="79"/>
        <v>64.254237288135599</v>
      </c>
      <c r="Q1250" t="s">
        <v>8324</v>
      </c>
      <c r="R1250" t="s">
        <v>8325</v>
      </c>
      <c r="S1250" s="9">
        <f t="shared" si="76"/>
        <v>41803.290972222225</v>
      </c>
      <c r="T1250" s="9">
        <f t="shared" si="77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>
        <f t="shared" si="79"/>
        <v>64.46913580246914</v>
      </c>
      <c r="Q1251" t="s">
        <v>8324</v>
      </c>
      <c r="R1251" t="s">
        <v>8325</v>
      </c>
      <c r="S1251" s="9">
        <f t="shared" si="76"/>
        <v>41097.740868055553</v>
      </c>
      <c r="T1251" s="9">
        <f t="shared" si="77"/>
        <v>41067.740868055553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>
        <f t="shared" si="79"/>
        <v>118.2007874015748</v>
      </c>
      <c r="Q1252" t="s">
        <v>8324</v>
      </c>
      <c r="R1252" t="s">
        <v>8325</v>
      </c>
      <c r="S1252" s="9">
        <f t="shared" si="76"/>
        <v>41888.64271990741</v>
      </c>
      <c r="T1252" s="9">
        <f t="shared" si="77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>
        <f t="shared" si="79"/>
        <v>82.540540540540547</v>
      </c>
      <c r="Q1253" t="s">
        <v>8324</v>
      </c>
      <c r="R1253" t="s">
        <v>8325</v>
      </c>
      <c r="S1253" s="9">
        <f t="shared" si="76"/>
        <v>40811.814432870371</v>
      </c>
      <c r="T1253" s="9">
        <f t="shared" si="77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>
        <f t="shared" si="79"/>
        <v>34.170212765957444</v>
      </c>
      <c r="Q1254" t="s">
        <v>8324</v>
      </c>
      <c r="R1254" t="s">
        <v>8325</v>
      </c>
      <c r="S1254" s="9">
        <f t="shared" si="76"/>
        <v>41571.988067129627</v>
      </c>
      <c r="T1254" s="9">
        <f t="shared" si="77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>
        <f t="shared" si="79"/>
        <v>42.73322081575246</v>
      </c>
      <c r="Q1255" t="s">
        <v>8324</v>
      </c>
      <c r="R1255" t="s">
        <v>8325</v>
      </c>
      <c r="S1255" s="9">
        <f t="shared" si="76"/>
        <v>41885.783645833333</v>
      </c>
      <c r="T1255" s="9">
        <f t="shared" si="77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>
        <f t="shared" si="79"/>
        <v>94.489361702127653</v>
      </c>
      <c r="Q1256" t="s">
        <v>8324</v>
      </c>
      <c r="R1256" t="s">
        <v>8325</v>
      </c>
      <c r="S1256" s="9">
        <f t="shared" si="76"/>
        <v>40544.207638888889</v>
      </c>
      <c r="T1256" s="9">
        <f t="shared" si="77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>
        <f t="shared" si="79"/>
        <v>55.697247706422019</v>
      </c>
      <c r="Q1257" t="s">
        <v>8324</v>
      </c>
      <c r="R1257" t="s">
        <v>8325</v>
      </c>
      <c r="S1257" s="9">
        <f t="shared" si="76"/>
        <v>41609.887175925927</v>
      </c>
      <c r="T1257" s="9">
        <f t="shared" si="77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>
        <f t="shared" si="79"/>
        <v>98.030831024930734</v>
      </c>
      <c r="Q1258" t="s">
        <v>8324</v>
      </c>
      <c r="R1258" t="s">
        <v>8325</v>
      </c>
      <c r="S1258" s="9">
        <f t="shared" si="76"/>
        <v>40951.919340277775</v>
      </c>
      <c r="T1258" s="9">
        <f t="shared" si="77"/>
        <v>40921.919340277775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>
        <f t="shared" si="79"/>
        <v>92.102272727272734</v>
      </c>
      <c r="Q1259" t="s">
        <v>8324</v>
      </c>
      <c r="R1259" t="s">
        <v>8325</v>
      </c>
      <c r="S1259" s="9">
        <f t="shared" si="76"/>
        <v>40636.043865740743</v>
      </c>
      <c r="T1259" s="9">
        <f t="shared" si="77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>
        <f t="shared" si="79"/>
        <v>38.175462686567165</v>
      </c>
      <c r="Q1260" t="s">
        <v>8324</v>
      </c>
      <c r="R1260" t="s">
        <v>8325</v>
      </c>
      <c r="S1260" s="9">
        <f t="shared" si="76"/>
        <v>41517.611250000002</v>
      </c>
      <c r="T1260" s="9">
        <f t="shared" si="77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>
        <f t="shared" si="79"/>
        <v>27.145833333333332</v>
      </c>
      <c r="Q1261" t="s">
        <v>8324</v>
      </c>
      <c r="R1261" t="s">
        <v>8325</v>
      </c>
      <c r="S1261" s="9">
        <f t="shared" si="76"/>
        <v>41799.165972222225</v>
      </c>
      <c r="T1261" s="9">
        <f t="shared" si="77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>
        <f t="shared" si="79"/>
        <v>50.689189189189186</v>
      </c>
      <c r="Q1262" t="s">
        <v>8324</v>
      </c>
      <c r="R1262" t="s">
        <v>8325</v>
      </c>
      <c r="S1262" s="9">
        <f t="shared" si="76"/>
        <v>41696.842824074076</v>
      </c>
      <c r="T1262" s="9">
        <f t="shared" si="77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>
        <f t="shared" si="79"/>
        <v>38.942307692307693</v>
      </c>
      <c r="Q1263" t="s">
        <v>8324</v>
      </c>
      <c r="R1263" t="s">
        <v>8325</v>
      </c>
      <c r="S1263" s="9">
        <f t="shared" si="76"/>
        <v>41668.342905092592</v>
      </c>
      <c r="T1263" s="9">
        <f t="shared" si="77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>
        <f t="shared" si="79"/>
        <v>77.638095238095232</v>
      </c>
      <c r="Q1264" t="s">
        <v>8324</v>
      </c>
      <c r="R1264" t="s">
        <v>8325</v>
      </c>
      <c r="S1264" s="9">
        <f t="shared" si="76"/>
        <v>41686.762638888889</v>
      </c>
      <c r="T1264" s="9">
        <f t="shared" si="77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>
        <f t="shared" si="79"/>
        <v>43.536585365853661</v>
      </c>
      <c r="Q1265" t="s">
        <v>8324</v>
      </c>
      <c r="R1265" t="s">
        <v>8325</v>
      </c>
      <c r="S1265" s="9">
        <f t="shared" si="76"/>
        <v>41727.041666666664</v>
      </c>
      <c r="T1265" s="9">
        <f t="shared" si="77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>
        <f t="shared" si="79"/>
        <v>31.823529411764707</v>
      </c>
      <c r="Q1266" t="s">
        <v>8324</v>
      </c>
      <c r="R1266" t="s">
        <v>8325</v>
      </c>
      <c r="S1266" s="9">
        <f t="shared" si="76"/>
        <v>41576.662997685184</v>
      </c>
      <c r="T1266" s="9">
        <f t="shared" si="77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>
        <f t="shared" si="79"/>
        <v>63.184393939393942</v>
      </c>
      <c r="Q1267" t="s">
        <v>8324</v>
      </c>
      <c r="R1267" t="s">
        <v>8325</v>
      </c>
      <c r="S1267" s="9">
        <f t="shared" si="76"/>
        <v>40512.655266203699</v>
      </c>
      <c r="T1267" s="9">
        <f t="shared" si="77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>
        <f t="shared" si="79"/>
        <v>190.9</v>
      </c>
      <c r="Q1268" t="s">
        <v>8324</v>
      </c>
      <c r="R1268" t="s">
        <v>8325</v>
      </c>
      <c r="S1268" s="9">
        <f t="shared" si="76"/>
        <v>41650.87667824074</v>
      </c>
      <c r="T1268" s="9">
        <f t="shared" si="77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>
        <f t="shared" si="79"/>
        <v>140.85534591194968</v>
      </c>
      <c r="Q1269" t="s">
        <v>8324</v>
      </c>
      <c r="R1269" t="s">
        <v>8325</v>
      </c>
      <c r="S1269" s="9">
        <f t="shared" si="76"/>
        <v>41479.585162037038</v>
      </c>
      <c r="T1269" s="9">
        <f t="shared" si="77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>
        <f t="shared" si="79"/>
        <v>76.92307692307692</v>
      </c>
      <c r="Q1270" t="s">
        <v>8324</v>
      </c>
      <c r="R1270" t="s">
        <v>8325</v>
      </c>
      <c r="S1270" s="9">
        <f t="shared" si="76"/>
        <v>41537.845451388886</v>
      </c>
      <c r="T1270" s="9">
        <f t="shared" si="77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>
        <f t="shared" si="79"/>
        <v>99.15533980582525</v>
      </c>
      <c r="Q1271" t="s">
        <v>8324</v>
      </c>
      <c r="R1271" t="s">
        <v>8325</v>
      </c>
      <c r="S1271" s="9">
        <f t="shared" si="76"/>
        <v>42476</v>
      </c>
      <c r="T1271" s="9">
        <f t="shared" si="77"/>
        <v>42445.823055555556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>
        <f t="shared" si="79"/>
        <v>67.881656804733723</v>
      </c>
      <c r="Q1272" t="s">
        <v>8324</v>
      </c>
      <c r="R1272" t="s">
        <v>8325</v>
      </c>
      <c r="S1272" s="9">
        <f t="shared" si="76"/>
        <v>40993.815300925926</v>
      </c>
      <c r="T1272" s="9">
        <f t="shared" si="77"/>
        <v>40933.85696759259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>
        <f t="shared" si="79"/>
        <v>246.29032258064515</v>
      </c>
      <c r="Q1273" t="s">
        <v>8324</v>
      </c>
      <c r="R1273" t="s">
        <v>8325</v>
      </c>
      <c r="S1273" s="9">
        <f t="shared" si="76"/>
        <v>41591.725219907406</v>
      </c>
      <c r="T1273" s="9">
        <f t="shared" si="77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>
        <f t="shared" si="79"/>
        <v>189.28571428571428</v>
      </c>
      <c r="Q1274" t="s">
        <v>8324</v>
      </c>
      <c r="R1274" t="s">
        <v>8325</v>
      </c>
      <c r="S1274" s="9">
        <f t="shared" si="76"/>
        <v>40344.166666666664</v>
      </c>
      <c r="T1274" s="9">
        <f t="shared" si="77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>
        <f t="shared" si="79"/>
        <v>76.666666666666671</v>
      </c>
      <c r="Q1275" t="s">
        <v>8324</v>
      </c>
      <c r="R1275" t="s">
        <v>8325</v>
      </c>
      <c r="S1275" s="9">
        <f t="shared" si="76"/>
        <v>41882.730219907404</v>
      </c>
      <c r="T1275" s="9">
        <f t="shared" si="77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>
        <f t="shared" si="79"/>
        <v>82.963254817987149</v>
      </c>
      <c r="Q1276" t="s">
        <v>8324</v>
      </c>
      <c r="R1276" t="s">
        <v>8325</v>
      </c>
      <c r="S1276" s="9">
        <f t="shared" si="76"/>
        <v>41151.690104166664</v>
      </c>
      <c r="T1276" s="9">
        <f t="shared" si="77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>
        <f t="shared" si="79"/>
        <v>62.522107969151669</v>
      </c>
      <c r="Q1277" t="s">
        <v>8324</v>
      </c>
      <c r="R1277" t="s">
        <v>8325</v>
      </c>
      <c r="S1277" s="9">
        <f t="shared" si="76"/>
        <v>41493.867905092593</v>
      </c>
      <c r="T1277" s="9">
        <f t="shared" si="77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>
        <f t="shared" si="79"/>
        <v>46.06808823529412</v>
      </c>
      <c r="Q1278" t="s">
        <v>8324</v>
      </c>
      <c r="R1278" t="s">
        <v>8325</v>
      </c>
      <c r="S1278" s="9">
        <f t="shared" si="76"/>
        <v>40057.166666666664</v>
      </c>
      <c r="T1278" s="9">
        <f t="shared" si="77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>
        <f t="shared" si="79"/>
        <v>38.543946731234868</v>
      </c>
      <c r="Q1279" t="s">
        <v>8324</v>
      </c>
      <c r="R1279" t="s">
        <v>8325</v>
      </c>
      <c r="S1279" s="9">
        <f t="shared" si="76"/>
        <v>41156.561886574076</v>
      </c>
      <c r="T1279" s="9">
        <f t="shared" si="77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>
        <f t="shared" si="79"/>
        <v>53.005263157894738</v>
      </c>
      <c r="Q1280" t="s">
        <v>8324</v>
      </c>
      <c r="R1280" t="s">
        <v>8325</v>
      </c>
      <c r="S1280" s="9">
        <f t="shared" si="76"/>
        <v>41815.083333333336</v>
      </c>
      <c r="T1280" s="9">
        <f t="shared" si="77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>
        <f t="shared" si="79"/>
        <v>73.355396825396824</v>
      </c>
      <c r="Q1281" t="s">
        <v>8324</v>
      </c>
      <c r="R1281" t="s">
        <v>8325</v>
      </c>
      <c r="S1281" s="9">
        <f t="shared" si="76"/>
        <v>41722.057523148149</v>
      </c>
      <c r="T1281" s="9">
        <f t="shared" si="77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>
        <f t="shared" si="79"/>
        <v>127.97523076923076</v>
      </c>
      <c r="Q1282" t="s">
        <v>8324</v>
      </c>
      <c r="R1282" t="s">
        <v>8325</v>
      </c>
      <c r="S1282" s="9">
        <f t="shared" ref="S1282:S1345" si="80">(I1282/86400)+DATE(1970,1,1)</f>
        <v>40603.757569444446</v>
      </c>
      <c r="T1282" s="9">
        <f t="shared" ref="T1282:T1345" si="81">(J1282/86400)+DATE(1970,1,1)</f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IFERROR(E1283/D1283,0)</f>
        <v>1.1071428571428572</v>
      </c>
      <c r="P1283">
        <f t="shared" ref="P1283:P1346" si="83">IFERROR((E1283/L1283),0)</f>
        <v>104.72972972972973</v>
      </c>
      <c r="Q1283" t="s">
        <v>8324</v>
      </c>
      <c r="R1283" t="s">
        <v>8325</v>
      </c>
      <c r="S1283" s="9">
        <f t="shared" si="80"/>
        <v>41483.743472222224</v>
      </c>
      <c r="T1283" s="9">
        <f t="shared" si="81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>
        <f t="shared" si="83"/>
        <v>67.671532846715323</v>
      </c>
      <c r="Q1284" t="s">
        <v>8324</v>
      </c>
      <c r="R1284" t="s">
        <v>8325</v>
      </c>
      <c r="S1284" s="9">
        <f t="shared" si="80"/>
        <v>41617.207638888889</v>
      </c>
      <c r="T1284" s="9">
        <f t="shared" si="81"/>
        <v>41586.475173611107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>
        <f t="shared" si="83"/>
        <v>95.931818181818187</v>
      </c>
      <c r="Q1285" t="s">
        <v>8324</v>
      </c>
      <c r="R1285" t="s">
        <v>8325</v>
      </c>
      <c r="S1285" s="9">
        <f t="shared" si="80"/>
        <v>41344.166666666664</v>
      </c>
      <c r="T1285" s="9">
        <f t="shared" si="81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>
        <f t="shared" si="83"/>
        <v>65.161290322580641</v>
      </c>
      <c r="Q1286" t="s">
        <v>8316</v>
      </c>
      <c r="R1286" t="s">
        <v>8317</v>
      </c>
      <c r="S1286" s="9">
        <f t="shared" si="80"/>
        <v>42735.707638888889</v>
      </c>
      <c r="T1286" s="9">
        <f t="shared" si="81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>
        <f t="shared" si="83"/>
        <v>32.269841269841272</v>
      </c>
      <c r="Q1287" t="s">
        <v>8316</v>
      </c>
      <c r="R1287" t="s">
        <v>8317</v>
      </c>
      <c r="S1287" s="9">
        <f t="shared" si="80"/>
        <v>42175.583043981482</v>
      </c>
      <c r="T1287" s="9">
        <f t="shared" si="81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>
        <f t="shared" si="83"/>
        <v>81.25</v>
      </c>
      <c r="Q1288" t="s">
        <v>8316</v>
      </c>
      <c r="R1288" t="s">
        <v>8317</v>
      </c>
      <c r="S1288" s="9">
        <f t="shared" si="80"/>
        <v>42052.583333333328</v>
      </c>
      <c r="T1288" s="9">
        <f t="shared" si="81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>
        <f t="shared" si="83"/>
        <v>24.2</v>
      </c>
      <c r="Q1289" t="s">
        <v>8316</v>
      </c>
      <c r="R1289" t="s">
        <v>8317</v>
      </c>
      <c r="S1289" s="9">
        <f t="shared" si="80"/>
        <v>42167.621018518519</v>
      </c>
      <c r="T1289" s="9">
        <f t="shared" si="81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>
        <f t="shared" si="83"/>
        <v>65.868852459016395</v>
      </c>
      <c r="Q1290" t="s">
        <v>8316</v>
      </c>
      <c r="R1290" t="s">
        <v>8317</v>
      </c>
      <c r="S1290" s="9">
        <f t="shared" si="80"/>
        <v>42592.166666666672</v>
      </c>
      <c r="T1290" s="9">
        <f t="shared" si="81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>
        <f t="shared" si="83"/>
        <v>36.07692307692308</v>
      </c>
      <c r="Q1291" t="s">
        <v>8316</v>
      </c>
      <c r="R1291" t="s">
        <v>8317</v>
      </c>
      <c r="S1291" s="9">
        <f t="shared" si="80"/>
        <v>42739.134780092594</v>
      </c>
      <c r="T1291" s="9">
        <f t="shared" si="81"/>
        <v>42709.134780092594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>
        <f t="shared" si="83"/>
        <v>44.186046511627907</v>
      </c>
      <c r="Q1292" t="s">
        <v>8316</v>
      </c>
      <c r="R1292" t="s">
        <v>8317</v>
      </c>
      <c r="S1292" s="9">
        <f t="shared" si="80"/>
        <v>42117.290972222225</v>
      </c>
      <c r="T1292" s="9">
        <f t="shared" si="81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>
        <f t="shared" si="83"/>
        <v>104.07142857142857</v>
      </c>
      <c r="Q1293" t="s">
        <v>8316</v>
      </c>
      <c r="R1293" t="s">
        <v>8317</v>
      </c>
      <c r="S1293" s="9">
        <f t="shared" si="80"/>
        <v>42101.291666666672</v>
      </c>
      <c r="T1293" s="9">
        <f t="shared" si="81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>
        <f t="shared" si="83"/>
        <v>35.96153846153846</v>
      </c>
      <c r="Q1294" t="s">
        <v>8316</v>
      </c>
      <c r="R1294" t="s">
        <v>8317</v>
      </c>
      <c r="S1294" s="9">
        <f t="shared" si="80"/>
        <v>42283.957638888889</v>
      </c>
      <c r="T1294" s="9">
        <f t="shared" si="81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>
        <f t="shared" si="83"/>
        <v>127.79166666666667</v>
      </c>
      <c r="Q1295" t="s">
        <v>8316</v>
      </c>
      <c r="R1295" t="s">
        <v>8317</v>
      </c>
      <c r="S1295" s="9">
        <f t="shared" si="80"/>
        <v>42322.742719907408</v>
      </c>
      <c r="T1295" s="9">
        <f t="shared" si="81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>
        <f t="shared" si="83"/>
        <v>27.727272727272727</v>
      </c>
      <c r="Q1296" t="s">
        <v>8316</v>
      </c>
      <c r="R1296" t="s">
        <v>8317</v>
      </c>
      <c r="S1296" s="9">
        <f t="shared" si="80"/>
        <v>42296.458333333328</v>
      </c>
      <c r="T1296" s="9">
        <f t="shared" si="81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>
        <f t="shared" si="83"/>
        <v>39.828125</v>
      </c>
      <c r="Q1297" t="s">
        <v>8316</v>
      </c>
      <c r="R1297" t="s">
        <v>8317</v>
      </c>
      <c r="S1297" s="9">
        <f t="shared" si="80"/>
        <v>42214.708333333328</v>
      </c>
      <c r="T1297" s="9">
        <f t="shared" si="81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>
        <f t="shared" si="83"/>
        <v>52.173913043478258</v>
      </c>
      <c r="Q1298" t="s">
        <v>8316</v>
      </c>
      <c r="R1298" t="s">
        <v>8317</v>
      </c>
      <c r="S1298" s="9">
        <f t="shared" si="80"/>
        <v>42443.008946759262</v>
      </c>
      <c r="T1298" s="9">
        <f t="shared" si="81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>
        <f t="shared" si="83"/>
        <v>92.037815126050418</v>
      </c>
      <c r="Q1299" t="s">
        <v>8316</v>
      </c>
      <c r="R1299" t="s">
        <v>8317</v>
      </c>
      <c r="S1299" s="9">
        <f t="shared" si="80"/>
        <v>42491.747199074074</v>
      </c>
      <c r="T1299" s="9">
        <f t="shared" si="81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>
        <f t="shared" si="83"/>
        <v>63.424242424242422</v>
      </c>
      <c r="Q1300" t="s">
        <v>8316</v>
      </c>
      <c r="R1300" t="s">
        <v>8317</v>
      </c>
      <c r="S1300" s="9">
        <f t="shared" si="80"/>
        <v>42488.680925925924</v>
      </c>
      <c r="T1300" s="9">
        <f t="shared" si="81"/>
        <v>42458.680925925924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>
        <f t="shared" si="83"/>
        <v>135.625</v>
      </c>
      <c r="Q1301" t="s">
        <v>8316</v>
      </c>
      <c r="R1301" t="s">
        <v>8317</v>
      </c>
      <c r="S1301" s="9">
        <f t="shared" si="80"/>
        <v>42199.814340277779</v>
      </c>
      <c r="T1301" s="9">
        <f t="shared" si="81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>
        <f t="shared" si="83"/>
        <v>168.75</v>
      </c>
      <c r="Q1302" t="s">
        <v>8316</v>
      </c>
      <c r="R1302" t="s">
        <v>8317</v>
      </c>
      <c r="S1302" s="9">
        <f t="shared" si="80"/>
        <v>42522.789583333331</v>
      </c>
      <c r="T1302" s="9">
        <f t="shared" si="81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>
        <f t="shared" si="83"/>
        <v>70.862068965517238</v>
      </c>
      <c r="Q1303" t="s">
        <v>8316</v>
      </c>
      <c r="R1303" t="s">
        <v>8317</v>
      </c>
      <c r="S1303" s="9">
        <f t="shared" si="80"/>
        <v>42206.125</v>
      </c>
      <c r="T1303" s="9">
        <f t="shared" si="81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>
        <f t="shared" si="83"/>
        <v>50</v>
      </c>
      <c r="Q1304" t="s">
        <v>8316</v>
      </c>
      <c r="R1304" t="s">
        <v>8317</v>
      </c>
      <c r="S1304" s="9">
        <f t="shared" si="80"/>
        <v>42705.099664351852</v>
      </c>
      <c r="T1304" s="9">
        <f t="shared" si="81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>
        <f t="shared" si="83"/>
        <v>42.214166666666671</v>
      </c>
      <c r="Q1305" t="s">
        <v>8316</v>
      </c>
      <c r="R1305" t="s">
        <v>8317</v>
      </c>
      <c r="S1305" s="9">
        <f t="shared" si="80"/>
        <v>42582.458333333328</v>
      </c>
      <c r="T1305" s="9">
        <f t="shared" si="81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>
        <f t="shared" si="83"/>
        <v>152.41346153846155</v>
      </c>
      <c r="Q1306" t="s">
        <v>8318</v>
      </c>
      <c r="R1306" t="s">
        <v>8320</v>
      </c>
      <c r="S1306" s="9">
        <f t="shared" si="80"/>
        <v>42807.152835648143</v>
      </c>
      <c r="T1306" s="9">
        <f t="shared" si="81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>
        <f t="shared" si="83"/>
        <v>90.616279069767444</v>
      </c>
      <c r="Q1307" t="s">
        <v>8318</v>
      </c>
      <c r="R1307" t="s">
        <v>8320</v>
      </c>
      <c r="S1307" s="9">
        <f t="shared" si="80"/>
        <v>42572.729166666672</v>
      </c>
      <c r="T1307" s="9">
        <f t="shared" si="81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>
        <f t="shared" si="83"/>
        <v>201.60393258426967</v>
      </c>
      <c r="Q1308" t="s">
        <v>8318</v>
      </c>
      <c r="R1308" t="s">
        <v>8320</v>
      </c>
      <c r="S1308" s="9">
        <f t="shared" si="80"/>
        <v>41977.457569444443</v>
      </c>
      <c r="T1308" s="9">
        <f t="shared" si="81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>
        <f t="shared" si="83"/>
        <v>127.93333333333334</v>
      </c>
      <c r="Q1309" t="s">
        <v>8318</v>
      </c>
      <c r="R1309" t="s">
        <v>8320</v>
      </c>
      <c r="S1309" s="9">
        <f t="shared" si="80"/>
        <v>42417.503229166672</v>
      </c>
      <c r="T1309" s="9">
        <f t="shared" si="81"/>
        <v>42387.503229166672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>
        <f t="shared" si="83"/>
        <v>29.894736842105264</v>
      </c>
      <c r="Q1310" t="s">
        <v>8318</v>
      </c>
      <c r="R1310" t="s">
        <v>8320</v>
      </c>
      <c r="S1310" s="9">
        <f t="shared" si="80"/>
        <v>42651.613564814819</v>
      </c>
      <c r="T1310" s="9">
        <f t="shared" si="81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>
        <f t="shared" si="83"/>
        <v>367.97142857142859</v>
      </c>
      <c r="Q1311" t="s">
        <v>8318</v>
      </c>
      <c r="R1311" t="s">
        <v>8320</v>
      </c>
      <c r="S1311" s="9">
        <f t="shared" si="80"/>
        <v>42292.882731481484</v>
      </c>
      <c r="T1311" s="9">
        <f t="shared" si="81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>
        <f t="shared" si="83"/>
        <v>129.16666666666666</v>
      </c>
      <c r="Q1312" t="s">
        <v>8318</v>
      </c>
      <c r="R1312" t="s">
        <v>8320</v>
      </c>
      <c r="S1312" s="9">
        <f t="shared" si="80"/>
        <v>42601.667245370365</v>
      </c>
      <c r="T1312" s="9">
        <f t="shared" si="81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>
        <f t="shared" si="83"/>
        <v>800.7</v>
      </c>
      <c r="Q1313" t="s">
        <v>8318</v>
      </c>
      <c r="R1313" t="s">
        <v>8320</v>
      </c>
      <c r="S1313" s="9">
        <f t="shared" si="80"/>
        <v>42704.843969907408</v>
      </c>
      <c r="T1313" s="9">
        <f t="shared" si="81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>
        <f t="shared" si="83"/>
        <v>28</v>
      </c>
      <c r="Q1314" t="s">
        <v>8318</v>
      </c>
      <c r="R1314" t="s">
        <v>8320</v>
      </c>
      <c r="S1314" s="9">
        <f t="shared" si="80"/>
        <v>42112.702800925923</v>
      </c>
      <c r="T1314" s="9">
        <f t="shared" si="81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>
        <f t="shared" si="83"/>
        <v>102.01639344262296</v>
      </c>
      <c r="Q1315" t="s">
        <v>8318</v>
      </c>
      <c r="R1315" t="s">
        <v>8320</v>
      </c>
      <c r="S1315" s="9">
        <f t="shared" si="80"/>
        <v>42432.709652777776</v>
      </c>
      <c r="T1315" s="9">
        <f t="shared" si="81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>
        <f t="shared" si="83"/>
        <v>184.36363636363637</v>
      </c>
      <c r="Q1316" t="s">
        <v>8318</v>
      </c>
      <c r="R1316" t="s">
        <v>8320</v>
      </c>
      <c r="S1316" s="9">
        <f t="shared" si="80"/>
        <v>42664.669675925921</v>
      </c>
      <c r="T1316" s="9">
        <f t="shared" si="81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>
        <f t="shared" si="83"/>
        <v>162.91935483870967</v>
      </c>
      <c r="Q1317" t="s">
        <v>8318</v>
      </c>
      <c r="R1317" t="s">
        <v>8320</v>
      </c>
      <c r="S1317" s="9">
        <f t="shared" si="80"/>
        <v>42314.041666666672</v>
      </c>
      <c r="T1317" s="9">
        <f t="shared" si="81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>
        <f t="shared" si="83"/>
        <v>1</v>
      </c>
      <c r="Q1318" t="s">
        <v>8318</v>
      </c>
      <c r="R1318" t="s">
        <v>8320</v>
      </c>
      <c r="S1318" s="9">
        <f t="shared" si="80"/>
        <v>42428.961909722224</v>
      </c>
      <c r="T1318" s="9">
        <f t="shared" si="81"/>
        <v>42393.961909722224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>
        <f t="shared" si="83"/>
        <v>603.52631578947364</v>
      </c>
      <c r="Q1319" t="s">
        <v>8318</v>
      </c>
      <c r="R1319" t="s">
        <v>8320</v>
      </c>
      <c r="S1319" s="9">
        <f t="shared" si="80"/>
        <v>42572.583333333328</v>
      </c>
      <c r="T1319" s="9">
        <f t="shared" si="81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>
        <f t="shared" si="83"/>
        <v>45.407407407407405</v>
      </c>
      <c r="Q1320" t="s">
        <v>8318</v>
      </c>
      <c r="R1320" t="s">
        <v>8320</v>
      </c>
      <c r="S1320" s="9">
        <f t="shared" si="80"/>
        <v>42015.043657407412</v>
      </c>
      <c r="T1320" s="9">
        <f t="shared" si="81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>
        <f t="shared" si="83"/>
        <v>97.333333333333329</v>
      </c>
      <c r="Q1321" t="s">
        <v>8318</v>
      </c>
      <c r="R1321" t="s">
        <v>8320</v>
      </c>
      <c r="S1321" s="9">
        <f t="shared" si="80"/>
        <v>41831.666666666664</v>
      </c>
      <c r="T1321" s="9">
        <f t="shared" si="81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>
        <f t="shared" si="83"/>
        <v>167.66666666666666</v>
      </c>
      <c r="Q1322" t="s">
        <v>8318</v>
      </c>
      <c r="R1322" t="s">
        <v>8320</v>
      </c>
      <c r="S1322" s="9">
        <f t="shared" si="80"/>
        <v>42734.958333333328</v>
      </c>
      <c r="T1322" s="9">
        <f t="shared" si="81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>
        <f t="shared" si="83"/>
        <v>859.85714285714289</v>
      </c>
      <c r="Q1323" t="s">
        <v>8318</v>
      </c>
      <c r="R1323" t="s">
        <v>8320</v>
      </c>
      <c r="S1323" s="9">
        <f t="shared" si="80"/>
        <v>42727.74927083333</v>
      </c>
      <c r="T1323" s="9">
        <f t="shared" si="81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>
        <f t="shared" si="83"/>
        <v>26.5</v>
      </c>
      <c r="Q1324" t="s">
        <v>8318</v>
      </c>
      <c r="R1324" t="s">
        <v>8320</v>
      </c>
      <c r="S1324" s="9">
        <f t="shared" si="80"/>
        <v>42145.656539351854</v>
      </c>
      <c r="T1324" s="9">
        <f t="shared" si="81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>
        <f t="shared" si="83"/>
        <v>30.272727272727273</v>
      </c>
      <c r="Q1325" t="s">
        <v>8318</v>
      </c>
      <c r="R1325" t="s">
        <v>8320</v>
      </c>
      <c r="S1325" s="9">
        <f t="shared" si="80"/>
        <v>42486.288194444445</v>
      </c>
      <c r="T1325" s="9">
        <f t="shared" si="81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>
        <f t="shared" si="83"/>
        <v>54.666666666666664</v>
      </c>
      <c r="Q1326" t="s">
        <v>8318</v>
      </c>
      <c r="R1326" t="s">
        <v>8320</v>
      </c>
      <c r="S1326" s="9">
        <f t="shared" si="80"/>
        <v>42656.633703703701</v>
      </c>
      <c r="T1326" s="9">
        <f t="shared" si="81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>
        <f t="shared" si="83"/>
        <v>60.75</v>
      </c>
      <c r="Q1327" t="s">
        <v>8318</v>
      </c>
      <c r="R1327" t="s">
        <v>8320</v>
      </c>
      <c r="S1327" s="9">
        <f t="shared" si="80"/>
        <v>42734.086053240739</v>
      </c>
      <c r="T1327" s="9">
        <f t="shared" si="81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>
        <f t="shared" si="83"/>
        <v>102.72727272727273</v>
      </c>
      <c r="Q1328" t="s">
        <v>8318</v>
      </c>
      <c r="R1328" t="s">
        <v>8320</v>
      </c>
      <c r="S1328" s="9">
        <f t="shared" si="80"/>
        <v>42019.791990740741</v>
      </c>
      <c r="T1328" s="9">
        <f t="shared" si="81"/>
        <v>41974.791990740741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>
        <f t="shared" si="83"/>
        <v>41.585365853658537</v>
      </c>
      <c r="Q1329" t="s">
        <v>8318</v>
      </c>
      <c r="R1329" t="s">
        <v>8320</v>
      </c>
      <c r="S1329" s="9">
        <f t="shared" si="80"/>
        <v>42153.678645833337</v>
      </c>
      <c r="T1329" s="9">
        <f t="shared" si="81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>
        <f t="shared" si="83"/>
        <v>116.53333333333333</v>
      </c>
      <c r="Q1330" t="s">
        <v>8318</v>
      </c>
      <c r="R1330" t="s">
        <v>8320</v>
      </c>
      <c r="S1330" s="9">
        <f t="shared" si="80"/>
        <v>42657.642754629633</v>
      </c>
      <c r="T1330" s="9">
        <f t="shared" si="81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>
        <f t="shared" si="83"/>
        <v>45.333333333333336</v>
      </c>
      <c r="Q1331" t="s">
        <v>8318</v>
      </c>
      <c r="R1331" t="s">
        <v>8320</v>
      </c>
      <c r="S1331" s="9">
        <f t="shared" si="80"/>
        <v>41975.263252314813</v>
      </c>
      <c r="T1331" s="9">
        <f t="shared" si="81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>
        <f t="shared" si="83"/>
        <v>157.46</v>
      </c>
      <c r="Q1332" t="s">
        <v>8318</v>
      </c>
      <c r="R1332" t="s">
        <v>8320</v>
      </c>
      <c r="S1332" s="9">
        <f t="shared" si="80"/>
        <v>42553.166666666672</v>
      </c>
      <c r="T1332" s="9">
        <f t="shared" si="81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>
        <f t="shared" si="83"/>
        <v>100.5</v>
      </c>
      <c r="Q1333" t="s">
        <v>8318</v>
      </c>
      <c r="R1333" t="s">
        <v>8320</v>
      </c>
      <c r="S1333" s="9">
        <f t="shared" si="80"/>
        <v>42599.50409722222</v>
      </c>
      <c r="T1333" s="9">
        <f t="shared" si="81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>
        <f t="shared" si="83"/>
        <v>0</v>
      </c>
      <c r="Q1334" t="s">
        <v>8318</v>
      </c>
      <c r="R1334" t="s">
        <v>8320</v>
      </c>
      <c r="S1334" s="9">
        <f t="shared" si="80"/>
        <v>42762.060277777782</v>
      </c>
      <c r="T1334" s="9">
        <f t="shared" si="81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>
        <f t="shared" si="83"/>
        <v>0</v>
      </c>
      <c r="Q1335" t="s">
        <v>8318</v>
      </c>
      <c r="R1335" t="s">
        <v>8320</v>
      </c>
      <c r="S1335" s="9">
        <f t="shared" si="80"/>
        <v>41836.106770833336</v>
      </c>
      <c r="T1335" s="9">
        <f t="shared" si="81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>
        <f t="shared" si="83"/>
        <v>51.822463768115945</v>
      </c>
      <c r="Q1336" t="s">
        <v>8318</v>
      </c>
      <c r="R1336" t="s">
        <v>8320</v>
      </c>
      <c r="S1336" s="9">
        <f t="shared" si="80"/>
        <v>42440.774155092593</v>
      </c>
      <c r="T1336" s="9">
        <f t="shared" si="81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>
        <f t="shared" si="83"/>
        <v>308.75</v>
      </c>
      <c r="Q1337" t="s">
        <v>8318</v>
      </c>
      <c r="R1337" t="s">
        <v>8320</v>
      </c>
      <c r="S1337" s="9">
        <f t="shared" si="80"/>
        <v>42343.936365740738</v>
      </c>
      <c r="T1337" s="9">
        <f t="shared" si="81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>
        <f t="shared" si="83"/>
        <v>379.22767857142856</v>
      </c>
      <c r="Q1338" t="s">
        <v>8318</v>
      </c>
      <c r="R1338" t="s">
        <v>8320</v>
      </c>
      <c r="S1338" s="9">
        <f t="shared" si="80"/>
        <v>41990.863750000004</v>
      </c>
      <c r="T1338" s="9">
        <f t="shared" si="81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>
        <f t="shared" si="83"/>
        <v>176.36428571428573</v>
      </c>
      <c r="Q1339" t="s">
        <v>8318</v>
      </c>
      <c r="R1339" t="s">
        <v>8320</v>
      </c>
      <c r="S1339" s="9">
        <f t="shared" si="80"/>
        <v>42797.577303240745</v>
      </c>
      <c r="T1339" s="9">
        <f t="shared" si="81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>
        <f t="shared" si="83"/>
        <v>66.066666666666663</v>
      </c>
      <c r="Q1340" t="s">
        <v>8318</v>
      </c>
      <c r="R1340" t="s">
        <v>8320</v>
      </c>
      <c r="S1340" s="9">
        <f t="shared" si="80"/>
        <v>42218.803622685184</v>
      </c>
      <c r="T1340" s="9">
        <f t="shared" si="81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>
        <f t="shared" si="83"/>
        <v>89.648648648648646</v>
      </c>
      <c r="Q1341" t="s">
        <v>8318</v>
      </c>
      <c r="R1341" t="s">
        <v>8320</v>
      </c>
      <c r="S1341" s="9">
        <f t="shared" si="80"/>
        <v>41981.688831018517</v>
      </c>
      <c r="T1341" s="9">
        <f t="shared" si="81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>
        <f t="shared" si="83"/>
        <v>0</v>
      </c>
      <c r="Q1342" t="s">
        <v>8318</v>
      </c>
      <c r="R1342" t="s">
        <v>8320</v>
      </c>
      <c r="S1342" s="9">
        <f t="shared" si="80"/>
        <v>41866.595520833333</v>
      </c>
      <c r="T1342" s="9">
        <f t="shared" si="81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>
        <f t="shared" si="83"/>
        <v>382.39130434782606</v>
      </c>
      <c r="Q1343" t="s">
        <v>8318</v>
      </c>
      <c r="R1343" t="s">
        <v>8320</v>
      </c>
      <c r="S1343" s="9">
        <f t="shared" si="80"/>
        <v>42644.624039351853</v>
      </c>
      <c r="T1343" s="9">
        <f t="shared" si="81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>
        <f t="shared" si="83"/>
        <v>100</v>
      </c>
      <c r="Q1344" t="s">
        <v>8318</v>
      </c>
      <c r="R1344" t="s">
        <v>8320</v>
      </c>
      <c r="S1344" s="9">
        <f t="shared" si="80"/>
        <v>42202.816423611112</v>
      </c>
      <c r="T1344" s="9">
        <f t="shared" si="81"/>
        <v>42172.816423611112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>
        <f t="shared" si="83"/>
        <v>158.35603715170279</v>
      </c>
      <c r="Q1345" t="s">
        <v>8318</v>
      </c>
      <c r="R1345" t="s">
        <v>8320</v>
      </c>
      <c r="S1345" s="9">
        <f t="shared" si="80"/>
        <v>42601.165972222225</v>
      </c>
      <c r="T1345" s="9">
        <f t="shared" si="81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>
        <f t="shared" si="83"/>
        <v>40.762589928057551</v>
      </c>
      <c r="Q1346" t="s">
        <v>8321</v>
      </c>
      <c r="R1346" t="s">
        <v>8322</v>
      </c>
      <c r="S1346" s="9">
        <f t="shared" ref="S1346:S1409" si="84">(I1346/86400)+DATE(1970,1,1)</f>
        <v>42551.789803240739</v>
      </c>
      <c r="T1346" s="9">
        <f t="shared" ref="T1346:T1409" si="85">(J1346/86400)+DATE(1970,1,1)</f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IFERROR(E1347/D1347,0)</f>
        <v>1.25</v>
      </c>
      <c r="P1347">
        <f t="shared" ref="P1347:P1410" si="87">IFERROR((E1347/L1347),0)</f>
        <v>53.571428571428569</v>
      </c>
      <c r="Q1347" t="s">
        <v>8321</v>
      </c>
      <c r="R1347" t="s">
        <v>8322</v>
      </c>
      <c r="S1347" s="9">
        <f t="shared" si="84"/>
        <v>41834.814340277779</v>
      </c>
      <c r="T1347" s="9">
        <f t="shared" si="85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>
        <f t="shared" si="87"/>
        <v>48.449664429530202</v>
      </c>
      <c r="Q1348" t="s">
        <v>8321</v>
      </c>
      <c r="R1348" t="s">
        <v>8322</v>
      </c>
      <c r="S1348" s="9">
        <f t="shared" si="84"/>
        <v>41452.075821759259</v>
      </c>
      <c r="T1348" s="9">
        <f t="shared" si="85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>
        <f t="shared" si="87"/>
        <v>82.41935483870968</v>
      </c>
      <c r="Q1349" t="s">
        <v>8321</v>
      </c>
      <c r="R1349" t="s">
        <v>8322</v>
      </c>
      <c r="S1349" s="9">
        <f t="shared" si="84"/>
        <v>42070.638020833328</v>
      </c>
      <c r="T1349" s="9">
        <f t="shared" si="85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>
        <f t="shared" si="87"/>
        <v>230.19230769230768</v>
      </c>
      <c r="Q1350" t="s">
        <v>8321</v>
      </c>
      <c r="R1350" t="s">
        <v>8322</v>
      </c>
      <c r="S1350" s="9">
        <f t="shared" si="84"/>
        <v>41991.506168981483</v>
      </c>
      <c r="T1350" s="9">
        <f t="shared" si="85"/>
        <v>41963.506168981483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>
        <f t="shared" si="87"/>
        <v>59.360465116279073</v>
      </c>
      <c r="Q1351" t="s">
        <v>8321</v>
      </c>
      <c r="R1351" t="s">
        <v>8322</v>
      </c>
      <c r="S1351" s="9">
        <f t="shared" si="84"/>
        <v>42354.290972222225</v>
      </c>
      <c r="T1351" s="9">
        <f t="shared" si="85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>
        <f t="shared" si="87"/>
        <v>66.698717948717942</v>
      </c>
      <c r="Q1352" t="s">
        <v>8321</v>
      </c>
      <c r="R1352" t="s">
        <v>8322</v>
      </c>
      <c r="S1352" s="9">
        <f t="shared" si="84"/>
        <v>42364.013124999998</v>
      </c>
      <c r="T1352" s="9">
        <f t="shared" si="85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>
        <f t="shared" si="87"/>
        <v>168.77500000000001</v>
      </c>
      <c r="Q1353" t="s">
        <v>8321</v>
      </c>
      <c r="R1353" t="s">
        <v>8322</v>
      </c>
      <c r="S1353" s="9">
        <f t="shared" si="84"/>
        <v>42412.74009259259</v>
      </c>
      <c r="T1353" s="9">
        <f t="shared" si="85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>
        <f t="shared" si="87"/>
        <v>59.973568281938327</v>
      </c>
      <c r="Q1354" t="s">
        <v>8321</v>
      </c>
      <c r="R1354" t="s">
        <v>8322</v>
      </c>
      <c r="S1354" s="9">
        <f t="shared" si="84"/>
        <v>42252.165972222225</v>
      </c>
      <c r="T1354" s="9">
        <f t="shared" si="85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>
        <f t="shared" si="87"/>
        <v>31.80952380952381</v>
      </c>
      <c r="Q1355" t="s">
        <v>8321</v>
      </c>
      <c r="R1355" t="s">
        <v>8322</v>
      </c>
      <c r="S1355" s="9">
        <f t="shared" si="84"/>
        <v>41344</v>
      </c>
      <c r="T1355" s="9">
        <f t="shared" si="85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>
        <f t="shared" si="87"/>
        <v>24.421875</v>
      </c>
      <c r="Q1356" t="s">
        <v>8321</v>
      </c>
      <c r="R1356" t="s">
        <v>8322</v>
      </c>
      <c r="S1356" s="9">
        <f t="shared" si="84"/>
        <v>42532.807627314818</v>
      </c>
      <c r="T1356" s="9">
        <f t="shared" si="85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>
        <f t="shared" si="87"/>
        <v>25.347107438016529</v>
      </c>
      <c r="Q1357" t="s">
        <v>8321</v>
      </c>
      <c r="R1357" t="s">
        <v>8322</v>
      </c>
      <c r="S1357" s="9">
        <f t="shared" si="84"/>
        <v>41243.416666666664</v>
      </c>
      <c r="T1357" s="9">
        <f t="shared" si="85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>
        <f t="shared" si="87"/>
        <v>71.443218390804603</v>
      </c>
      <c r="Q1358" t="s">
        <v>8321</v>
      </c>
      <c r="R1358" t="s">
        <v>8322</v>
      </c>
      <c r="S1358" s="9">
        <f t="shared" si="84"/>
        <v>41460.038888888885</v>
      </c>
      <c r="T1358" s="9">
        <f t="shared" si="85"/>
        <v>41430.038888888885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>
        <f t="shared" si="87"/>
        <v>38.553846153846152</v>
      </c>
      <c r="Q1359" t="s">
        <v>8321</v>
      </c>
      <c r="R1359" t="s">
        <v>8322</v>
      </c>
      <c r="S1359" s="9">
        <f t="shared" si="84"/>
        <v>41334.249305555553</v>
      </c>
      <c r="T1359" s="9">
        <f t="shared" si="85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>
        <f t="shared" si="87"/>
        <v>68.367346938775512</v>
      </c>
      <c r="Q1360" t="s">
        <v>8321</v>
      </c>
      <c r="R1360" t="s">
        <v>8322</v>
      </c>
      <c r="S1360" s="9">
        <f t="shared" si="84"/>
        <v>40719.570868055554</v>
      </c>
      <c r="T1360" s="9">
        <f t="shared" si="85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>
        <f t="shared" si="87"/>
        <v>40.210526315789473</v>
      </c>
      <c r="Q1361" t="s">
        <v>8321</v>
      </c>
      <c r="R1361" t="s">
        <v>8322</v>
      </c>
      <c r="S1361" s="9">
        <f t="shared" si="84"/>
        <v>40730.814699074072</v>
      </c>
      <c r="T1361" s="9">
        <f t="shared" si="85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>
        <f t="shared" si="87"/>
        <v>32.074074074074076</v>
      </c>
      <c r="Q1362" t="s">
        <v>8321</v>
      </c>
      <c r="R1362" t="s">
        <v>8322</v>
      </c>
      <c r="S1362" s="9">
        <f t="shared" si="84"/>
        <v>41123.900694444441</v>
      </c>
      <c r="T1362" s="9">
        <f t="shared" si="85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>
        <f t="shared" si="87"/>
        <v>28.632575757575758</v>
      </c>
      <c r="Q1363" t="s">
        <v>8321</v>
      </c>
      <c r="R1363" t="s">
        <v>8322</v>
      </c>
      <c r="S1363" s="9">
        <f t="shared" si="84"/>
        <v>41811.717268518521</v>
      </c>
      <c r="T1363" s="9">
        <f t="shared" si="85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>
        <f t="shared" si="87"/>
        <v>43.64</v>
      </c>
      <c r="Q1364" t="s">
        <v>8321</v>
      </c>
      <c r="R1364" t="s">
        <v>8322</v>
      </c>
      <c r="S1364" s="9">
        <f t="shared" si="84"/>
        <v>41524.934386574074</v>
      </c>
      <c r="T1364" s="9">
        <f t="shared" si="85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>
        <f t="shared" si="87"/>
        <v>40</v>
      </c>
      <c r="Q1365" t="s">
        <v>8321</v>
      </c>
      <c r="R1365" t="s">
        <v>8322</v>
      </c>
      <c r="S1365" s="9">
        <f t="shared" si="84"/>
        <v>42415.332638888889</v>
      </c>
      <c r="T1365" s="9">
        <f t="shared" si="85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>
        <f t="shared" si="87"/>
        <v>346.04166666666669</v>
      </c>
      <c r="Q1366" t="s">
        <v>8324</v>
      </c>
      <c r="R1366" t="s">
        <v>8325</v>
      </c>
      <c r="S1366" s="9">
        <f t="shared" si="84"/>
        <v>42011.6956712963</v>
      </c>
      <c r="T1366" s="9">
        <f t="shared" si="85"/>
        <v>41951.6956712963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>
        <f t="shared" si="87"/>
        <v>81.739130434782609</v>
      </c>
      <c r="Q1367" t="s">
        <v>8324</v>
      </c>
      <c r="R1367" t="s">
        <v>8325</v>
      </c>
      <c r="S1367" s="9">
        <f t="shared" si="84"/>
        <v>42079.691574074073</v>
      </c>
      <c r="T1367" s="9">
        <f t="shared" si="85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>
        <f t="shared" si="87"/>
        <v>64.535306122448986</v>
      </c>
      <c r="Q1368" t="s">
        <v>8324</v>
      </c>
      <c r="R1368" t="s">
        <v>8325</v>
      </c>
      <c r="S1368" s="9">
        <f t="shared" si="84"/>
        <v>41970.037766203706</v>
      </c>
      <c r="T1368" s="9">
        <f t="shared" si="85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>
        <f t="shared" si="87"/>
        <v>63.477777777777774</v>
      </c>
      <c r="Q1369" t="s">
        <v>8324</v>
      </c>
      <c r="R1369" t="s">
        <v>8325</v>
      </c>
      <c r="S1369" s="9">
        <f t="shared" si="84"/>
        <v>42322.044560185182</v>
      </c>
      <c r="T1369" s="9">
        <f t="shared" si="85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>
        <f t="shared" si="87"/>
        <v>63.620689655172413</v>
      </c>
      <c r="Q1370" t="s">
        <v>8324</v>
      </c>
      <c r="R1370" t="s">
        <v>8325</v>
      </c>
      <c r="S1370" s="9">
        <f t="shared" si="84"/>
        <v>42170.190902777773</v>
      </c>
      <c r="T1370" s="9">
        <f t="shared" si="85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>
        <f t="shared" si="87"/>
        <v>83.967068965517228</v>
      </c>
      <c r="Q1371" t="s">
        <v>8324</v>
      </c>
      <c r="R1371" t="s">
        <v>8325</v>
      </c>
      <c r="S1371" s="9">
        <f t="shared" si="84"/>
        <v>41740.594282407408</v>
      </c>
      <c r="T1371" s="9">
        <f t="shared" si="85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>
        <f t="shared" si="87"/>
        <v>77.75</v>
      </c>
      <c r="Q1372" t="s">
        <v>8324</v>
      </c>
      <c r="R1372" t="s">
        <v>8325</v>
      </c>
      <c r="S1372" s="9">
        <f t="shared" si="84"/>
        <v>41563.00335648148</v>
      </c>
      <c r="T1372" s="9">
        <f t="shared" si="85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>
        <f t="shared" si="87"/>
        <v>107.07142857142857</v>
      </c>
      <c r="Q1373" t="s">
        <v>8324</v>
      </c>
      <c r="R1373" t="s">
        <v>8325</v>
      </c>
      <c r="S1373" s="9">
        <f t="shared" si="84"/>
        <v>42131.758587962962</v>
      </c>
      <c r="T1373" s="9">
        <f t="shared" si="85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>
        <f t="shared" si="87"/>
        <v>38.75</v>
      </c>
      <c r="Q1374" t="s">
        <v>8324</v>
      </c>
      <c r="R1374" t="s">
        <v>8325</v>
      </c>
      <c r="S1374" s="9">
        <f t="shared" si="84"/>
        <v>41102.739953703705</v>
      </c>
      <c r="T1374" s="9">
        <f t="shared" si="85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>
        <f t="shared" si="87"/>
        <v>201.94230769230768</v>
      </c>
      <c r="Q1375" t="s">
        <v>8324</v>
      </c>
      <c r="R1375" t="s">
        <v>8325</v>
      </c>
      <c r="S1375" s="9">
        <f t="shared" si="84"/>
        <v>42734.95177083333</v>
      </c>
      <c r="T1375" s="9">
        <f t="shared" si="85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>
        <f t="shared" si="87"/>
        <v>43.060606060606062</v>
      </c>
      <c r="Q1376" t="s">
        <v>8324</v>
      </c>
      <c r="R1376" t="s">
        <v>8325</v>
      </c>
      <c r="S1376" s="9">
        <f t="shared" si="84"/>
        <v>42454.12023148148</v>
      </c>
      <c r="T1376" s="9">
        <f t="shared" si="85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>
        <f t="shared" si="87"/>
        <v>62.871559633027523</v>
      </c>
      <c r="Q1377" t="s">
        <v>8324</v>
      </c>
      <c r="R1377" t="s">
        <v>8325</v>
      </c>
      <c r="S1377" s="9">
        <f t="shared" si="84"/>
        <v>42750.066192129627</v>
      </c>
      <c r="T1377" s="9">
        <f t="shared" si="85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>
        <f t="shared" si="87"/>
        <v>55.607142857142854</v>
      </c>
      <c r="Q1378" t="s">
        <v>8324</v>
      </c>
      <c r="R1378" t="s">
        <v>8325</v>
      </c>
      <c r="S1378" s="9">
        <f t="shared" si="84"/>
        <v>42707.710717592592</v>
      </c>
      <c r="T1378" s="9">
        <f t="shared" si="85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>
        <f t="shared" si="87"/>
        <v>48.70967741935484</v>
      </c>
      <c r="Q1379" t="s">
        <v>8324</v>
      </c>
      <c r="R1379" t="s">
        <v>8325</v>
      </c>
      <c r="S1379" s="9">
        <f t="shared" si="84"/>
        <v>42769.174305555556</v>
      </c>
      <c r="T1379" s="9">
        <f t="shared" si="85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>
        <f t="shared" si="87"/>
        <v>30.578947368421051</v>
      </c>
      <c r="Q1380" t="s">
        <v>8324</v>
      </c>
      <c r="R1380" t="s">
        <v>8325</v>
      </c>
      <c r="S1380" s="9">
        <f t="shared" si="84"/>
        <v>42583.759375000001</v>
      </c>
      <c r="T1380" s="9">
        <f t="shared" si="85"/>
        <v>42568.759375000001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>
        <f t="shared" si="87"/>
        <v>73.907284768211923</v>
      </c>
      <c r="Q1381" t="s">
        <v>8324</v>
      </c>
      <c r="R1381" t="s">
        <v>8325</v>
      </c>
      <c r="S1381" s="9">
        <f t="shared" si="84"/>
        <v>42160.491620370369</v>
      </c>
      <c r="T1381" s="9">
        <f t="shared" si="85"/>
        <v>42130.491620370369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>
        <f t="shared" si="87"/>
        <v>21.2</v>
      </c>
      <c r="Q1382" t="s">
        <v>8324</v>
      </c>
      <c r="R1382" t="s">
        <v>8325</v>
      </c>
      <c r="S1382" s="9">
        <f t="shared" si="84"/>
        <v>42164.083333333328</v>
      </c>
      <c r="T1382" s="9">
        <f t="shared" si="85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>
        <f t="shared" si="87"/>
        <v>73.356164383561648</v>
      </c>
      <c r="Q1383" t="s">
        <v>8324</v>
      </c>
      <c r="R1383" t="s">
        <v>8325</v>
      </c>
      <c r="S1383" s="9">
        <f t="shared" si="84"/>
        <v>42733.214409722219</v>
      </c>
      <c r="T1383" s="9">
        <f t="shared" si="85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>
        <f t="shared" si="87"/>
        <v>56.412162162162161</v>
      </c>
      <c r="Q1384" t="s">
        <v>8324</v>
      </c>
      <c r="R1384" t="s">
        <v>8325</v>
      </c>
      <c r="S1384" s="9">
        <f t="shared" si="84"/>
        <v>41400.800185185188</v>
      </c>
      <c r="T1384" s="9">
        <f t="shared" si="85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>
        <f t="shared" si="87"/>
        <v>50.247311827956992</v>
      </c>
      <c r="Q1385" t="s">
        <v>8324</v>
      </c>
      <c r="R1385" t="s">
        <v>8325</v>
      </c>
      <c r="S1385" s="9">
        <f t="shared" si="84"/>
        <v>42727.074976851851</v>
      </c>
      <c r="T1385" s="9">
        <f t="shared" si="85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>
        <f t="shared" si="87"/>
        <v>68.936507936507937</v>
      </c>
      <c r="Q1386" t="s">
        <v>8324</v>
      </c>
      <c r="R1386" t="s">
        <v>8325</v>
      </c>
      <c r="S1386" s="9">
        <f t="shared" si="84"/>
        <v>42190.735208333332</v>
      </c>
      <c r="T1386" s="9">
        <f t="shared" si="85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>
        <f t="shared" si="87"/>
        <v>65.914104477611943</v>
      </c>
      <c r="Q1387" t="s">
        <v>8324</v>
      </c>
      <c r="R1387" t="s">
        <v>8325</v>
      </c>
      <c r="S1387" s="9">
        <f t="shared" si="84"/>
        <v>42489.507638888885</v>
      </c>
      <c r="T1387" s="9">
        <f t="shared" si="85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>
        <f t="shared" si="87"/>
        <v>62.5</v>
      </c>
      <c r="Q1388" t="s">
        <v>8324</v>
      </c>
      <c r="R1388" t="s">
        <v>8325</v>
      </c>
      <c r="S1388" s="9">
        <f t="shared" si="84"/>
        <v>42214.646863425922</v>
      </c>
      <c r="T1388" s="9">
        <f t="shared" si="85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>
        <f t="shared" si="87"/>
        <v>70.064102564102569</v>
      </c>
      <c r="Q1389" t="s">
        <v>8324</v>
      </c>
      <c r="R1389" t="s">
        <v>8325</v>
      </c>
      <c r="S1389" s="9">
        <f t="shared" si="84"/>
        <v>42158.1875</v>
      </c>
      <c r="T1389" s="9">
        <f t="shared" si="85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>
        <f t="shared" si="87"/>
        <v>60.181874999999998</v>
      </c>
      <c r="Q1390" t="s">
        <v>8324</v>
      </c>
      <c r="R1390" t="s">
        <v>8325</v>
      </c>
      <c r="S1390" s="9">
        <f t="shared" si="84"/>
        <v>42660.676388888889</v>
      </c>
      <c r="T1390" s="9">
        <f t="shared" si="85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>
        <f t="shared" si="87"/>
        <v>21.382352941176471</v>
      </c>
      <c r="Q1391" t="s">
        <v>8324</v>
      </c>
      <c r="R1391" t="s">
        <v>8325</v>
      </c>
      <c r="S1391" s="9">
        <f t="shared" si="84"/>
        <v>42595.480983796297</v>
      </c>
      <c r="T1391" s="9">
        <f t="shared" si="85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>
        <f t="shared" si="87"/>
        <v>160.78947368421052</v>
      </c>
      <c r="Q1392" t="s">
        <v>8324</v>
      </c>
      <c r="R1392" t="s">
        <v>8325</v>
      </c>
      <c r="S1392" s="9">
        <f t="shared" si="84"/>
        <v>42121.716666666667</v>
      </c>
      <c r="T1392" s="9">
        <f t="shared" si="85"/>
        <v>42087.803310185191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>
        <f t="shared" si="87"/>
        <v>42.384615384615387</v>
      </c>
      <c r="Q1393" t="s">
        <v>8324</v>
      </c>
      <c r="R1393" t="s">
        <v>8325</v>
      </c>
      <c r="S1393" s="9">
        <f t="shared" si="84"/>
        <v>42238.207638888889</v>
      </c>
      <c r="T1393" s="9">
        <f t="shared" si="85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>
        <f t="shared" si="87"/>
        <v>27.317307692307693</v>
      </c>
      <c r="Q1394" t="s">
        <v>8324</v>
      </c>
      <c r="R1394" t="s">
        <v>8325</v>
      </c>
      <c r="S1394" s="9">
        <f t="shared" si="84"/>
        <v>42432.154930555553</v>
      </c>
      <c r="T1394" s="9">
        <f t="shared" si="85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>
        <f t="shared" si="87"/>
        <v>196.82692307692307</v>
      </c>
      <c r="Q1395" t="s">
        <v>8324</v>
      </c>
      <c r="R1395" t="s">
        <v>8325</v>
      </c>
      <c r="S1395" s="9">
        <f t="shared" si="84"/>
        <v>42583.681979166664</v>
      </c>
      <c r="T1395" s="9">
        <f t="shared" si="85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>
        <f t="shared" si="87"/>
        <v>53.882352941176471</v>
      </c>
      <c r="Q1396" t="s">
        <v>8324</v>
      </c>
      <c r="R1396" t="s">
        <v>8325</v>
      </c>
      <c r="S1396" s="9">
        <f t="shared" si="84"/>
        <v>42795.125</v>
      </c>
      <c r="T1396" s="9">
        <f t="shared" si="85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>
        <f t="shared" si="87"/>
        <v>47.756097560975611</v>
      </c>
      <c r="Q1397" t="s">
        <v>8324</v>
      </c>
      <c r="R1397" t="s">
        <v>8325</v>
      </c>
      <c r="S1397" s="9">
        <f t="shared" si="84"/>
        <v>42749.90834490741</v>
      </c>
      <c r="T1397" s="9">
        <f t="shared" si="85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>
        <f t="shared" si="87"/>
        <v>88.191780821917803</v>
      </c>
      <c r="Q1398" t="s">
        <v>8324</v>
      </c>
      <c r="R1398" t="s">
        <v>8325</v>
      </c>
      <c r="S1398" s="9">
        <f t="shared" si="84"/>
        <v>42048.99863425926</v>
      </c>
      <c r="T1398" s="9">
        <f t="shared" si="85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>
        <f t="shared" si="87"/>
        <v>72.056962025316452</v>
      </c>
      <c r="Q1399" t="s">
        <v>8324</v>
      </c>
      <c r="R1399" t="s">
        <v>8325</v>
      </c>
      <c r="S1399" s="9">
        <f t="shared" si="84"/>
        <v>42670.888194444444</v>
      </c>
      <c r="T1399" s="9">
        <f t="shared" si="85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>
        <f t="shared" si="87"/>
        <v>74.246153846153845</v>
      </c>
      <c r="Q1400" t="s">
        <v>8324</v>
      </c>
      <c r="R1400" t="s">
        <v>8325</v>
      </c>
      <c r="S1400" s="9">
        <f t="shared" si="84"/>
        <v>42556.874236111107</v>
      </c>
      <c r="T1400" s="9">
        <f t="shared" si="85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>
        <f t="shared" si="87"/>
        <v>61.701086956521742</v>
      </c>
      <c r="Q1401" t="s">
        <v>8324</v>
      </c>
      <c r="R1401" t="s">
        <v>8325</v>
      </c>
      <c r="S1401" s="9">
        <f t="shared" si="84"/>
        <v>41919.004317129627</v>
      </c>
      <c r="T1401" s="9">
        <f t="shared" si="85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>
        <f t="shared" si="87"/>
        <v>17.235294117647058</v>
      </c>
      <c r="Q1402" t="s">
        <v>8324</v>
      </c>
      <c r="R1402" t="s">
        <v>8325</v>
      </c>
      <c r="S1402" s="9">
        <f t="shared" si="84"/>
        <v>42533.229166666672</v>
      </c>
      <c r="T1402" s="9">
        <f t="shared" si="85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>
        <f t="shared" si="87"/>
        <v>51.720833333333331</v>
      </c>
      <c r="Q1403" t="s">
        <v>8324</v>
      </c>
      <c r="R1403" t="s">
        <v>8325</v>
      </c>
      <c r="S1403" s="9">
        <f t="shared" si="84"/>
        <v>41420.99622685185</v>
      </c>
      <c r="T1403" s="9">
        <f t="shared" si="85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>
        <f t="shared" si="87"/>
        <v>24.150442477876105</v>
      </c>
      <c r="Q1404" t="s">
        <v>8324</v>
      </c>
      <c r="R1404" t="s">
        <v>8325</v>
      </c>
      <c r="S1404" s="9">
        <f t="shared" si="84"/>
        <v>42125.011701388888</v>
      </c>
      <c r="T1404" s="9">
        <f t="shared" si="85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>
        <f t="shared" si="87"/>
        <v>62.166666666666664</v>
      </c>
      <c r="Q1405" t="s">
        <v>8324</v>
      </c>
      <c r="R1405" t="s">
        <v>8325</v>
      </c>
      <c r="S1405" s="9">
        <f t="shared" si="84"/>
        <v>41481.062905092593</v>
      </c>
      <c r="T1405" s="9">
        <f t="shared" si="85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>
        <f t="shared" si="87"/>
        <v>48.2</v>
      </c>
      <c r="Q1406" t="s">
        <v>8321</v>
      </c>
      <c r="R1406" t="s">
        <v>8340</v>
      </c>
      <c r="S1406" s="9">
        <f t="shared" si="84"/>
        <v>42057.510243055556</v>
      </c>
      <c r="T1406" s="9">
        <f t="shared" si="85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>
        <f t="shared" si="87"/>
        <v>6.1764705882352944</v>
      </c>
      <c r="Q1407" t="s">
        <v>8321</v>
      </c>
      <c r="R1407" t="s">
        <v>8340</v>
      </c>
      <c r="S1407" s="9">
        <f t="shared" si="84"/>
        <v>41971.722233796296</v>
      </c>
      <c r="T1407" s="9">
        <f t="shared" si="85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>
        <f t="shared" si="87"/>
        <v>5</v>
      </c>
      <c r="Q1408" t="s">
        <v>8321</v>
      </c>
      <c r="R1408" t="s">
        <v>8340</v>
      </c>
      <c r="S1408" s="9">
        <f t="shared" si="84"/>
        <v>42350.416666666672</v>
      </c>
      <c r="T1408" s="9">
        <f t="shared" si="85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>
        <f t="shared" si="87"/>
        <v>7.5</v>
      </c>
      <c r="Q1409" t="s">
        <v>8321</v>
      </c>
      <c r="R1409" t="s">
        <v>8340</v>
      </c>
      <c r="S1409" s="9">
        <f t="shared" si="84"/>
        <v>41863.536782407406</v>
      </c>
      <c r="T1409" s="9">
        <f t="shared" si="85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>
        <f t="shared" si="87"/>
        <v>12</v>
      </c>
      <c r="Q1410" t="s">
        <v>8321</v>
      </c>
      <c r="R1410" t="s">
        <v>8340</v>
      </c>
      <c r="S1410" s="9">
        <f t="shared" ref="S1410:S1473" si="88">(I1410/86400)+DATE(1970,1,1)</f>
        <v>42321.913842592592</v>
      </c>
      <c r="T1410" s="9">
        <f t="shared" ref="T1410:T1473" si="89">(J1410/86400)+DATE(1970,1,1)</f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IFERROR(E1411/D1411,0)</f>
        <v>0</v>
      </c>
      <c r="P1411">
        <f t="shared" ref="P1411:P1474" si="91">IFERROR((E1411/L1411),0)</f>
        <v>0</v>
      </c>
      <c r="Q1411" t="s">
        <v>8321</v>
      </c>
      <c r="R1411" t="s">
        <v>8340</v>
      </c>
      <c r="S1411" s="9">
        <f t="shared" si="88"/>
        <v>42005.175173611111</v>
      </c>
      <c r="T1411" s="9">
        <f t="shared" si="89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>
        <f t="shared" si="91"/>
        <v>1</v>
      </c>
      <c r="Q1412" t="s">
        <v>8321</v>
      </c>
      <c r="R1412" t="s">
        <v>8340</v>
      </c>
      <c r="S1412" s="9">
        <f t="shared" si="88"/>
        <v>42524.318518518514</v>
      </c>
      <c r="T1412" s="9">
        <f t="shared" si="89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>
        <f t="shared" si="91"/>
        <v>2.3333333333333335</v>
      </c>
      <c r="Q1413" t="s">
        <v>8321</v>
      </c>
      <c r="R1413" t="s">
        <v>8340</v>
      </c>
      <c r="S1413" s="9">
        <f t="shared" si="88"/>
        <v>42041.059027777781</v>
      </c>
      <c r="T1413" s="9">
        <f t="shared" si="89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>
        <f t="shared" si="91"/>
        <v>24.615384615384617</v>
      </c>
      <c r="Q1414" t="s">
        <v>8321</v>
      </c>
      <c r="R1414" t="s">
        <v>8340</v>
      </c>
      <c r="S1414" s="9">
        <f t="shared" si="88"/>
        <v>41977.063645833332</v>
      </c>
      <c r="T1414" s="9">
        <f t="shared" si="89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>
        <f t="shared" si="91"/>
        <v>100</v>
      </c>
      <c r="Q1415" t="s">
        <v>8321</v>
      </c>
      <c r="R1415" t="s">
        <v>8340</v>
      </c>
      <c r="S1415" s="9">
        <f t="shared" si="88"/>
        <v>42420.437152777777</v>
      </c>
      <c r="T1415" s="9">
        <f t="shared" si="89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>
        <f t="shared" si="91"/>
        <v>1</v>
      </c>
      <c r="Q1416" t="s">
        <v>8321</v>
      </c>
      <c r="R1416" t="s">
        <v>8340</v>
      </c>
      <c r="S1416" s="9">
        <f t="shared" si="88"/>
        <v>42738.25309027778</v>
      </c>
      <c r="T1416" s="9">
        <f t="shared" si="89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>
        <f t="shared" si="91"/>
        <v>88.888888888888886</v>
      </c>
      <c r="Q1417" t="s">
        <v>8321</v>
      </c>
      <c r="R1417" t="s">
        <v>8340</v>
      </c>
      <c r="S1417" s="9">
        <f t="shared" si="88"/>
        <v>42232.675821759258</v>
      </c>
      <c r="T1417" s="9">
        <f t="shared" si="89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>
        <f t="shared" si="91"/>
        <v>0</v>
      </c>
      <c r="Q1418" t="s">
        <v>8321</v>
      </c>
      <c r="R1418" t="s">
        <v>8340</v>
      </c>
      <c r="S1418" s="9">
        <f t="shared" si="88"/>
        <v>42329.967812499999</v>
      </c>
      <c r="T1418" s="9">
        <f t="shared" si="89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>
        <f t="shared" si="91"/>
        <v>27.5</v>
      </c>
      <c r="Q1419" t="s">
        <v>8321</v>
      </c>
      <c r="R1419" t="s">
        <v>8340</v>
      </c>
      <c r="S1419" s="9">
        <f t="shared" si="88"/>
        <v>42262.46597222222</v>
      </c>
      <c r="T1419" s="9">
        <f t="shared" si="89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>
        <f t="shared" si="91"/>
        <v>6</v>
      </c>
      <c r="Q1420" t="s">
        <v>8321</v>
      </c>
      <c r="R1420" t="s">
        <v>8340</v>
      </c>
      <c r="S1420" s="9">
        <f t="shared" si="88"/>
        <v>42425.456412037034</v>
      </c>
      <c r="T1420" s="9">
        <f t="shared" si="89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>
        <f t="shared" si="91"/>
        <v>44.5</v>
      </c>
      <c r="Q1421" t="s">
        <v>8321</v>
      </c>
      <c r="R1421" t="s">
        <v>8340</v>
      </c>
      <c r="S1421" s="9">
        <f t="shared" si="88"/>
        <v>42652.456238425926</v>
      </c>
      <c r="T1421" s="9">
        <f t="shared" si="89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>
        <f t="shared" si="91"/>
        <v>1</v>
      </c>
      <c r="Q1422" t="s">
        <v>8321</v>
      </c>
      <c r="R1422" t="s">
        <v>8340</v>
      </c>
      <c r="S1422" s="9">
        <f t="shared" si="88"/>
        <v>42549.667662037042</v>
      </c>
      <c r="T1422" s="9">
        <f t="shared" si="89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>
        <f t="shared" si="91"/>
        <v>100</v>
      </c>
      <c r="Q1423" t="s">
        <v>8321</v>
      </c>
      <c r="R1423" t="s">
        <v>8340</v>
      </c>
      <c r="S1423" s="9">
        <f t="shared" si="88"/>
        <v>42043.915613425925</v>
      </c>
      <c r="T1423" s="9">
        <f t="shared" si="89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>
        <f t="shared" si="91"/>
        <v>13</v>
      </c>
      <c r="Q1424" t="s">
        <v>8321</v>
      </c>
      <c r="R1424" t="s">
        <v>8340</v>
      </c>
      <c r="S1424" s="9">
        <f t="shared" si="88"/>
        <v>42634.239629629628</v>
      </c>
      <c r="T1424" s="9">
        <f t="shared" si="89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>
        <f t="shared" si="91"/>
        <v>100</v>
      </c>
      <c r="Q1425" t="s">
        <v>8321</v>
      </c>
      <c r="R1425" t="s">
        <v>8340</v>
      </c>
      <c r="S1425" s="9">
        <f t="shared" si="88"/>
        <v>42370.360312500001</v>
      </c>
      <c r="T1425" s="9">
        <f t="shared" si="89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>
        <f t="shared" si="91"/>
        <v>109.07142857142857</v>
      </c>
      <c r="Q1426" t="s">
        <v>8321</v>
      </c>
      <c r="R1426" t="s">
        <v>8340</v>
      </c>
      <c r="S1426" s="9">
        <f t="shared" si="88"/>
        <v>42689.759282407409</v>
      </c>
      <c r="T1426" s="9">
        <f t="shared" si="89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>
        <f t="shared" si="91"/>
        <v>0</v>
      </c>
      <c r="Q1427" t="s">
        <v>8321</v>
      </c>
      <c r="R1427" t="s">
        <v>8340</v>
      </c>
      <c r="S1427" s="9">
        <f t="shared" si="88"/>
        <v>42123.131469907406</v>
      </c>
      <c r="T1427" s="9">
        <f t="shared" si="89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>
        <f t="shared" si="91"/>
        <v>0</v>
      </c>
      <c r="Q1428" t="s">
        <v>8321</v>
      </c>
      <c r="R1428" t="s">
        <v>8340</v>
      </c>
      <c r="S1428" s="9">
        <f t="shared" si="88"/>
        <v>42240.390277777777</v>
      </c>
      <c r="T1428" s="9">
        <f t="shared" si="89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>
        <f t="shared" si="91"/>
        <v>104.75</v>
      </c>
      <c r="Q1429" t="s">
        <v>8321</v>
      </c>
      <c r="R1429" t="s">
        <v>8340</v>
      </c>
      <c r="S1429" s="9">
        <f t="shared" si="88"/>
        <v>42631.851678240739</v>
      </c>
      <c r="T1429" s="9">
        <f t="shared" si="89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>
        <f t="shared" si="91"/>
        <v>15</v>
      </c>
      <c r="Q1430" t="s">
        <v>8321</v>
      </c>
      <c r="R1430" t="s">
        <v>8340</v>
      </c>
      <c r="S1430" s="9">
        <f t="shared" si="88"/>
        <v>42462.338159722218</v>
      </c>
      <c r="T1430" s="9">
        <f t="shared" si="89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>
        <f t="shared" si="91"/>
        <v>0</v>
      </c>
      <c r="Q1431" t="s">
        <v>8321</v>
      </c>
      <c r="R1431" t="s">
        <v>8340</v>
      </c>
      <c r="S1431" s="9">
        <f t="shared" si="88"/>
        <v>42104.060671296298</v>
      </c>
      <c r="T1431" s="9">
        <f t="shared" si="89"/>
        <v>42074.060671296298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>
        <f t="shared" si="91"/>
        <v>80.599999999999994</v>
      </c>
      <c r="Q1432" t="s">
        <v>8321</v>
      </c>
      <c r="R1432" t="s">
        <v>8340</v>
      </c>
      <c r="S1432" s="9">
        <f t="shared" si="88"/>
        <v>41992.813518518524</v>
      </c>
      <c r="T1432" s="9">
        <f t="shared" si="89"/>
        <v>41961.813518518524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>
        <f t="shared" si="91"/>
        <v>115.55319148936171</v>
      </c>
      <c r="Q1433" t="s">
        <v>8321</v>
      </c>
      <c r="R1433" t="s">
        <v>8340</v>
      </c>
      <c r="S1433" s="9">
        <f t="shared" si="88"/>
        <v>42334.252500000002</v>
      </c>
      <c r="T1433" s="9">
        <f t="shared" si="89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>
        <f t="shared" si="91"/>
        <v>0</v>
      </c>
      <c r="Q1434" t="s">
        <v>8321</v>
      </c>
      <c r="R1434" t="s">
        <v>8340</v>
      </c>
      <c r="S1434" s="9">
        <f t="shared" si="88"/>
        <v>42205.780416666668</v>
      </c>
      <c r="T1434" s="9">
        <f t="shared" si="89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>
        <f t="shared" si="91"/>
        <v>80.5</v>
      </c>
      <c r="Q1435" t="s">
        <v>8321</v>
      </c>
      <c r="R1435" t="s">
        <v>8340</v>
      </c>
      <c r="S1435" s="9">
        <f t="shared" si="88"/>
        <v>42714.458333333328</v>
      </c>
      <c r="T1435" s="9">
        <f t="shared" si="89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>
        <f t="shared" si="91"/>
        <v>744.5454545454545</v>
      </c>
      <c r="Q1436" t="s">
        <v>8321</v>
      </c>
      <c r="R1436" t="s">
        <v>8340</v>
      </c>
      <c r="S1436" s="9">
        <f t="shared" si="88"/>
        <v>42163.625</v>
      </c>
      <c r="T1436" s="9">
        <f t="shared" si="89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>
        <f t="shared" si="91"/>
        <v>7.5</v>
      </c>
      <c r="Q1437" t="s">
        <v>8321</v>
      </c>
      <c r="R1437" t="s">
        <v>8340</v>
      </c>
      <c r="S1437" s="9">
        <f t="shared" si="88"/>
        <v>42288.780324074076</v>
      </c>
      <c r="T1437" s="9">
        <f t="shared" si="89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>
        <f t="shared" si="91"/>
        <v>38.5</v>
      </c>
      <c r="Q1438" t="s">
        <v>8321</v>
      </c>
      <c r="R1438" t="s">
        <v>8340</v>
      </c>
      <c r="S1438" s="9">
        <f t="shared" si="88"/>
        <v>42421.35019675926</v>
      </c>
      <c r="T1438" s="9">
        <f t="shared" si="89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>
        <f t="shared" si="91"/>
        <v>36.68181818181818</v>
      </c>
      <c r="Q1439" t="s">
        <v>8321</v>
      </c>
      <c r="R1439" t="s">
        <v>8340</v>
      </c>
      <c r="S1439" s="9">
        <f t="shared" si="88"/>
        <v>41833.207638888889</v>
      </c>
      <c r="T1439" s="9">
        <f t="shared" si="89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>
        <f t="shared" si="91"/>
        <v>75</v>
      </c>
      <c r="Q1440" t="s">
        <v>8321</v>
      </c>
      <c r="R1440" t="s">
        <v>8340</v>
      </c>
      <c r="S1440" s="9">
        <f t="shared" si="88"/>
        <v>42487.579861111109</v>
      </c>
      <c r="T1440" s="9">
        <f t="shared" si="89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>
        <f t="shared" si="91"/>
        <v>30</v>
      </c>
      <c r="Q1441" t="s">
        <v>8321</v>
      </c>
      <c r="R1441" t="s">
        <v>8340</v>
      </c>
      <c r="S1441" s="9">
        <f t="shared" si="88"/>
        <v>42070.829872685186</v>
      </c>
      <c r="T1441" s="9">
        <f t="shared" si="89"/>
        <v>42040.829872685186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>
        <f t="shared" si="91"/>
        <v>1</v>
      </c>
      <c r="Q1442" t="s">
        <v>8321</v>
      </c>
      <c r="R1442" t="s">
        <v>8340</v>
      </c>
      <c r="S1442" s="9">
        <f t="shared" si="88"/>
        <v>42516.748414351852</v>
      </c>
      <c r="T1442" s="9">
        <f t="shared" si="89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>
        <f t="shared" si="91"/>
        <v>673.33333333333337</v>
      </c>
      <c r="Q1443" t="s">
        <v>8321</v>
      </c>
      <c r="R1443" t="s">
        <v>8340</v>
      </c>
      <c r="S1443" s="9">
        <f t="shared" si="88"/>
        <v>42258.765844907408</v>
      </c>
      <c r="T1443" s="9">
        <f t="shared" si="89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>
        <f t="shared" si="91"/>
        <v>0</v>
      </c>
      <c r="Q1444" t="s">
        <v>8321</v>
      </c>
      <c r="R1444" t="s">
        <v>8340</v>
      </c>
      <c r="S1444" s="9">
        <f t="shared" si="88"/>
        <v>42515.64534722222</v>
      </c>
      <c r="T1444" s="9">
        <f t="shared" si="89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>
        <f t="shared" si="91"/>
        <v>0</v>
      </c>
      <c r="Q1445" t="s">
        <v>8321</v>
      </c>
      <c r="R1445" t="s">
        <v>8340</v>
      </c>
      <c r="S1445" s="9">
        <f t="shared" si="88"/>
        <v>42737.926030092596</v>
      </c>
      <c r="T1445" s="9">
        <f t="shared" si="89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>
        <f t="shared" si="91"/>
        <v>0</v>
      </c>
      <c r="Q1446" t="s">
        <v>8321</v>
      </c>
      <c r="R1446" t="s">
        <v>8340</v>
      </c>
      <c r="S1446" s="9">
        <f t="shared" si="88"/>
        <v>42259.873402777783</v>
      </c>
      <c r="T1446" s="9">
        <f t="shared" si="89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>
        <f t="shared" si="91"/>
        <v>0</v>
      </c>
      <c r="Q1447" t="s">
        <v>8321</v>
      </c>
      <c r="R1447" t="s">
        <v>8340</v>
      </c>
      <c r="S1447" s="9">
        <f t="shared" si="88"/>
        <v>42169.542303240742</v>
      </c>
      <c r="T1447" s="9">
        <f t="shared" si="89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>
        <f t="shared" si="91"/>
        <v>0</v>
      </c>
      <c r="Q1448" t="s">
        <v>8321</v>
      </c>
      <c r="R1448" t="s">
        <v>8340</v>
      </c>
      <c r="S1448" s="9">
        <f t="shared" si="88"/>
        <v>42481.447662037041</v>
      </c>
      <c r="T1448" s="9">
        <f t="shared" si="89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>
        <f t="shared" si="91"/>
        <v>25</v>
      </c>
      <c r="Q1449" t="s">
        <v>8321</v>
      </c>
      <c r="R1449" t="s">
        <v>8340</v>
      </c>
      <c r="S1449" s="9">
        <f t="shared" si="88"/>
        <v>42559.730717592596</v>
      </c>
      <c r="T1449" s="9">
        <f t="shared" si="89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>
        <f t="shared" si="91"/>
        <v>0</v>
      </c>
      <c r="Q1450" t="s">
        <v>8321</v>
      </c>
      <c r="R1450" t="s">
        <v>8340</v>
      </c>
      <c r="S1450" s="9">
        <f t="shared" si="88"/>
        <v>42146.225694444445</v>
      </c>
      <c r="T1450" s="9">
        <f t="shared" si="89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>
        <f t="shared" si="91"/>
        <v>0</v>
      </c>
      <c r="Q1451" t="s">
        <v>8321</v>
      </c>
      <c r="R1451" t="s">
        <v>8340</v>
      </c>
      <c r="S1451" s="9">
        <f t="shared" si="88"/>
        <v>42134.811400462961</v>
      </c>
      <c r="T1451" s="9">
        <f t="shared" si="89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>
        <f t="shared" si="91"/>
        <v>1</v>
      </c>
      <c r="Q1452" t="s">
        <v>8321</v>
      </c>
      <c r="R1452" t="s">
        <v>8340</v>
      </c>
      <c r="S1452" s="9">
        <f t="shared" si="88"/>
        <v>42420.171261574069</v>
      </c>
      <c r="T1452" s="9">
        <f t="shared" si="89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>
        <f t="shared" si="91"/>
        <v>1</v>
      </c>
      <c r="Q1453" t="s">
        <v>8321</v>
      </c>
      <c r="R1453" t="s">
        <v>8340</v>
      </c>
      <c r="S1453" s="9">
        <f t="shared" si="88"/>
        <v>41962.00068287037</v>
      </c>
      <c r="T1453" s="9">
        <f t="shared" si="89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>
        <f t="shared" si="91"/>
        <v>0</v>
      </c>
      <c r="Q1454" t="s">
        <v>8321</v>
      </c>
      <c r="R1454" t="s">
        <v>8340</v>
      </c>
      <c r="S1454" s="9">
        <f t="shared" si="88"/>
        <v>41848.703275462962</v>
      </c>
      <c r="T1454" s="9">
        <f t="shared" si="89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>
        <f t="shared" si="91"/>
        <v>0</v>
      </c>
      <c r="Q1455" t="s">
        <v>8321</v>
      </c>
      <c r="R1455" t="s">
        <v>8340</v>
      </c>
      <c r="S1455" s="9">
        <f t="shared" si="88"/>
        <v>42840.654479166667</v>
      </c>
      <c r="T1455" s="9">
        <f t="shared" si="89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>
        <f t="shared" si="91"/>
        <v>15</v>
      </c>
      <c r="Q1456" t="s">
        <v>8321</v>
      </c>
      <c r="R1456" t="s">
        <v>8340</v>
      </c>
      <c r="S1456" s="9">
        <f t="shared" si="88"/>
        <v>42484.915972222225</v>
      </c>
      <c r="T1456" s="9">
        <f t="shared" si="89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>
        <f t="shared" si="91"/>
        <v>225</v>
      </c>
      <c r="Q1457" t="s">
        <v>8321</v>
      </c>
      <c r="R1457" t="s">
        <v>8340</v>
      </c>
      <c r="S1457" s="9">
        <f t="shared" si="88"/>
        <v>41887.568749999999</v>
      </c>
      <c r="T1457" s="9">
        <f t="shared" si="89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>
        <f t="shared" si="91"/>
        <v>48.333333333333336</v>
      </c>
      <c r="Q1458" t="s">
        <v>8321</v>
      </c>
      <c r="R1458" t="s">
        <v>8340</v>
      </c>
      <c r="S1458" s="9">
        <f t="shared" si="88"/>
        <v>42738.668576388889</v>
      </c>
      <c r="T1458" s="9">
        <f t="shared" si="89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>
        <f t="shared" si="91"/>
        <v>0</v>
      </c>
      <c r="Q1459" t="s">
        <v>8321</v>
      </c>
      <c r="R1459" t="s">
        <v>8340</v>
      </c>
      <c r="S1459" s="9">
        <f t="shared" si="88"/>
        <v>42319.938009259262</v>
      </c>
      <c r="T1459" s="9">
        <f t="shared" si="89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>
        <f t="shared" si="91"/>
        <v>0</v>
      </c>
      <c r="Q1460" t="s">
        <v>8321</v>
      </c>
      <c r="R1460" t="s">
        <v>8340</v>
      </c>
      <c r="S1460" s="9">
        <f t="shared" si="88"/>
        <v>41862.166666666664</v>
      </c>
      <c r="T1460" s="9">
        <f t="shared" si="89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>
        <f t="shared" si="91"/>
        <v>0</v>
      </c>
      <c r="Q1461" t="s">
        <v>8321</v>
      </c>
      <c r="R1461" t="s">
        <v>8340</v>
      </c>
      <c r="S1461" s="9">
        <f t="shared" si="88"/>
        <v>42340.725694444445</v>
      </c>
      <c r="T1461" s="9">
        <f t="shared" si="89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>
        <f t="shared" si="91"/>
        <v>0</v>
      </c>
      <c r="Q1462" t="s">
        <v>8321</v>
      </c>
      <c r="R1462" t="s">
        <v>8340</v>
      </c>
      <c r="S1462" s="9">
        <f t="shared" si="88"/>
        <v>41973.989583333328</v>
      </c>
      <c r="T1462" s="9">
        <f t="shared" si="89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>
        <f t="shared" si="91"/>
        <v>44.66673529411765</v>
      </c>
      <c r="Q1463" t="s">
        <v>8321</v>
      </c>
      <c r="R1463" t="s">
        <v>8341</v>
      </c>
      <c r="S1463" s="9">
        <f t="shared" si="88"/>
        <v>41933</v>
      </c>
      <c r="T1463" s="9">
        <f t="shared" si="89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>
        <f t="shared" si="91"/>
        <v>28.937999999999999</v>
      </c>
      <c r="Q1464" t="s">
        <v>8321</v>
      </c>
      <c r="R1464" t="s">
        <v>8341</v>
      </c>
      <c r="S1464" s="9">
        <f t="shared" si="88"/>
        <v>41374.662858796299</v>
      </c>
      <c r="T1464" s="9">
        <f t="shared" si="89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>
        <f t="shared" si="91"/>
        <v>35.44</v>
      </c>
      <c r="Q1465" t="s">
        <v>8321</v>
      </c>
      <c r="R1465" t="s">
        <v>8341</v>
      </c>
      <c r="S1465" s="9">
        <f t="shared" si="88"/>
        <v>41371.869652777779</v>
      </c>
      <c r="T1465" s="9">
        <f t="shared" si="89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>
        <f t="shared" si="91"/>
        <v>34.871794871794869</v>
      </c>
      <c r="Q1466" t="s">
        <v>8321</v>
      </c>
      <c r="R1466" t="s">
        <v>8341</v>
      </c>
      <c r="S1466" s="9">
        <f t="shared" si="88"/>
        <v>41321.661550925928</v>
      </c>
      <c r="T1466" s="9">
        <f t="shared" si="89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>
        <f t="shared" si="91"/>
        <v>52.622732513451197</v>
      </c>
      <c r="Q1467" t="s">
        <v>8321</v>
      </c>
      <c r="R1467" t="s">
        <v>8341</v>
      </c>
      <c r="S1467" s="9">
        <f t="shared" si="88"/>
        <v>40990.125</v>
      </c>
      <c r="T1467" s="9">
        <f t="shared" si="89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>
        <f t="shared" si="91"/>
        <v>69.598266129032254</v>
      </c>
      <c r="Q1468" t="s">
        <v>8321</v>
      </c>
      <c r="R1468" t="s">
        <v>8341</v>
      </c>
      <c r="S1468" s="9">
        <f t="shared" si="88"/>
        <v>42381.208333333328</v>
      </c>
      <c r="T1468" s="9">
        <f t="shared" si="89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>
        <f t="shared" si="91"/>
        <v>76.72</v>
      </c>
      <c r="Q1469" t="s">
        <v>8321</v>
      </c>
      <c r="R1469" t="s">
        <v>8341</v>
      </c>
      <c r="S1469" s="9">
        <f t="shared" si="88"/>
        <v>40993.760243055556</v>
      </c>
      <c r="T1469" s="9">
        <f t="shared" si="89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>
        <f t="shared" si="91"/>
        <v>33.191126279863482</v>
      </c>
      <c r="Q1470" t="s">
        <v>8321</v>
      </c>
      <c r="R1470" t="s">
        <v>8341</v>
      </c>
      <c r="S1470" s="9">
        <f t="shared" si="88"/>
        <v>40706.014456018514</v>
      </c>
      <c r="T1470" s="9">
        <f t="shared" si="89"/>
        <v>40646.014456018514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>
        <f t="shared" si="91"/>
        <v>149.46417445482865</v>
      </c>
      <c r="Q1471" t="s">
        <v>8321</v>
      </c>
      <c r="R1471" t="s">
        <v>8341</v>
      </c>
      <c r="S1471" s="9">
        <f t="shared" si="88"/>
        <v>41320.598483796297</v>
      </c>
      <c r="T1471" s="9">
        <f t="shared" si="89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>
        <f t="shared" si="91"/>
        <v>23.172839506172838</v>
      </c>
      <c r="Q1472" t="s">
        <v>8321</v>
      </c>
      <c r="R1472" t="s">
        <v>8341</v>
      </c>
      <c r="S1472" s="9">
        <f t="shared" si="88"/>
        <v>41271.827118055553</v>
      </c>
      <c r="T1472" s="9">
        <f t="shared" si="89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>
        <f t="shared" si="91"/>
        <v>96.877551020408163</v>
      </c>
      <c r="Q1473" t="s">
        <v>8321</v>
      </c>
      <c r="R1473" t="s">
        <v>8341</v>
      </c>
      <c r="S1473" s="9">
        <f t="shared" si="88"/>
        <v>42103.957569444443</v>
      </c>
      <c r="T1473" s="9">
        <f t="shared" si="89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>
        <f t="shared" si="91"/>
        <v>103.20238095238095</v>
      </c>
      <c r="Q1474" t="s">
        <v>8321</v>
      </c>
      <c r="R1474" t="s">
        <v>8341</v>
      </c>
      <c r="S1474" s="9">
        <f t="shared" ref="S1474:S1537" si="92">(I1474/86400)+DATE(1970,1,1)</f>
        <v>41563.542858796296</v>
      </c>
      <c r="T1474" s="9">
        <f t="shared" ref="T1474:T1537" si="93">(J1474/86400)+DATE(1970,1,1)</f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IFERROR(E1475/D1475,0)</f>
        <v>1.20516</v>
      </c>
      <c r="P1475">
        <f t="shared" ref="P1475:P1538" si="95">IFERROR((E1475/L1475),0)</f>
        <v>38.462553191489363</v>
      </c>
      <c r="Q1475" t="s">
        <v>8321</v>
      </c>
      <c r="R1475" t="s">
        <v>8341</v>
      </c>
      <c r="S1475" s="9">
        <f t="shared" si="92"/>
        <v>40969.979618055557</v>
      </c>
      <c r="T1475" s="9">
        <f t="shared" si="93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>
        <f t="shared" si="95"/>
        <v>44.315789473684212</v>
      </c>
      <c r="Q1476" t="s">
        <v>8321</v>
      </c>
      <c r="R1476" t="s">
        <v>8341</v>
      </c>
      <c r="S1476" s="9">
        <f t="shared" si="92"/>
        <v>41530.72791666667</v>
      </c>
      <c r="T1476" s="9">
        <f t="shared" si="93"/>
        <v>41500.72791666667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>
        <f t="shared" si="95"/>
        <v>64.173356009070289</v>
      </c>
      <c r="Q1477" t="s">
        <v>8321</v>
      </c>
      <c r="R1477" t="s">
        <v>8341</v>
      </c>
      <c r="S1477" s="9">
        <f t="shared" si="92"/>
        <v>41993.207638888889</v>
      </c>
      <c r="T1477" s="9">
        <f t="shared" si="9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>
        <f t="shared" si="95"/>
        <v>43.333275109170302</v>
      </c>
      <c r="Q1478" t="s">
        <v>8321</v>
      </c>
      <c r="R1478" t="s">
        <v>8341</v>
      </c>
      <c r="S1478" s="9">
        <f t="shared" si="92"/>
        <v>40796.041921296295</v>
      </c>
      <c r="T1478" s="9">
        <f t="shared" si="9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>
        <f t="shared" si="95"/>
        <v>90.495934959349597</v>
      </c>
      <c r="Q1479" t="s">
        <v>8321</v>
      </c>
      <c r="R1479" t="s">
        <v>8341</v>
      </c>
      <c r="S1479" s="9">
        <f t="shared" si="92"/>
        <v>40900.125</v>
      </c>
      <c r="T1479" s="9">
        <f t="shared" si="9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>
        <f t="shared" si="95"/>
        <v>29.187190495010373</v>
      </c>
      <c r="Q1480" t="s">
        <v>8321</v>
      </c>
      <c r="R1480" t="s">
        <v>8341</v>
      </c>
      <c r="S1480" s="9">
        <f t="shared" si="92"/>
        <v>41408.871678240743</v>
      </c>
      <c r="T1480" s="9">
        <f t="shared" si="9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>
        <f t="shared" si="95"/>
        <v>30.95774647887324</v>
      </c>
      <c r="Q1481" t="s">
        <v>8321</v>
      </c>
      <c r="R1481" t="s">
        <v>8341</v>
      </c>
      <c r="S1481" s="9">
        <f t="shared" si="92"/>
        <v>41769.165972222225</v>
      </c>
      <c r="T1481" s="9">
        <f t="shared" si="9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>
        <f t="shared" si="95"/>
        <v>92.157795275590544</v>
      </c>
      <c r="Q1482" t="s">
        <v>8321</v>
      </c>
      <c r="R1482" t="s">
        <v>8341</v>
      </c>
      <c r="S1482" s="9">
        <f t="shared" si="92"/>
        <v>41481.708333333336</v>
      </c>
      <c r="T1482" s="9">
        <f t="shared" si="93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>
        <f t="shared" si="95"/>
        <v>17.5</v>
      </c>
      <c r="Q1483" t="s">
        <v>8321</v>
      </c>
      <c r="R1483" t="s">
        <v>8323</v>
      </c>
      <c r="S1483" s="9">
        <f t="shared" si="92"/>
        <v>41580.922974537039</v>
      </c>
      <c r="T1483" s="9">
        <f t="shared" si="9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>
        <f t="shared" si="95"/>
        <v>5</v>
      </c>
      <c r="Q1484" t="s">
        <v>8321</v>
      </c>
      <c r="R1484" t="s">
        <v>8323</v>
      </c>
      <c r="S1484" s="9">
        <f t="shared" si="92"/>
        <v>41159.327083333337</v>
      </c>
      <c r="T1484" s="9">
        <f t="shared" si="93"/>
        <v>41136.858055555553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>
        <f t="shared" si="95"/>
        <v>25</v>
      </c>
      <c r="Q1485" t="s">
        <v>8321</v>
      </c>
      <c r="R1485" t="s">
        <v>8323</v>
      </c>
      <c r="S1485" s="9">
        <f t="shared" si="92"/>
        <v>42573.192997685182</v>
      </c>
      <c r="T1485" s="9">
        <f t="shared" si="9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>
        <f t="shared" si="95"/>
        <v>0</v>
      </c>
      <c r="Q1486" t="s">
        <v>8321</v>
      </c>
      <c r="R1486" t="s">
        <v>8323</v>
      </c>
      <c r="S1486" s="9">
        <f t="shared" si="92"/>
        <v>41111.618750000001</v>
      </c>
      <c r="T1486" s="9">
        <f t="shared" si="9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>
        <f t="shared" si="95"/>
        <v>50</v>
      </c>
      <c r="Q1487" t="s">
        <v>8321</v>
      </c>
      <c r="R1487" t="s">
        <v>8323</v>
      </c>
      <c r="S1487" s="9">
        <f t="shared" si="92"/>
        <v>42175.795983796299</v>
      </c>
      <c r="T1487" s="9">
        <f t="shared" si="9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>
        <f t="shared" si="95"/>
        <v>16</v>
      </c>
      <c r="Q1488" t="s">
        <v>8321</v>
      </c>
      <c r="R1488" t="s">
        <v>8323</v>
      </c>
      <c r="S1488" s="9">
        <f t="shared" si="92"/>
        <v>42062.168530092589</v>
      </c>
      <c r="T1488" s="9">
        <f t="shared" si="9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>
        <f t="shared" si="95"/>
        <v>0</v>
      </c>
      <c r="Q1489" t="s">
        <v>8321</v>
      </c>
      <c r="R1489" t="s">
        <v>8323</v>
      </c>
      <c r="S1489" s="9">
        <f t="shared" si="92"/>
        <v>42584.917488425926</v>
      </c>
      <c r="T1489" s="9">
        <f t="shared" si="9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>
        <f t="shared" si="95"/>
        <v>60</v>
      </c>
      <c r="Q1490" t="s">
        <v>8321</v>
      </c>
      <c r="R1490" t="s">
        <v>8323</v>
      </c>
      <c r="S1490" s="9">
        <f t="shared" si="92"/>
        <v>41644.563194444447</v>
      </c>
      <c r="T1490" s="9">
        <f t="shared" si="9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>
        <f t="shared" si="95"/>
        <v>0</v>
      </c>
      <c r="Q1491" t="s">
        <v>8321</v>
      </c>
      <c r="R1491" t="s">
        <v>8323</v>
      </c>
      <c r="S1491" s="9">
        <f t="shared" si="92"/>
        <v>41228.653379629628</v>
      </c>
      <c r="T1491" s="9">
        <f t="shared" si="9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>
        <f t="shared" si="95"/>
        <v>47.10526315789474</v>
      </c>
      <c r="Q1492" t="s">
        <v>8321</v>
      </c>
      <c r="R1492" t="s">
        <v>8323</v>
      </c>
      <c r="S1492" s="9">
        <f t="shared" si="92"/>
        <v>41549.561041666668</v>
      </c>
      <c r="T1492" s="9">
        <f t="shared" si="9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>
        <f t="shared" si="95"/>
        <v>100</v>
      </c>
      <c r="Q1493" t="s">
        <v>8321</v>
      </c>
      <c r="R1493" t="s">
        <v>8323</v>
      </c>
      <c r="S1493" s="9">
        <f t="shared" si="92"/>
        <v>42050.651388888888</v>
      </c>
      <c r="T1493" s="9">
        <f t="shared" si="9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>
        <f t="shared" si="95"/>
        <v>15</v>
      </c>
      <c r="Q1494" t="s">
        <v>8321</v>
      </c>
      <c r="R1494" t="s">
        <v>8323</v>
      </c>
      <c r="S1494" s="9">
        <f t="shared" si="92"/>
        <v>40712.884791666671</v>
      </c>
      <c r="T1494" s="9">
        <f t="shared" si="93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>
        <f t="shared" si="95"/>
        <v>0</v>
      </c>
      <c r="Q1495" t="s">
        <v>8321</v>
      </c>
      <c r="R1495" t="s">
        <v>8323</v>
      </c>
      <c r="S1495" s="9">
        <f t="shared" si="92"/>
        <v>41441.866608796292</v>
      </c>
      <c r="T1495" s="9">
        <f t="shared" si="93"/>
        <v>41411.866608796292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>
        <f t="shared" si="95"/>
        <v>40.454545454545453</v>
      </c>
      <c r="Q1496" t="s">
        <v>8321</v>
      </c>
      <c r="R1496" t="s">
        <v>8323</v>
      </c>
      <c r="S1496" s="9">
        <f t="shared" si="92"/>
        <v>42097.651388888888</v>
      </c>
      <c r="T1496" s="9">
        <f t="shared" si="9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>
        <f t="shared" si="95"/>
        <v>0</v>
      </c>
      <c r="Q1497" t="s">
        <v>8321</v>
      </c>
      <c r="R1497" t="s">
        <v>8323</v>
      </c>
      <c r="S1497" s="9">
        <f t="shared" si="92"/>
        <v>40782.789710648147</v>
      </c>
      <c r="T1497" s="9">
        <f t="shared" si="9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>
        <f t="shared" si="95"/>
        <v>0</v>
      </c>
      <c r="Q1498" t="s">
        <v>8321</v>
      </c>
      <c r="R1498" t="s">
        <v>8323</v>
      </c>
      <c r="S1498" s="9">
        <f t="shared" si="92"/>
        <v>41898.475219907406</v>
      </c>
      <c r="T1498" s="9">
        <f t="shared" si="9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>
        <f t="shared" si="95"/>
        <v>1</v>
      </c>
      <c r="Q1499" t="s">
        <v>8321</v>
      </c>
      <c r="R1499" t="s">
        <v>8323</v>
      </c>
      <c r="S1499" s="9">
        <f t="shared" si="92"/>
        <v>41486.821527777778</v>
      </c>
      <c r="T1499" s="9">
        <f t="shared" si="9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>
        <f t="shared" si="95"/>
        <v>19</v>
      </c>
      <c r="Q1500" t="s">
        <v>8321</v>
      </c>
      <c r="R1500" t="s">
        <v>8323</v>
      </c>
      <c r="S1500" s="9">
        <f t="shared" si="92"/>
        <v>41885.983541666668</v>
      </c>
      <c r="T1500" s="9">
        <f t="shared" si="9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>
        <f t="shared" si="95"/>
        <v>5</v>
      </c>
      <c r="Q1501" t="s">
        <v>8321</v>
      </c>
      <c r="R1501" t="s">
        <v>8323</v>
      </c>
      <c r="S1501" s="9">
        <f t="shared" si="92"/>
        <v>42587.007326388892</v>
      </c>
      <c r="T1501" s="9">
        <f t="shared" si="9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>
        <f t="shared" si="95"/>
        <v>46.733333333333334</v>
      </c>
      <c r="Q1502" t="s">
        <v>8321</v>
      </c>
      <c r="R1502" t="s">
        <v>8323</v>
      </c>
      <c r="S1502" s="9">
        <f t="shared" si="92"/>
        <v>41395.904594907406</v>
      </c>
      <c r="T1502" s="9">
        <f t="shared" si="9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>
        <f t="shared" si="95"/>
        <v>97.731073446327684</v>
      </c>
      <c r="Q1503" t="s">
        <v>8337</v>
      </c>
      <c r="R1503" t="s">
        <v>8338</v>
      </c>
      <c r="S1503" s="9">
        <f t="shared" si="92"/>
        <v>42193.583599537036</v>
      </c>
      <c r="T1503" s="9">
        <f t="shared" si="9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>
        <f t="shared" si="95"/>
        <v>67.835866261398181</v>
      </c>
      <c r="Q1504" t="s">
        <v>8337</v>
      </c>
      <c r="R1504" t="s">
        <v>8338</v>
      </c>
      <c r="S1504" s="9">
        <f t="shared" si="92"/>
        <v>42454.916666666672</v>
      </c>
      <c r="T1504" s="9">
        <f t="shared" si="9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>
        <f t="shared" si="95"/>
        <v>56.98492957746479</v>
      </c>
      <c r="Q1505" t="s">
        <v>8337</v>
      </c>
      <c r="R1505" t="s">
        <v>8338</v>
      </c>
      <c r="S1505" s="9">
        <f t="shared" si="92"/>
        <v>42666.347233796296</v>
      </c>
      <c r="T1505" s="9">
        <f t="shared" si="9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>
        <f t="shared" si="95"/>
        <v>67.159851301115239</v>
      </c>
      <c r="Q1506" t="s">
        <v>8337</v>
      </c>
      <c r="R1506" t="s">
        <v>8338</v>
      </c>
      <c r="S1506" s="9">
        <f t="shared" si="92"/>
        <v>41800.356249999997</v>
      </c>
      <c r="T1506" s="9">
        <f t="shared" si="9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>
        <f t="shared" si="95"/>
        <v>48.037681159420288</v>
      </c>
      <c r="Q1507" t="s">
        <v>8337</v>
      </c>
      <c r="R1507" t="s">
        <v>8338</v>
      </c>
      <c r="S1507" s="9">
        <f t="shared" si="92"/>
        <v>42451.834027777775</v>
      </c>
      <c r="T1507" s="9">
        <f t="shared" si="9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>
        <f t="shared" si="95"/>
        <v>38.860465116279073</v>
      </c>
      <c r="Q1508" t="s">
        <v>8337</v>
      </c>
      <c r="R1508" t="s">
        <v>8338</v>
      </c>
      <c r="S1508" s="9">
        <f t="shared" si="92"/>
        <v>41844.785925925928</v>
      </c>
      <c r="T1508" s="9">
        <f t="shared" si="9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>
        <f t="shared" si="95"/>
        <v>78.181818181818187</v>
      </c>
      <c r="Q1509" t="s">
        <v>8337</v>
      </c>
      <c r="R1509" t="s">
        <v>8338</v>
      </c>
      <c r="S1509" s="9">
        <f t="shared" si="92"/>
        <v>40313.340277777781</v>
      </c>
      <c r="T1509" s="9">
        <f t="shared" si="93"/>
        <v>40254.450335648144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>
        <f t="shared" si="95"/>
        <v>97.113744075829388</v>
      </c>
      <c r="Q1510" t="s">
        <v>8337</v>
      </c>
      <c r="R1510" t="s">
        <v>8338</v>
      </c>
      <c r="S1510" s="9">
        <f t="shared" si="92"/>
        <v>41817.614363425928</v>
      </c>
      <c r="T1510" s="9">
        <f t="shared" si="9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>
        <f t="shared" si="95"/>
        <v>110.39397959183674</v>
      </c>
      <c r="Q1511" t="s">
        <v>8337</v>
      </c>
      <c r="R1511" t="s">
        <v>8338</v>
      </c>
      <c r="S1511" s="9">
        <f t="shared" si="92"/>
        <v>42780.957638888889</v>
      </c>
      <c r="T1511" s="9">
        <f t="shared" si="9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>
        <f t="shared" si="95"/>
        <v>39.91506172839506</v>
      </c>
      <c r="Q1512" t="s">
        <v>8337</v>
      </c>
      <c r="R1512" t="s">
        <v>8338</v>
      </c>
      <c r="S1512" s="9">
        <f t="shared" si="92"/>
        <v>41839.385162037041</v>
      </c>
      <c r="T1512" s="9">
        <f t="shared" si="93"/>
        <v>41809.385162037041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>
        <f t="shared" si="95"/>
        <v>75.975728155339809</v>
      </c>
      <c r="Q1513" t="s">
        <v>8337</v>
      </c>
      <c r="R1513" t="s">
        <v>8338</v>
      </c>
      <c r="S1513" s="9">
        <f t="shared" si="92"/>
        <v>42326.625046296293</v>
      </c>
      <c r="T1513" s="9">
        <f t="shared" si="9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>
        <f t="shared" si="95"/>
        <v>58.379104477611939</v>
      </c>
      <c r="Q1514" t="s">
        <v>8337</v>
      </c>
      <c r="R1514" t="s">
        <v>8338</v>
      </c>
      <c r="S1514" s="9">
        <f t="shared" si="92"/>
        <v>42771.684479166666</v>
      </c>
      <c r="T1514" s="9">
        <f t="shared" si="9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>
        <f t="shared" si="95"/>
        <v>55.82093023255814</v>
      </c>
      <c r="Q1515" t="s">
        <v>8337</v>
      </c>
      <c r="R1515" t="s">
        <v>8338</v>
      </c>
      <c r="S1515" s="9">
        <f t="shared" si="92"/>
        <v>41836.637337962966</v>
      </c>
      <c r="T1515" s="9">
        <f t="shared" si="9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>
        <f t="shared" si="95"/>
        <v>151.24431818181819</v>
      </c>
      <c r="Q1516" t="s">
        <v>8337</v>
      </c>
      <c r="R1516" t="s">
        <v>8338</v>
      </c>
      <c r="S1516" s="9">
        <f t="shared" si="92"/>
        <v>42274.597685185188</v>
      </c>
      <c r="T1516" s="9">
        <f t="shared" si="9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>
        <f t="shared" si="95"/>
        <v>849.67027027027029</v>
      </c>
      <c r="Q1517" t="s">
        <v>8337</v>
      </c>
      <c r="R1517" t="s">
        <v>8338</v>
      </c>
      <c r="S1517" s="9">
        <f t="shared" si="92"/>
        <v>42445.211770833332</v>
      </c>
      <c r="T1517" s="9">
        <f t="shared" si="9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>
        <f t="shared" si="95"/>
        <v>159.24137931034483</v>
      </c>
      <c r="Q1518" t="s">
        <v>8337</v>
      </c>
      <c r="R1518" t="s">
        <v>8338</v>
      </c>
      <c r="S1518" s="9">
        <f t="shared" si="92"/>
        <v>42649.583333333328</v>
      </c>
      <c r="T1518" s="9">
        <f t="shared" si="9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>
        <f t="shared" si="95"/>
        <v>39.507317073170732</v>
      </c>
      <c r="Q1519" t="s">
        <v>8337</v>
      </c>
      <c r="R1519" t="s">
        <v>8338</v>
      </c>
      <c r="S1519" s="9">
        <f t="shared" si="92"/>
        <v>41979.25</v>
      </c>
      <c r="T1519" s="9">
        <f t="shared" si="9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>
        <f t="shared" si="95"/>
        <v>130.52966101694915</v>
      </c>
      <c r="Q1520" t="s">
        <v>8337</v>
      </c>
      <c r="R1520" t="s">
        <v>8338</v>
      </c>
      <c r="S1520" s="9">
        <f t="shared" si="92"/>
        <v>41790.8200462963</v>
      </c>
      <c r="T1520" s="9">
        <f t="shared" si="9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>
        <f t="shared" si="95"/>
        <v>64.156896551724131</v>
      </c>
      <c r="Q1521" t="s">
        <v>8337</v>
      </c>
      <c r="R1521" t="s">
        <v>8338</v>
      </c>
      <c r="S1521" s="9">
        <f t="shared" si="92"/>
        <v>41810.915972222225</v>
      </c>
      <c r="T1521" s="9">
        <f t="shared" si="9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>
        <f t="shared" si="95"/>
        <v>111.52694610778443</v>
      </c>
      <c r="Q1522" t="s">
        <v>8337</v>
      </c>
      <c r="R1522" t="s">
        <v>8338</v>
      </c>
      <c r="S1522" s="9">
        <f t="shared" si="92"/>
        <v>41992.166666666672</v>
      </c>
      <c r="T1522" s="9">
        <f t="shared" si="9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>
        <f t="shared" si="95"/>
        <v>170.44680851063831</v>
      </c>
      <c r="Q1523" t="s">
        <v>8337</v>
      </c>
      <c r="R1523" t="s">
        <v>8338</v>
      </c>
      <c r="S1523" s="9">
        <f t="shared" si="92"/>
        <v>42528.167719907404</v>
      </c>
      <c r="T1523" s="9">
        <f t="shared" si="9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>
        <f t="shared" si="95"/>
        <v>133.7391592920354</v>
      </c>
      <c r="Q1524" t="s">
        <v>8337</v>
      </c>
      <c r="R1524" t="s">
        <v>8338</v>
      </c>
      <c r="S1524" s="9">
        <f t="shared" si="92"/>
        <v>41929.830312500002</v>
      </c>
      <c r="T1524" s="9">
        <f t="shared" si="9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>
        <f t="shared" si="95"/>
        <v>95.834024896265561</v>
      </c>
      <c r="Q1525" t="s">
        <v>8337</v>
      </c>
      <c r="R1525" t="s">
        <v>8338</v>
      </c>
      <c r="S1525" s="9">
        <f t="shared" si="92"/>
        <v>41996</v>
      </c>
      <c r="T1525" s="9">
        <f t="shared" si="9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>
        <f t="shared" si="95"/>
        <v>221.78571428571428</v>
      </c>
      <c r="Q1526" t="s">
        <v>8337</v>
      </c>
      <c r="R1526" t="s">
        <v>8338</v>
      </c>
      <c r="S1526" s="9">
        <f t="shared" si="92"/>
        <v>42786.501041666663</v>
      </c>
      <c r="T1526" s="9">
        <f t="shared" si="9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>
        <f t="shared" si="95"/>
        <v>32.315357142857138</v>
      </c>
      <c r="Q1527" t="s">
        <v>8337</v>
      </c>
      <c r="R1527" t="s">
        <v>8338</v>
      </c>
      <c r="S1527" s="9">
        <f t="shared" si="92"/>
        <v>42600.702986111108</v>
      </c>
      <c r="T1527" s="9">
        <f t="shared" si="9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>
        <f t="shared" si="95"/>
        <v>98.839285714285708</v>
      </c>
      <c r="Q1528" t="s">
        <v>8337</v>
      </c>
      <c r="R1528" t="s">
        <v>8338</v>
      </c>
      <c r="S1528" s="9">
        <f t="shared" si="92"/>
        <v>42388.276006944448</v>
      </c>
      <c r="T1528" s="9">
        <f t="shared" si="9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>
        <f t="shared" si="95"/>
        <v>55.222142857142863</v>
      </c>
      <c r="Q1529" t="s">
        <v>8337</v>
      </c>
      <c r="R1529" t="s">
        <v>8338</v>
      </c>
      <c r="S1529" s="9">
        <f t="shared" si="92"/>
        <v>42808.558865740742</v>
      </c>
      <c r="T1529" s="9">
        <f t="shared" si="9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>
        <f t="shared" si="95"/>
        <v>52.793750000000003</v>
      </c>
      <c r="Q1530" t="s">
        <v>8337</v>
      </c>
      <c r="R1530" t="s">
        <v>8338</v>
      </c>
      <c r="S1530" s="9">
        <f t="shared" si="92"/>
        <v>42767</v>
      </c>
      <c r="T1530" s="9">
        <f t="shared" si="9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>
        <f t="shared" si="95"/>
        <v>135.66666666666666</v>
      </c>
      <c r="Q1531" t="s">
        <v>8337</v>
      </c>
      <c r="R1531" t="s">
        <v>8338</v>
      </c>
      <c r="S1531" s="9">
        <f t="shared" si="92"/>
        <v>42082.587037037039</v>
      </c>
      <c r="T1531" s="9">
        <f t="shared" si="9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>
        <f t="shared" si="95"/>
        <v>53.991990846681922</v>
      </c>
      <c r="Q1532" t="s">
        <v>8337</v>
      </c>
      <c r="R1532" t="s">
        <v>8338</v>
      </c>
      <c r="S1532" s="9">
        <f t="shared" si="92"/>
        <v>42300.76730324074</v>
      </c>
      <c r="T1532" s="9">
        <f t="shared" si="93"/>
        <v>42275.76730324074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>
        <f t="shared" si="95"/>
        <v>56.643835616438359</v>
      </c>
      <c r="Q1533" t="s">
        <v>8337</v>
      </c>
      <c r="R1533" t="s">
        <v>8338</v>
      </c>
      <c r="S1533" s="9">
        <f t="shared" si="92"/>
        <v>41974.125</v>
      </c>
      <c r="T1533" s="9">
        <f t="shared" si="9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>
        <f t="shared" si="95"/>
        <v>82.316326530612244</v>
      </c>
      <c r="Q1534" t="s">
        <v>8337</v>
      </c>
      <c r="R1534" t="s">
        <v>8338</v>
      </c>
      <c r="S1534" s="9">
        <f t="shared" si="92"/>
        <v>42415.625</v>
      </c>
      <c r="T1534" s="9">
        <f t="shared" si="9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>
        <f t="shared" si="95"/>
        <v>88.26081081081081</v>
      </c>
      <c r="Q1535" t="s">
        <v>8337</v>
      </c>
      <c r="R1535" t="s">
        <v>8338</v>
      </c>
      <c r="S1535" s="9">
        <f t="shared" si="92"/>
        <v>42492.165972222225</v>
      </c>
      <c r="T1535" s="9">
        <f t="shared" si="93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>
        <f t="shared" si="95"/>
        <v>84.905149051490511</v>
      </c>
      <c r="Q1536" t="s">
        <v>8337</v>
      </c>
      <c r="R1536" t="s">
        <v>8338</v>
      </c>
      <c r="S1536" s="9">
        <f t="shared" si="92"/>
        <v>42251.674328703702</v>
      </c>
      <c r="T1536" s="9">
        <f t="shared" si="93"/>
        <v>42221.674328703702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>
        <f t="shared" si="95"/>
        <v>48.154545454545456</v>
      </c>
      <c r="Q1537" t="s">
        <v>8337</v>
      </c>
      <c r="R1537" t="s">
        <v>8338</v>
      </c>
      <c r="S1537" s="9">
        <f t="shared" si="92"/>
        <v>42513.916666666672</v>
      </c>
      <c r="T1537" s="9">
        <f t="shared" si="9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>
        <f t="shared" si="95"/>
        <v>66.015406593406595</v>
      </c>
      <c r="Q1538" t="s">
        <v>8337</v>
      </c>
      <c r="R1538" t="s">
        <v>8338</v>
      </c>
      <c r="S1538" s="9">
        <f t="shared" ref="S1538:S1601" si="96">(I1538/86400)+DATE(1970,1,1)</f>
        <v>42243.802199074074</v>
      </c>
      <c r="T1538" s="9">
        <f t="shared" ref="T1538:T1601" si="97">(J1538/86400)+DATE(1970,1,1)</f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IFERROR(E1539/D1539,0)</f>
        <v>1.7989999999999999</v>
      </c>
      <c r="P1539">
        <f t="shared" ref="P1539:P1602" si="99">IFERROR((E1539/L1539),0)</f>
        <v>96.375</v>
      </c>
      <c r="Q1539" t="s">
        <v>8337</v>
      </c>
      <c r="R1539" t="s">
        <v>8338</v>
      </c>
      <c r="S1539" s="9">
        <f t="shared" si="96"/>
        <v>42588.75</v>
      </c>
      <c r="T1539" s="9">
        <f t="shared" si="97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>
        <f t="shared" si="99"/>
        <v>156.17391304347825</v>
      </c>
      <c r="Q1540" t="s">
        <v>8337</v>
      </c>
      <c r="R1540" t="s">
        <v>8338</v>
      </c>
      <c r="S1540" s="9">
        <f t="shared" si="96"/>
        <v>42026.782060185185</v>
      </c>
      <c r="T1540" s="9">
        <f t="shared" si="97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>
        <f t="shared" si="99"/>
        <v>95.764859154929582</v>
      </c>
      <c r="Q1541" t="s">
        <v>8337</v>
      </c>
      <c r="R1541" t="s">
        <v>8338</v>
      </c>
      <c r="S1541" s="9">
        <f t="shared" si="96"/>
        <v>42738.91920138889</v>
      </c>
      <c r="T1541" s="9">
        <f t="shared" si="97"/>
        <v>42705.91920138889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>
        <f t="shared" si="99"/>
        <v>180.40816326530611</v>
      </c>
      <c r="Q1542" t="s">
        <v>8337</v>
      </c>
      <c r="R1542" t="s">
        <v>8338</v>
      </c>
      <c r="S1542" s="9">
        <f t="shared" si="96"/>
        <v>41969.052083333328</v>
      </c>
      <c r="T1542" s="9">
        <f t="shared" si="97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>
        <f t="shared" si="99"/>
        <v>3</v>
      </c>
      <c r="Q1543" t="s">
        <v>8337</v>
      </c>
      <c r="R1543" t="s">
        <v>8342</v>
      </c>
      <c r="S1543" s="9">
        <f t="shared" si="96"/>
        <v>42004.712245370371</v>
      </c>
      <c r="T1543" s="9">
        <f t="shared" si="97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>
        <f t="shared" si="99"/>
        <v>20</v>
      </c>
      <c r="Q1544" t="s">
        <v>8337</v>
      </c>
      <c r="R1544" t="s">
        <v>8342</v>
      </c>
      <c r="S1544" s="9">
        <f t="shared" si="96"/>
        <v>42185.996527777781</v>
      </c>
      <c r="T1544" s="9">
        <f t="shared" si="97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>
        <f t="shared" si="99"/>
        <v>10</v>
      </c>
      <c r="Q1545" t="s">
        <v>8337</v>
      </c>
      <c r="R1545" t="s">
        <v>8342</v>
      </c>
      <c r="S1545" s="9">
        <f t="shared" si="96"/>
        <v>41965.551319444443</v>
      </c>
      <c r="T1545" s="9">
        <f t="shared" si="97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>
        <f t="shared" si="99"/>
        <v>0</v>
      </c>
      <c r="Q1546" t="s">
        <v>8337</v>
      </c>
      <c r="R1546" t="s">
        <v>8342</v>
      </c>
      <c r="S1546" s="9">
        <f t="shared" si="96"/>
        <v>42095.012499999997</v>
      </c>
      <c r="T1546" s="9">
        <f t="shared" si="97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>
        <f t="shared" si="99"/>
        <v>1</v>
      </c>
      <c r="Q1547" t="s">
        <v>8337</v>
      </c>
      <c r="R1547" t="s">
        <v>8342</v>
      </c>
      <c r="S1547" s="9">
        <f t="shared" si="96"/>
        <v>42065.886111111111</v>
      </c>
      <c r="T1547" s="9">
        <f t="shared" si="97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>
        <f t="shared" si="99"/>
        <v>26.272727272727273</v>
      </c>
      <c r="Q1548" t="s">
        <v>8337</v>
      </c>
      <c r="R1548" t="s">
        <v>8342</v>
      </c>
      <c r="S1548" s="9">
        <f t="shared" si="96"/>
        <v>41899.212951388887</v>
      </c>
      <c r="T1548" s="9">
        <f t="shared" si="97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>
        <f t="shared" si="99"/>
        <v>0</v>
      </c>
      <c r="Q1549" t="s">
        <v>8337</v>
      </c>
      <c r="R1549" t="s">
        <v>8342</v>
      </c>
      <c r="S1549" s="9">
        <f t="shared" si="96"/>
        <v>42789.426875000005</v>
      </c>
      <c r="T1549" s="9">
        <f t="shared" si="97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>
        <f t="shared" si="99"/>
        <v>60</v>
      </c>
      <c r="Q1550" t="s">
        <v>8337</v>
      </c>
      <c r="R1550" t="s">
        <v>8342</v>
      </c>
      <c r="S1550" s="9">
        <f t="shared" si="96"/>
        <v>42316.923842592594</v>
      </c>
      <c r="T1550" s="9">
        <f t="shared" si="97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>
        <f t="shared" si="99"/>
        <v>28.333333333333332</v>
      </c>
      <c r="Q1551" t="s">
        <v>8337</v>
      </c>
      <c r="R1551" t="s">
        <v>8342</v>
      </c>
      <c r="S1551" s="9">
        <f t="shared" si="96"/>
        <v>42311.177766203706</v>
      </c>
      <c r="T1551" s="9">
        <f t="shared" si="97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>
        <f t="shared" si="99"/>
        <v>14.428571428571429</v>
      </c>
      <c r="Q1552" t="s">
        <v>8337</v>
      </c>
      <c r="R1552" t="s">
        <v>8342</v>
      </c>
      <c r="S1552" s="9">
        <f t="shared" si="96"/>
        <v>42502.449467592596</v>
      </c>
      <c r="T1552" s="9">
        <f t="shared" si="97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>
        <f t="shared" si="99"/>
        <v>0</v>
      </c>
      <c r="Q1553" t="s">
        <v>8337</v>
      </c>
      <c r="R1553" t="s">
        <v>8342</v>
      </c>
      <c r="S1553" s="9">
        <f t="shared" si="96"/>
        <v>42151.824525462958</v>
      </c>
      <c r="T1553" s="9">
        <f t="shared" si="97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>
        <f t="shared" si="99"/>
        <v>132.1875</v>
      </c>
      <c r="Q1554" t="s">
        <v>8337</v>
      </c>
      <c r="R1554" t="s">
        <v>8342</v>
      </c>
      <c r="S1554" s="9">
        <f t="shared" si="96"/>
        <v>41913.165972222225</v>
      </c>
      <c r="T1554" s="9">
        <f t="shared" si="97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>
        <f t="shared" si="99"/>
        <v>0</v>
      </c>
      <c r="Q1555" t="s">
        <v>8337</v>
      </c>
      <c r="R1555" t="s">
        <v>8342</v>
      </c>
      <c r="S1555" s="9">
        <f t="shared" si="96"/>
        <v>42249.282951388886</v>
      </c>
      <c r="T1555" s="9">
        <f t="shared" si="97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>
        <f t="shared" si="99"/>
        <v>0</v>
      </c>
      <c r="Q1556" t="s">
        <v>8337</v>
      </c>
      <c r="R1556" t="s">
        <v>8342</v>
      </c>
      <c r="S1556" s="9">
        <f t="shared" si="96"/>
        <v>42218.252199074079</v>
      </c>
      <c r="T1556" s="9">
        <f t="shared" si="97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>
        <f t="shared" si="99"/>
        <v>0</v>
      </c>
      <c r="Q1557" t="s">
        <v>8337</v>
      </c>
      <c r="R1557" t="s">
        <v>8342</v>
      </c>
      <c r="S1557" s="9">
        <f t="shared" si="96"/>
        <v>42264.708333333328</v>
      </c>
      <c r="T1557" s="9">
        <f t="shared" si="97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>
        <f t="shared" si="99"/>
        <v>56.416666666666664</v>
      </c>
      <c r="Q1558" t="s">
        <v>8337</v>
      </c>
      <c r="R1558" t="s">
        <v>8342</v>
      </c>
      <c r="S1558" s="9">
        <f t="shared" si="96"/>
        <v>42555.153055555551</v>
      </c>
      <c r="T1558" s="9">
        <f t="shared" si="97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>
        <f t="shared" si="99"/>
        <v>100</v>
      </c>
      <c r="Q1559" t="s">
        <v>8337</v>
      </c>
      <c r="R1559" t="s">
        <v>8342</v>
      </c>
      <c r="S1559" s="9">
        <f t="shared" si="96"/>
        <v>41902.65315972222</v>
      </c>
      <c r="T1559" s="9">
        <f t="shared" si="97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>
        <f t="shared" si="99"/>
        <v>11.666666666666666</v>
      </c>
      <c r="Q1560" t="s">
        <v>8337</v>
      </c>
      <c r="R1560" t="s">
        <v>8342</v>
      </c>
      <c r="S1560" s="9">
        <f t="shared" si="96"/>
        <v>42244.508333333331</v>
      </c>
      <c r="T1560" s="9">
        <f t="shared" si="97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>
        <f t="shared" si="99"/>
        <v>50</v>
      </c>
      <c r="Q1561" t="s">
        <v>8337</v>
      </c>
      <c r="R1561" t="s">
        <v>8342</v>
      </c>
      <c r="S1561" s="9">
        <f t="shared" si="96"/>
        <v>42123.053229166668</v>
      </c>
      <c r="T1561" s="9">
        <f t="shared" si="97"/>
        <v>42108.053229166668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>
        <f t="shared" si="99"/>
        <v>23.5</v>
      </c>
      <c r="Q1562" t="s">
        <v>8337</v>
      </c>
      <c r="R1562" t="s">
        <v>8342</v>
      </c>
      <c r="S1562" s="9">
        <f t="shared" si="96"/>
        <v>41956.062418981484</v>
      </c>
      <c r="T1562" s="9">
        <f t="shared" si="97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>
        <f t="shared" si="99"/>
        <v>67</v>
      </c>
      <c r="Q1563" t="s">
        <v>8321</v>
      </c>
      <c r="R1563" t="s">
        <v>8343</v>
      </c>
      <c r="S1563" s="9">
        <f t="shared" si="96"/>
        <v>41585.083368055552</v>
      </c>
      <c r="T1563" s="9">
        <f t="shared" si="97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>
        <f t="shared" si="99"/>
        <v>0</v>
      </c>
      <c r="Q1564" t="s">
        <v>8321</v>
      </c>
      <c r="R1564" t="s">
        <v>8343</v>
      </c>
      <c r="S1564" s="9">
        <f t="shared" si="96"/>
        <v>40149.034722222219</v>
      </c>
      <c r="T1564" s="9">
        <f t="shared" si="97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>
        <f t="shared" si="99"/>
        <v>42.5</v>
      </c>
      <c r="Q1565" t="s">
        <v>8321</v>
      </c>
      <c r="R1565" t="s">
        <v>8343</v>
      </c>
      <c r="S1565" s="9">
        <f t="shared" si="96"/>
        <v>41712.700821759259</v>
      </c>
      <c r="T1565" s="9">
        <f t="shared" si="97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>
        <f t="shared" si="99"/>
        <v>10</v>
      </c>
      <c r="Q1566" t="s">
        <v>8321</v>
      </c>
      <c r="R1566" t="s">
        <v>8343</v>
      </c>
      <c r="S1566" s="9">
        <f t="shared" si="96"/>
        <v>42152.836805555555</v>
      </c>
      <c r="T1566" s="9">
        <f t="shared" si="97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>
        <f t="shared" si="99"/>
        <v>100</v>
      </c>
      <c r="Q1567" t="s">
        <v>8321</v>
      </c>
      <c r="R1567" t="s">
        <v>8343</v>
      </c>
      <c r="S1567" s="9">
        <f t="shared" si="96"/>
        <v>40702.729872685188</v>
      </c>
      <c r="T1567" s="9">
        <f t="shared" si="97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>
        <f t="shared" si="99"/>
        <v>108.05084745762711</v>
      </c>
      <c r="Q1568" t="s">
        <v>8321</v>
      </c>
      <c r="R1568" t="s">
        <v>8343</v>
      </c>
      <c r="S1568" s="9">
        <f t="shared" si="96"/>
        <v>42578.916666666672</v>
      </c>
      <c r="T1568" s="9">
        <f t="shared" si="97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>
        <f t="shared" si="99"/>
        <v>26.923076923076923</v>
      </c>
      <c r="Q1569" t="s">
        <v>8321</v>
      </c>
      <c r="R1569" t="s">
        <v>8343</v>
      </c>
      <c r="S1569" s="9">
        <f t="shared" si="96"/>
        <v>41687</v>
      </c>
      <c r="T1569" s="9">
        <f t="shared" si="97"/>
        <v>41671.93686342593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>
        <f t="shared" si="99"/>
        <v>155</v>
      </c>
      <c r="Q1570" t="s">
        <v>8321</v>
      </c>
      <c r="R1570" t="s">
        <v>8343</v>
      </c>
      <c r="S1570" s="9">
        <f t="shared" si="96"/>
        <v>41997.062326388885</v>
      </c>
      <c r="T1570" s="9">
        <f t="shared" si="97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>
        <f t="shared" si="99"/>
        <v>0</v>
      </c>
      <c r="Q1571" t="s">
        <v>8321</v>
      </c>
      <c r="R1571" t="s">
        <v>8343</v>
      </c>
      <c r="S1571" s="9">
        <f t="shared" si="96"/>
        <v>41419.679560185185</v>
      </c>
      <c r="T1571" s="9">
        <f t="shared" si="97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>
        <f t="shared" si="99"/>
        <v>47.769230769230766</v>
      </c>
      <c r="Q1572" t="s">
        <v>8321</v>
      </c>
      <c r="R1572" t="s">
        <v>8343</v>
      </c>
      <c r="S1572" s="9">
        <f t="shared" si="96"/>
        <v>42468.771782407406</v>
      </c>
      <c r="T1572" s="9">
        <f t="shared" si="97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>
        <f t="shared" si="99"/>
        <v>20</v>
      </c>
      <c r="Q1573" t="s">
        <v>8321</v>
      </c>
      <c r="R1573" t="s">
        <v>8343</v>
      </c>
      <c r="S1573" s="9">
        <f t="shared" si="96"/>
        <v>42174.769479166665</v>
      </c>
      <c r="T1573" s="9">
        <f t="shared" si="97"/>
        <v>42144.769479166665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>
        <f t="shared" si="99"/>
        <v>41.666666666666664</v>
      </c>
      <c r="Q1574" t="s">
        <v>8321</v>
      </c>
      <c r="R1574" t="s">
        <v>8343</v>
      </c>
      <c r="S1574" s="9">
        <f t="shared" si="96"/>
        <v>42428.999305555553</v>
      </c>
      <c r="T1574" s="9">
        <f t="shared" si="97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>
        <f t="shared" si="99"/>
        <v>74.333333333333329</v>
      </c>
      <c r="Q1575" t="s">
        <v>8321</v>
      </c>
      <c r="R1575" t="s">
        <v>8343</v>
      </c>
      <c r="S1575" s="9">
        <f t="shared" si="96"/>
        <v>42826.165972222225</v>
      </c>
      <c r="T1575" s="9">
        <f t="shared" si="97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>
        <f t="shared" si="99"/>
        <v>84.333333333333329</v>
      </c>
      <c r="Q1576" t="s">
        <v>8321</v>
      </c>
      <c r="R1576" t="s">
        <v>8343</v>
      </c>
      <c r="S1576" s="9">
        <f t="shared" si="96"/>
        <v>42052.927418981482</v>
      </c>
      <c r="T1576" s="9">
        <f t="shared" si="97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>
        <f t="shared" si="99"/>
        <v>65.457142857142856</v>
      </c>
      <c r="Q1577" t="s">
        <v>8321</v>
      </c>
      <c r="R1577" t="s">
        <v>8343</v>
      </c>
      <c r="S1577" s="9">
        <f t="shared" si="96"/>
        <v>41829.524259259255</v>
      </c>
      <c r="T1577" s="9">
        <f t="shared" si="97"/>
        <v>41799.524259259255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>
        <f t="shared" si="99"/>
        <v>65</v>
      </c>
      <c r="Q1578" t="s">
        <v>8321</v>
      </c>
      <c r="R1578" t="s">
        <v>8343</v>
      </c>
      <c r="S1578" s="9">
        <f t="shared" si="96"/>
        <v>42185.879259259258</v>
      </c>
      <c r="T1578" s="9">
        <f t="shared" si="97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>
        <f t="shared" si="99"/>
        <v>27.5</v>
      </c>
      <c r="Q1579" t="s">
        <v>8321</v>
      </c>
      <c r="R1579" t="s">
        <v>8343</v>
      </c>
      <c r="S1579" s="9">
        <f t="shared" si="96"/>
        <v>41114.847777777773</v>
      </c>
      <c r="T1579" s="9">
        <f t="shared" si="97"/>
        <v>41054.847777777773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>
        <f t="shared" si="99"/>
        <v>51.25</v>
      </c>
      <c r="Q1580" t="s">
        <v>8321</v>
      </c>
      <c r="R1580" t="s">
        <v>8343</v>
      </c>
      <c r="S1580" s="9">
        <f t="shared" si="96"/>
        <v>40423.083333333336</v>
      </c>
      <c r="T1580" s="9">
        <f t="shared" si="97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>
        <f t="shared" si="99"/>
        <v>14</v>
      </c>
      <c r="Q1581" t="s">
        <v>8321</v>
      </c>
      <c r="R1581" t="s">
        <v>8343</v>
      </c>
      <c r="S1581" s="9">
        <f t="shared" si="96"/>
        <v>41514.996423611112</v>
      </c>
      <c r="T1581" s="9">
        <f t="shared" si="97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>
        <f t="shared" si="99"/>
        <v>0</v>
      </c>
      <c r="Q1582" t="s">
        <v>8321</v>
      </c>
      <c r="R1582" t="s">
        <v>8343</v>
      </c>
      <c r="S1582" s="9">
        <f t="shared" si="96"/>
        <v>41050.050069444442</v>
      </c>
      <c r="T1582" s="9">
        <f t="shared" si="97"/>
        <v>40990.050069444442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>
        <f t="shared" si="99"/>
        <v>5</v>
      </c>
      <c r="Q1583" t="s">
        <v>8337</v>
      </c>
      <c r="R1583" t="s">
        <v>8344</v>
      </c>
      <c r="S1583" s="9">
        <f t="shared" si="96"/>
        <v>42357.448958333334</v>
      </c>
      <c r="T1583" s="9">
        <f t="shared" si="97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>
        <f t="shared" si="99"/>
        <v>31</v>
      </c>
      <c r="Q1584" t="s">
        <v>8337</v>
      </c>
      <c r="R1584" t="s">
        <v>8344</v>
      </c>
      <c r="S1584" s="9">
        <f t="shared" si="96"/>
        <v>42303.888888888891</v>
      </c>
      <c r="T1584" s="9">
        <f t="shared" si="97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>
        <f t="shared" si="99"/>
        <v>15</v>
      </c>
      <c r="Q1585" t="s">
        <v>8337</v>
      </c>
      <c r="R1585" t="s">
        <v>8344</v>
      </c>
      <c r="S1585" s="9">
        <f t="shared" si="96"/>
        <v>41907.904988425929</v>
      </c>
      <c r="T1585" s="9">
        <f t="shared" si="97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>
        <f t="shared" si="99"/>
        <v>0</v>
      </c>
      <c r="Q1586" t="s">
        <v>8337</v>
      </c>
      <c r="R1586" t="s">
        <v>8344</v>
      </c>
      <c r="S1586" s="9">
        <f t="shared" si="96"/>
        <v>41789.649317129632</v>
      </c>
      <c r="T1586" s="9">
        <f t="shared" si="97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>
        <f t="shared" si="99"/>
        <v>131.66666666666666</v>
      </c>
      <c r="Q1587" t="s">
        <v>8337</v>
      </c>
      <c r="R1587" t="s">
        <v>8344</v>
      </c>
      <c r="S1587" s="9">
        <f t="shared" si="96"/>
        <v>42729.458333333328</v>
      </c>
      <c r="T1587" s="9">
        <f t="shared" si="97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>
        <f t="shared" si="99"/>
        <v>0</v>
      </c>
      <c r="Q1588" t="s">
        <v>8337</v>
      </c>
      <c r="R1588" t="s">
        <v>8344</v>
      </c>
      <c r="S1588" s="9">
        <f t="shared" si="96"/>
        <v>42099.062754629631</v>
      </c>
      <c r="T1588" s="9">
        <f t="shared" si="97"/>
        <v>42069.104421296295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>
        <f t="shared" si="99"/>
        <v>1</v>
      </c>
      <c r="Q1589" t="s">
        <v>8337</v>
      </c>
      <c r="R1589" t="s">
        <v>8344</v>
      </c>
      <c r="S1589" s="9">
        <f t="shared" si="96"/>
        <v>41986.950983796298</v>
      </c>
      <c r="T1589" s="9">
        <f t="shared" si="97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>
        <f t="shared" si="99"/>
        <v>0</v>
      </c>
      <c r="Q1590" t="s">
        <v>8337</v>
      </c>
      <c r="R1590" t="s">
        <v>8344</v>
      </c>
      <c r="S1590" s="9">
        <f t="shared" si="96"/>
        <v>42035.841666666667</v>
      </c>
      <c r="T1590" s="9">
        <f t="shared" si="97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>
        <f t="shared" si="99"/>
        <v>0</v>
      </c>
      <c r="Q1591" t="s">
        <v>8337</v>
      </c>
      <c r="R1591" t="s">
        <v>8344</v>
      </c>
      <c r="S1591" s="9">
        <f t="shared" si="96"/>
        <v>42286.984791666662</v>
      </c>
      <c r="T1591" s="9">
        <f t="shared" si="97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>
        <f t="shared" si="99"/>
        <v>510</v>
      </c>
      <c r="Q1592" t="s">
        <v>8337</v>
      </c>
      <c r="R1592" t="s">
        <v>8344</v>
      </c>
      <c r="S1592" s="9">
        <f t="shared" si="96"/>
        <v>42270.857222222221</v>
      </c>
      <c r="T1592" s="9">
        <f t="shared" si="97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>
        <f t="shared" si="99"/>
        <v>44.478260869565219</v>
      </c>
      <c r="Q1593" t="s">
        <v>8337</v>
      </c>
      <c r="R1593" t="s">
        <v>8344</v>
      </c>
      <c r="S1593" s="9">
        <f t="shared" si="96"/>
        <v>42463.68450231482</v>
      </c>
      <c r="T1593" s="9">
        <f t="shared" si="97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>
        <f t="shared" si="99"/>
        <v>0</v>
      </c>
      <c r="Q1594" t="s">
        <v>8337</v>
      </c>
      <c r="R1594" t="s">
        <v>8344</v>
      </c>
      <c r="S1594" s="9">
        <f t="shared" si="96"/>
        <v>42091.031076388885</v>
      </c>
      <c r="T1594" s="9">
        <f t="shared" si="97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>
        <f t="shared" si="99"/>
        <v>1</v>
      </c>
      <c r="Q1595" t="s">
        <v>8337</v>
      </c>
      <c r="R1595" t="s">
        <v>8344</v>
      </c>
      <c r="S1595" s="9">
        <f t="shared" si="96"/>
        <v>42063.845543981486</v>
      </c>
      <c r="T1595" s="9">
        <f t="shared" si="97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>
        <f t="shared" si="99"/>
        <v>20.5</v>
      </c>
      <c r="Q1596" t="s">
        <v>8337</v>
      </c>
      <c r="R1596" t="s">
        <v>8344</v>
      </c>
      <c r="S1596" s="9">
        <f t="shared" si="96"/>
        <v>42505.681250000001</v>
      </c>
      <c r="T1596" s="9">
        <f t="shared" si="97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>
        <f t="shared" si="99"/>
        <v>40</v>
      </c>
      <c r="Q1597" t="s">
        <v>8337</v>
      </c>
      <c r="R1597" t="s">
        <v>8344</v>
      </c>
      <c r="S1597" s="9">
        <f t="shared" si="96"/>
        <v>41808.842361111107</v>
      </c>
      <c r="T1597" s="9">
        <f t="shared" si="97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>
        <f t="shared" si="99"/>
        <v>25</v>
      </c>
      <c r="Q1598" t="s">
        <v>8337</v>
      </c>
      <c r="R1598" t="s">
        <v>8344</v>
      </c>
      <c r="S1598" s="9">
        <f t="shared" si="96"/>
        <v>41986.471863425926</v>
      </c>
      <c r="T1598" s="9">
        <f t="shared" si="97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>
        <f t="shared" si="99"/>
        <v>0</v>
      </c>
      <c r="Q1599" t="s">
        <v>8337</v>
      </c>
      <c r="R1599" t="s">
        <v>8344</v>
      </c>
      <c r="S1599" s="9">
        <f t="shared" si="96"/>
        <v>42633.354131944448</v>
      </c>
      <c r="T1599" s="9">
        <f t="shared" si="97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>
        <f t="shared" si="99"/>
        <v>1</v>
      </c>
      <c r="Q1600" t="s">
        <v>8337</v>
      </c>
      <c r="R1600" t="s">
        <v>8344</v>
      </c>
      <c r="S1600" s="9">
        <f t="shared" si="96"/>
        <v>42211.667337962965</v>
      </c>
      <c r="T1600" s="9">
        <f t="shared" si="97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>
        <f t="shared" si="99"/>
        <v>0</v>
      </c>
      <c r="Q1601" t="s">
        <v>8337</v>
      </c>
      <c r="R1601" t="s">
        <v>8344</v>
      </c>
      <c r="S1601" s="9">
        <f t="shared" si="96"/>
        <v>42468.497407407413</v>
      </c>
      <c r="T1601" s="9">
        <f t="shared" si="97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>
        <f t="shared" si="99"/>
        <v>40.777777777777779</v>
      </c>
      <c r="Q1602" t="s">
        <v>8337</v>
      </c>
      <c r="R1602" t="s">
        <v>8344</v>
      </c>
      <c r="S1602" s="9">
        <f t="shared" ref="S1602:S1665" si="100">(I1602/86400)+DATE(1970,1,1)</f>
        <v>41835.21597222222</v>
      </c>
      <c r="T1602" s="9">
        <f t="shared" ref="T1602:T1665" si="101">(J1602/86400)+DATE(1970,1,1)</f>
        <v>41791.057314814811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IFERROR(E1603/D1603,0)</f>
        <v>1.082492</v>
      </c>
      <c r="P1603">
        <f t="shared" ref="P1603:P1666" si="103">IFERROR((E1603/L1603),0)</f>
        <v>48.325535714285714</v>
      </c>
      <c r="Q1603" t="s">
        <v>8324</v>
      </c>
      <c r="R1603" t="s">
        <v>8325</v>
      </c>
      <c r="S1603" s="9">
        <f t="shared" si="100"/>
        <v>40668.092974537038</v>
      </c>
      <c r="T1603" s="9">
        <f t="shared" si="101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>
        <f t="shared" si="103"/>
        <v>46.953125</v>
      </c>
      <c r="Q1604" t="s">
        <v>8324</v>
      </c>
      <c r="R1604" t="s">
        <v>8325</v>
      </c>
      <c r="S1604" s="9">
        <f t="shared" si="100"/>
        <v>40830.958333333336</v>
      </c>
      <c r="T1604" s="9">
        <f t="shared" si="101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>
        <f t="shared" si="103"/>
        <v>66.688666666666663</v>
      </c>
      <c r="Q1605" t="s">
        <v>8324</v>
      </c>
      <c r="R1605" t="s">
        <v>8325</v>
      </c>
      <c r="S1605" s="9">
        <f t="shared" si="100"/>
        <v>40936.169664351852</v>
      </c>
      <c r="T1605" s="9">
        <f t="shared" si="101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>
        <f t="shared" si="103"/>
        <v>48.842857142857142</v>
      </c>
      <c r="Q1606" t="s">
        <v>8324</v>
      </c>
      <c r="R1606" t="s">
        <v>8325</v>
      </c>
      <c r="S1606" s="9">
        <f t="shared" si="100"/>
        <v>40985.803645833337</v>
      </c>
      <c r="T1606" s="9">
        <f t="shared" si="101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>
        <f t="shared" si="103"/>
        <v>137.30909090909091</v>
      </c>
      <c r="Q1607" t="s">
        <v>8324</v>
      </c>
      <c r="R1607" t="s">
        <v>8325</v>
      </c>
      <c r="S1607" s="9">
        <f t="shared" si="100"/>
        <v>40756.291666666664</v>
      </c>
      <c r="T1607" s="9">
        <f t="shared" si="101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>
        <f t="shared" si="103"/>
        <v>87.829673913043479</v>
      </c>
      <c r="Q1608" t="s">
        <v>8324</v>
      </c>
      <c r="R1608" t="s">
        <v>8325</v>
      </c>
      <c r="S1608" s="9">
        <f t="shared" si="100"/>
        <v>40626.069884259261</v>
      </c>
      <c r="T1608" s="9">
        <f t="shared" si="101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>
        <f t="shared" si="103"/>
        <v>70.785365853658533</v>
      </c>
      <c r="Q1609" t="s">
        <v>8324</v>
      </c>
      <c r="R1609" t="s">
        <v>8325</v>
      </c>
      <c r="S1609" s="9">
        <f t="shared" si="100"/>
        <v>41074.80846064815</v>
      </c>
      <c r="T1609" s="9">
        <f t="shared" si="101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>
        <f t="shared" si="103"/>
        <v>52.826086956521742</v>
      </c>
      <c r="Q1610" t="s">
        <v>8324</v>
      </c>
      <c r="R1610" t="s">
        <v>8325</v>
      </c>
      <c r="S1610" s="9">
        <f t="shared" si="100"/>
        <v>41640.226388888885</v>
      </c>
      <c r="T1610" s="9">
        <f t="shared" si="101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>
        <f t="shared" si="103"/>
        <v>443.75</v>
      </c>
      <c r="Q1611" t="s">
        <v>8324</v>
      </c>
      <c r="R1611" t="s">
        <v>8325</v>
      </c>
      <c r="S1611" s="9">
        <f t="shared" si="100"/>
        <v>40849.333333333336</v>
      </c>
      <c r="T1611" s="9">
        <f t="shared" si="101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>
        <f t="shared" si="103"/>
        <v>48.544642857142854</v>
      </c>
      <c r="Q1612" t="s">
        <v>8324</v>
      </c>
      <c r="R1612" t="s">
        <v>8325</v>
      </c>
      <c r="S1612" s="9">
        <f t="shared" si="100"/>
        <v>41258.924884259257</v>
      </c>
      <c r="T1612" s="9">
        <f t="shared" si="101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>
        <f t="shared" si="103"/>
        <v>37.074074074074076</v>
      </c>
      <c r="Q1613" t="s">
        <v>8324</v>
      </c>
      <c r="R1613" t="s">
        <v>8325</v>
      </c>
      <c r="S1613" s="9">
        <f t="shared" si="100"/>
        <v>41430.00037037037</v>
      </c>
      <c r="T1613" s="9">
        <f t="shared" si="101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>
        <f t="shared" si="103"/>
        <v>50</v>
      </c>
      <c r="Q1614" t="s">
        <v>8324</v>
      </c>
      <c r="R1614" t="s">
        <v>8325</v>
      </c>
      <c r="S1614" s="9">
        <f t="shared" si="100"/>
        <v>41276.874814814815</v>
      </c>
      <c r="T1614" s="9">
        <f t="shared" si="101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>
        <f t="shared" si="103"/>
        <v>39.03846153846154</v>
      </c>
      <c r="Q1615" t="s">
        <v>8324</v>
      </c>
      <c r="R1615" t="s">
        <v>8325</v>
      </c>
      <c r="S1615" s="9">
        <f t="shared" si="100"/>
        <v>41112.069467592592</v>
      </c>
      <c r="T1615" s="9">
        <f t="shared" si="101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>
        <f t="shared" si="103"/>
        <v>66.688311688311686</v>
      </c>
      <c r="Q1616" t="s">
        <v>8324</v>
      </c>
      <c r="R1616" t="s">
        <v>8325</v>
      </c>
      <c r="S1616" s="9">
        <f t="shared" si="100"/>
        <v>41854.708333333336</v>
      </c>
      <c r="T1616" s="9">
        <f t="shared" si="101"/>
        <v>41794.981122685189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>
        <f t="shared" si="103"/>
        <v>67.132352941176464</v>
      </c>
      <c r="Q1617" t="s">
        <v>8324</v>
      </c>
      <c r="R1617" t="s">
        <v>8325</v>
      </c>
      <c r="S1617" s="9">
        <f t="shared" si="100"/>
        <v>40890.092546296299</v>
      </c>
      <c r="T1617" s="9">
        <f t="shared" si="101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>
        <f t="shared" si="103"/>
        <v>66.369426751592357</v>
      </c>
      <c r="Q1618" t="s">
        <v>8324</v>
      </c>
      <c r="R1618" t="s">
        <v>8325</v>
      </c>
      <c r="S1618" s="9">
        <f t="shared" si="100"/>
        <v>41235.916666666664</v>
      </c>
      <c r="T1618" s="9">
        <f t="shared" si="101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>
        <f t="shared" si="103"/>
        <v>64.620253164556956</v>
      </c>
      <c r="Q1619" t="s">
        <v>8324</v>
      </c>
      <c r="R1619" t="s">
        <v>8325</v>
      </c>
      <c r="S1619" s="9">
        <f t="shared" si="100"/>
        <v>41579.791666666664</v>
      </c>
      <c r="T1619" s="9">
        <f t="shared" si="101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>
        <f t="shared" si="103"/>
        <v>58.370370370370374</v>
      </c>
      <c r="Q1620" t="s">
        <v>8324</v>
      </c>
      <c r="R1620" t="s">
        <v>8325</v>
      </c>
      <c r="S1620" s="9">
        <f t="shared" si="100"/>
        <v>41341.654340277775</v>
      </c>
      <c r="T1620" s="9">
        <f t="shared" si="101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>
        <f t="shared" si="103"/>
        <v>86.956521739130437</v>
      </c>
      <c r="Q1621" t="s">
        <v>8324</v>
      </c>
      <c r="R1621" t="s">
        <v>8325</v>
      </c>
      <c r="S1621" s="9">
        <f t="shared" si="100"/>
        <v>41897.186180555553</v>
      </c>
      <c r="T1621" s="9">
        <f t="shared" si="101"/>
        <v>41876.186180555553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>
        <f t="shared" si="103"/>
        <v>66.470588235294116</v>
      </c>
      <c r="Q1622" t="s">
        <v>8324</v>
      </c>
      <c r="R1622" t="s">
        <v>8325</v>
      </c>
      <c r="S1622" s="9">
        <f t="shared" si="100"/>
        <v>41328.339583333334</v>
      </c>
      <c r="T1622" s="9">
        <f t="shared" si="101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>
        <f t="shared" si="103"/>
        <v>163.78378378378378</v>
      </c>
      <c r="Q1623" t="s">
        <v>8324</v>
      </c>
      <c r="R1623" t="s">
        <v>8325</v>
      </c>
      <c r="S1623" s="9">
        <f t="shared" si="100"/>
        <v>41057.165972222225</v>
      </c>
      <c r="T1623" s="9">
        <f t="shared" si="101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>
        <f t="shared" si="103"/>
        <v>107.98461538461538</v>
      </c>
      <c r="Q1624" t="s">
        <v>8324</v>
      </c>
      <c r="R1624" t="s">
        <v>8325</v>
      </c>
      <c r="S1624" s="9">
        <f t="shared" si="100"/>
        <v>41990.332638888889</v>
      </c>
      <c r="T1624" s="9">
        <f t="shared" si="101"/>
        <v>41950.294837962967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>
        <f t="shared" si="103"/>
        <v>42.111111111111114</v>
      </c>
      <c r="Q1625" t="s">
        <v>8324</v>
      </c>
      <c r="R1625" t="s">
        <v>8325</v>
      </c>
      <c r="S1625" s="9">
        <f t="shared" si="100"/>
        <v>41513.688530092593</v>
      </c>
      <c r="T1625" s="9">
        <f t="shared" si="101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>
        <f t="shared" si="103"/>
        <v>47.2</v>
      </c>
      <c r="Q1626" t="s">
        <v>8324</v>
      </c>
      <c r="R1626" t="s">
        <v>8325</v>
      </c>
      <c r="S1626" s="9">
        <f t="shared" si="100"/>
        <v>41283.367303240739</v>
      </c>
      <c r="T1626" s="9">
        <f t="shared" si="101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>
        <f t="shared" si="103"/>
        <v>112.01923076923077</v>
      </c>
      <c r="Q1627" t="s">
        <v>8324</v>
      </c>
      <c r="R1627" t="s">
        <v>8325</v>
      </c>
      <c r="S1627" s="9">
        <f t="shared" si="100"/>
        <v>41163.699687500004</v>
      </c>
      <c r="T1627" s="9">
        <f t="shared" si="101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>
        <f t="shared" si="103"/>
        <v>74.953703703703709</v>
      </c>
      <c r="Q1628" t="s">
        <v>8324</v>
      </c>
      <c r="R1628" t="s">
        <v>8325</v>
      </c>
      <c r="S1628" s="9">
        <f t="shared" si="100"/>
        <v>41609.889664351853</v>
      </c>
      <c r="T1628" s="9">
        <f t="shared" si="101"/>
        <v>41579.847997685181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>
        <f t="shared" si="103"/>
        <v>61.578947368421055</v>
      </c>
      <c r="Q1629" t="s">
        <v>8324</v>
      </c>
      <c r="R1629" t="s">
        <v>8325</v>
      </c>
      <c r="S1629" s="9">
        <f t="shared" si="100"/>
        <v>41239.207638888889</v>
      </c>
      <c r="T1629" s="9">
        <f t="shared" si="101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>
        <f t="shared" si="103"/>
        <v>45.875</v>
      </c>
      <c r="Q1630" t="s">
        <v>8324</v>
      </c>
      <c r="R1630" t="s">
        <v>8325</v>
      </c>
      <c r="S1630" s="9">
        <f t="shared" si="100"/>
        <v>41807.737060185187</v>
      </c>
      <c r="T1630" s="9">
        <f t="shared" si="101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>
        <f t="shared" si="103"/>
        <v>75.853658536585371</v>
      </c>
      <c r="Q1631" t="s">
        <v>8324</v>
      </c>
      <c r="R1631" t="s">
        <v>8325</v>
      </c>
      <c r="S1631" s="9">
        <f t="shared" si="100"/>
        <v>41690.867280092592</v>
      </c>
      <c r="T1631" s="9">
        <f t="shared" si="101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>
        <f t="shared" si="103"/>
        <v>84.206349206349202</v>
      </c>
      <c r="Q1632" t="s">
        <v>8324</v>
      </c>
      <c r="R1632" t="s">
        <v>8325</v>
      </c>
      <c r="S1632" s="9">
        <f t="shared" si="100"/>
        <v>40970.290972222225</v>
      </c>
      <c r="T1632" s="9">
        <f t="shared" si="101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>
        <f t="shared" si="103"/>
        <v>117.22556390977444</v>
      </c>
      <c r="Q1633" t="s">
        <v>8324</v>
      </c>
      <c r="R1633" t="s">
        <v>8325</v>
      </c>
      <c r="S1633" s="9">
        <f t="shared" si="100"/>
        <v>41194.859502314815</v>
      </c>
      <c r="T1633" s="9">
        <f t="shared" si="101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>
        <f t="shared" si="103"/>
        <v>86.489361702127653</v>
      </c>
      <c r="Q1634" t="s">
        <v>8324</v>
      </c>
      <c r="R1634" t="s">
        <v>8325</v>
      </c>
      <c r="S1634" s="9">
        <f t="shared" si="100"/>
        <v>40810.340902777782</v>
      </c>
      <c r="T1634" s="9">
        <f t="shared" si="101"/>
        <v>40750.340902777782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>
        <f t="shared" si="103"/>
        <v>172.41379310344828</v>
      </c>
      <c r="Q1635" t="s">
        <v>8324</v>
      </c>
      <c r="R1635" t="s">
        <v>8325</v>
      </c>
      <c r="S1635" s="9">
        <f t="shared" si="100"/>
        <v>40924.208333333336</v>
      </c>
      <c r="T1635" s="9">
        <f t="shared" si="101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>
        <f t="shared" si="103"/>
        <v>62.8125</v>
      </c>
      <c r="Q1636" t="s">
        <v>8324</v>
      </c>
      <c r="R1636" t="s">
        <v>8325</v>
      </c>
      <c r="S1636" s="9">
        <f t="shared" si="100"/>
        <v>40696.249305555553</v>
      </c>
      <c r="T1636" s="9">
        <f t="shared" si="101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>
        <f t="shared" si="103"/>
        <v>67.729729729729726</v>
      </c>
      <c r="Q1637" t="s">
        <v>8324</v>
      </c>
      <c r="R1637" t="s">
        <v>8325</v>
      </c>
      <c r="S1637" s="9">
        <f t="shared" si="100"/>
        <v>42562.868761574078</v>
      </c>
      <c r="T1637" s="9">
        <f t="shared" si="101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>
        <f t="shared" si="103"/>
        <v>53.5632183908046</v>
      </c>
      <c r="Q1638" t="s">
        <v>8324</v>
      </c>
      <c r="R1638" t="s">
        <v>8325</v>
      </c>
      <c r="S1638" s="9">
        <f t="shared" si="100"/>
        <v>40706.166666666664</v>
      </c>
      <c r="T1638" s="9">
        <f t="shared" si="101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>
        <f t="shared" si="103"/>
        <v>34.6</v>
      </c>
      <c r="Q1639" t="s">
        <v>8324</v>
      </c>
      <c r="R1639" t="s">
        <v>8325</v>
      </c>
      <c r="S1639" s="9">
        <f t="shared" si="100"/>
        <v>40178.985416666663</v>
      </c>
      <c r="T1639" s="9">
        <f t="shared" si="101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>
        <f t="shared" si="103"/>
        <v>38.888888888888886</v>
      </c>
      <c r="Q1640" t="s">
        <v>8324</v>
      </c>
      <c r="R1640" t="s">
        <v>8325</v>
      </c>
      <c r="S1640" s="9">
        <f t="shared" si="100"/>
        <v>41333.892361111109</v>
      </c>
      <c r="T1640" s="9">
        <f t="shared" si="101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>
        <f t="shared" si="103"/>
        <v>94.736842105263165</v>
      </c>
      <c r="Q1641" t="s">
        <v>8324</v>
      </c>
      <c r="R1641" t="s">
        <v>8325</v>
      </c>
      <c r="S1641" s="9">
        <f t="shared" si="100"/>
        <v>40971.652372685188</v>
      </c>
      <c r="T1641" s="9">
        <f t="shared" si="101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>
        <f t="shared" si="103"/>
        <v>39.967058823529413</v>
      </c>
      <c r="Q1642" t="s">
        <v>8324</v>
      </c>
      <c r="R1642" t="s">
        <v>8325</v>
      </c>
      <c r="S1642" s="9">
        <f t="shared" si="100"/>
        <v>40393.082638888889</v>
      </c>
      <c r="T1642" s="9">
        <f t="shared" si="101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>
        <f t="shared" si="103"/>
        <v>97.5</v>
      </c>
      <c r="Q1643" t="s">
        <v>8324</v>
      </c>
      <c r="R1643" t="s">
        <v>8345</v>
      </c>
      <c r="S1643" s="9">
        <f t="shared" si="100"/>
        <v>41992.596574074079</v>
      </c>
      <c r="T1643" s="9">
        <f t="shared" si="101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>
        <f t="shared" si="103"/>
        <v>42.857142857142854</v>
      </c>
      <c r="Q1644" t="s">
        <v>8324</v>
      </c>
      <c r="R1644" t="s">
        <v>8345</v>
      </c>
      <c r="S1644" s="9">
        <f t="shared" si="100"/>
        <v>40708.024618055555</v>
      </c>
      <c r="T1644" s="9">
        <f t="shared" si="101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>
        <f t="shared" si="103"/>
        <v>168.51351351351352</v>
      </c>
      <c r="Q1645" t="s">
        <v>8324</v>
      </c>
      <c r="R1645" t="s">
        <v>8345</v>
      </c>
      <c r="S1645" s="9">
        <f t="shared" si="100"/>
        <v>41176.824212962965</v>
      </c>
      <c r="T1645" s="9">
        <f t="shared" si="101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>
        <f t="shared" si="103"/>
        <v>85.546875</v>
      </c>
      <c r="Q1646" t="s">
        <v>8324</v>
      </c>
      <c r="R1646" t="s">
        <v>8345</v>
      </c>
      <c r="S1646" s="9">
        <f t="shared" si="100"/>
        <v>41235.101388888885</v>
      </c>
      <c r="T1646" s="9">
        <f t="shared" si="101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>
        <f t="shared" si="103"/>
        <v>554</v>
      </c>
      <c r="Q1647" t="s">
        <v>8324</v>
      </c>
      <c r="R1647" t="s">
        <v>8345</v>
      </c>
      <c r="S1647" s="9">
        <f t="shared" si="100"/>
        <v>41535.617361111115</v>
      </c>
      <c r="T1647" s="9">
        <f t="shared" si="101"/>
        <v>41521.617361111115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>
        <f t="shared" si="103"/>
        <v>26.554216867469879</v>
      </c>
      <c r="Q1648" t="s">
        <v>8324</v>
      </c>
      <c r="R1648" t="s">
        <v>8345</v>
      </c>
      <c r="S1648" s="9">
        <f t="shared" si="100"/>
        <v>41865.757638888885</v>
      </c>
      <c r="T1648" s="9">
        <f t="shared" si="101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>
        <f t="shared" si="103"/>
        <v>113.82608695652173</v>
      </c>
      <c r="Q1649" t="s">
        <v>8324</v>
      </c>
      <c r="R1649" t="s">
        <v>8345</v>
      </c>
      <c r="S1649" s="9">
        <f t="shared" si="100"/>
        <v>41069.409456018519</v>
      </c>
      <c r="T1649" s="9">
        <f t="shared" si="101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>
        <f t="shared" si="103"/>
        <v>32.011111111111113</v>
      </c>
      <c r="Q1650" t="s">
        <v>8324</v>
      </c>
      <c r="R1650" t="s">
        <v>8345</v>
      </c>
      <c r="S1650" s="9">
        <f t="shared" si="100"/>
        <v>40622.662986111114</v>
      </c>
      <c r="T1650" s="9">
        <f t="shared" si="101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>
        <f t="shared" si="103"/>
        <v>47.189259259259259</v>
      </c>
      <c r="Q1651" t="s">
        <v>8324</v>
      </c>
      <c r="R1651" t="s">
        <v>8345</v>
      </c>
      <c r="S1651" s="9">
        <f t="shared" si="100"/>
        <v>41782.684664351851</v>
      </c>
      <c r="T1651" s="9">
        <f t="shared" si="101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>
        <f t="shared" si="103"/>
        <v>88.46875</v>
      </c>
      <c r="Q1652" t="s">
        <v>8324</v>
      </c>
      <c r="R1652" t="s">
        <v>8345</v>
      </c>
      <c r="S1652" s="9">
        <f t="shared" si="100"/>
        <v>41556.435613425929</v>
      </c>
      <c r="T1652" s="9">
        <f t="shared" si="101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>
        <f t="shared" si="103"/>
        <v>100.75</v>
      </c>
      <c r="Q1653" t="s">
        <v>8324</v>
      </c>
      <c r="R1653" t="s">
        <v>8345</v>
      </c>
      <c r="S1653" s="9">
        <f t="shared" si="100"/>
        <v>40659.290972222225</v>
      </c>
      <c r="T1653" s="9">
        <f t="shared" si="101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>
        <f t="shared" si="103"/>
        <v>64.714285714285708</v>
      </c>
      <c r="Q1654" t="s">
        <v>8324</v>
      </c>
      <c r="R1654" t="s">
        <v>8345</v>
      </c>
      <c r="S1654" s="9">
        <f t="shared" si="100"/>
        <v>41602.534641203703</v>
      </c>
      <c r="T1654" s="9">
        <f t="shared" si="101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>
        <f t="shared" si="103"/>
        <v>51.854285714285716</v>
      </c>
      <c r="Q1655" t="s">
        <v>8324</v>
      </c>
      <c r="R1655" t="s">
        <v>8345</v>
      </c>
      <c r="S1655" s="9">
        <f t="shared" si="100"/>
        <v>40657.834444444445</v>
      </c>
      <c r="T1655" s="9">
        <f t="shared" si="101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>
        <f t="shared" si="103"/>
        <v>38.794117647058826</v>
      </c>
      <c r="Q1656" t="s">
        <v>8324</v>
      </c>
      <c r="R1656" t="s">
        <v>8345</v>
      </c>
      <c r="S1656" s="9">
        <f t="shared" si="100"/>
        <v>41017.890740740739</v>
      </c>
      <c r="T1656" s="9">
        <f t="shared" si="101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>
        <f t="shared" si="103"/>
        <v>44.645833333333336</v>
      </c>
      <c r="Q1657" t="s">
        <v>8324</v>
      </c>
      <c r="R1657" t="s">
        <v>8345</v>
      </c>
      <c r="S1657" s="9">
        <f t="shared" si="100"/>
        <v>41004.750231481477</v>
      </c>
      <c r="T1657" s="9">
        <f t="shared" si="101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>
        <f t="shared" si="103"/>
        <v>156.77333333333334</v>
      </c>
      <c r="Q1658" t="s">
        <v>8324</v>
      </c>
      <c r="R1658" t="s">
        <v>8345</v>
      </c>
      <c r="S1658" s="9">
        <f t="shared" si="100"/>
        <v>41256.928842592592</v>
      </c>
      <c r="T1658" s="9">
        <f t="shared" si="101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>
        <f t="shared" si="103"/>
        <v>118.70339366515837</v>
      </c>
      <c r="Q1659" t="s">
        <v>8324</v>
      </c>
      <c r="R1659" t="s">
        <v>8345</v>
      </c>
      <c r="S1659" s="9">
        <f t="shared" si="100"/>
        <v>41053.782037037039</v>
      </c>
      <c r="T1659" s="9">
        <f t="shared" si="101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>
        <f t="shared" si="103"/>
        <v>74.149532710280369</v>
      </c>
      <c r="Q1660" t="s">
        <v>8324</v>
      </c>
      <c r="R1660" t="s">
        <v>8345</v>
      </c>
      <c r="S1660" s="9">
        <f t="shared" si="100"/>
        <v>41261.597222222219</v>
      </c>
      <c r="T1660" s="9">
        <f t="shared" si="101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>
        <f t="shared" si="103"/>
        <v>12.533333333333333</v>
      </c>
      <c r="Q1661" t="s">
        <v>8324</v>
      </c>
      <c r="R1661" t="s">
        <v>8345</v>
      </c>
      <c r="S1661" s="9">
        <f t="shared" si="100"/>
        <v>41625.5</v>
      </c>
      <c r="T1661" s="9">
        <f t="shared" si="101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>
        <f t="shared" si="103"/>
        <v>27.861111111111111</v>
      </c>
      <c r="Q1662" t="s">
        <v>8324</v>
      </c>
      <c r="R1662" t="s">
        <v>8345</v>
      </c>
      <c r="S1662" s="9">
        <f t="shared" si="100"/>
        <v>42490.915972222225</v>
      </c>
      <c r="T1662" s="9">
        <f t="shared" si="101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>
        <f t="shared" si="103"/>
        <v>80.178217821782184</v>
      </c>
      <c r="Q1663" t="s">
        <v>8324</v>
      </c>
      <c r="R1663" t="s">
        <v>8345</v>
      </c>
      <c r="S1663" s="9">
        <f t="shared" si="100"/>
        <v>42386.875</v>
      </c>
      <c r="T1663" s="9">
        <f t="shared" si="101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>
        <f t="shared" si="103"/>
        <v>132.43548387096774</v>
      </c>
      <c r="Q1664" t="s">
        <v>8324</v>
      </c>
      <c r="R1664" t="s">
        <v>8345</v>
      </c>
      <c r="S1664" s="9">
        <f t="shared" si="100"/>
        <v>40908.239999999998</v>
      </c>
      <c r="T1664" s="9">
        <f t="shared" si="101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>
        <f t="shared" si="103"/>
        <v>33.75</v>
      </c>
      <c r="Q1665" t="s">
        <v>8324</v>
      </c>
      <c r="R1665" t="s">
        <v>8345</v>
      </c>
      <c r="S1665" s="9">
        <f t="shared" si="100"/>
        <v>42036.02207175926</v>
      </c>
      <c r="T1665" s="9">
        <f t="shared" si="101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>
        <f t="shared" si="103"/>
        <v>34.384494382022467</v>
      </c>
      <c r="Q1666" t="s">
        <v>8324</v>
      </c>
      <c r="R1666" t="s">
        <v>8345</v>
      </c>
      <c r="S1666" s="9">
        <f t="shared" ref="S1666:S1729" si="104">(I1666/86400)+DATE(1970,1,1)</f>
        <v>40984.165972222225</v>
      </c>
      <c r="T1666" s="9">
        <f t="shared" ref="T1666:T1729" si="105">(J1666/86400)+DATE(1970,1,1)</f>
        <v>40939.761782407411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IFERROR(E1667/D1667,0)</f>
        <v>1.1945714285714286</v>
      </c>
      <c r="P1667">
        <f t="shared" ref="P1667:P1730" si="107">IFERROR((E1667/L1667),0)</f>
        <v>44.956989247311824</v>
      </c>
      <c r="Q1667" t="s">
        <v>8324</v>
      </c>
      <c r="R1667" t="s">
        <v>8345</v>
      </c>
      <c r="S1667" s="9">
        <f t="shared" si="104"/>
        <v>40596.125</v>
      </c>
      <c r="T1667" s="9">
        <f t="shared" si="105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>
        <f t="shared" si="107"/>
        <v>41.04081632653061</v>
      </c>
      <c r="Q1668" t="s">
        <v>8324</v>
      </c>
      <c r="R1668" t="s">
        <v>8345</v>
      </c>
      <c r="S1668" s="9">
        <f t="shared" si="104"/>
        <v>41361.211493055554</v>
      </c>
      <c r="T1668" s="9">
        <f t="shared" si="105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>
        <f t="shared" si="107"/>
        <v>52.597560975609753</v>
      </c>
      <c r="Q1669" t="s">
        <v>8324</v>
      </c>
      <c r="R1669" t="s">
        <v>8345</v>
      </c>
      <c r="S1669" s="9">
        <f t="shared" si="104"/>
        <v>41709.290972222225</v>
      </c>
      <c r="T1669" s="9">
        <f t="shared" si="105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>
        <f t="shared" si="107"/>
        <v>70.784482758620683</v>
      </c>
      <c r="Q1670" t="s">
        <v>8324</v>
      </c>
      <c r="R1670" t="s">
        <v>8345</v>
      </c>
      <c r="S1670" s="9">
        <f t="shared" si="104"/>
        <v>40875.191423611112</v>
      </c>
      <c r="T1670" s="9">
        <f t="shared" si="105"/>
        <v>40845.149756944447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>
        <f t="shared" si="107"/>
        <v>53.75</v>
      </c>
      <c r="Q1671" t="s">
        <v>8324</v>
      </c>
      <c r="R1671" t="s">
        <v>8345</v>
      </c>
      <c r="S1671" s="9">
        <f t="shared" si="104"/>
        <v>42521.885138888887</v>
      </c>
      <c r="T1671" s="9">
        <f t="shared" si="105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>
        <f t="shared" si="107"/>
        <v>44.608695652173914</v>
      </c>
      <c r="Q1672" t="s">
        <v>8324</v>
      </c>
      <c r="R1672" t="s">
        <v>8345</v>
      </c>
      <c r="S1672" s="9">
        <f t="shared" si="104"/>
        <v>40364.166666666664</v>
      </c>
      <c r="T1672" s="9">
        <f t="shared" si="105"/>
        <v>40313.930543981478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>
        <f t="shared" si="107"/>
        <v>26.148961038961041</v>
      </c>
      <c r="Q1673" t="s">
        <v>8324</v>
      </c>
      <c r="R1673" t="s">
        <v>8345</v>
      </c>
      <c r="S1673" s="9">
        <f t="shared" si="104"/>
        <v>42583.54414351852</v>
      </c>
      <c r="T1673" s="9">
        <f t="shared" si="105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>
        <f t="shared" si="107"/>
        <v>39.183673469387756</v>
      </c>
      <c r="Q1674" t="s">
        <v>8324</v>
      </c>
      <c r="R1674" t="s">
        <v>8345</v>
      </c>
      <c r="S1674" s="9">
        <f t="shared" si="104"/>
        <v>41064.656597222223</v>
      </c>
      <c r="T1674" s="9">
        <f t="shared" si="105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>
        <f t="shared" si="107"/>
        <v>45.593220338983052</v>
      </c>
      <c r="Q1675" t="s">
        <v>8324</v>
      </c>
      <c r="R1675" t="s">
        <v>8345</v>
      </c>
      <c r="S1675" s="9">
        <f t="shared" si="104"/>
        <v>42069.878379629634</v>
      </c>
      <c r="T1675" s="9">
        <f t="shared" si="105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>
        <f t="shared" si="107"/>
        <v>89.247787610619469</v>
      </c>
      <c r="Q1676" t="s">
        <v>8324</v>
      </c>
      <c r="R1676" t="s">
        <v>8345</v>
      </c>
      <c r="S1676" s="9">
        <f t="shared" si="104"/>
        <v>42600.290972222225</v>
      </c>
      <c r="T1676" s="9">
        <f t="shared" si="105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>
        <f t="shared" si="107"/>
        <v>40.416470588235299</v>
      </c>
      <c r="Q1677" t="s">
        <v>8324</v>
      </c>
      <c r="R1677" t="s">
        <v>8345</v>
      </c>
      <c r="S1677" s="9">
        <f t="shared" si="104"/>
        <v>40832.918749999997</v>
      </c>
      <c r="T1677" s="9">
        <f t="shared" si="105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>
        <f t="shared" si="107"/>
        <v>82.38095238095238</v>
      </c>
      <c r="Q1678" t="s">
        <v>8324</v>
      </c>
      <c r="R1678" t="s">
        <v>8345</v>
      </c>
      <c r="S1678" s="9">
        <f t="shared" si="104"/>
        <v>41020.165972222225</v>
      </c>
      <c r="T1678" s="9">
        <f t="shared" si="105"/>
        <v>40973.726238425923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>
        <f t="shared" si="107"/>
        <v>159.52380952380952</v>
      </c>
      <c r="Q1679" t="s">
        <v>8324</v>
      </c>
      <c r="R1679" t="s">
        <v>8345</v>
      </c>
      <c r="S1679" s="9">
        <f t="shared" si="104"/>
        <v>42476.249305555553</v>
      </c>
      <c r="T1679" s="9">
        <f t="shared" si="105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>
        <f t="shared" si="107"/>
        <v>36.244897959183675</v>
      </c>
      <c r="Q1680" t="s">
        <v>8324</v>
      </c>
      <c r="R1680" t="s">
        <v>8345</v>
      </c>
      <c r="S1680" s="9">
        <f t="shared" si="104"/>
        <v>41676.854988425926</v>
      </c>
      <c r="T1680" s="9">
        <f t="shared" si="105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>
        <f t="shared" si="107"/>
        <v>62.5</v>
      </c>
      <c r="Q1681" t="s">
        <v>8324</v>
      </c>
      <c r="R1681" t="s">
        <v>8345</v>
      </c>
      <c r="S1681" s="9">
        <f t="shared" si="104"/>
        <v>40746.068807870368</v>
      </c>
      <c r="T1681" s="9">
        <f t="shared" si="105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>
        <f t="shared" si="107"/>
        <v>47</v>
      </c>
      <c r="Q1682" t="s">
        <v>8324</v>
      </c>
      <c r="R1682" t="s">
        <v>8345</v>
      </c>
      <c r="S1682" s="9">
        <f t="shared" si="104"/>
        <v>41832.757719907408</v>
      </c>
      <c r="T1682" s="9">
        <f t="shared" si="105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>
        <f t="shared" si="107"/>
        <v>74.575090497737563</v>
      </c>
      <c r="Q1683" t="s">
        <v>8324</v>
      </c>
      <c r="R1683" t="s">
        <v>8346</v>
      </c>
      <c r="S1683" s="9">
        <f t="shared" si="104"/>
        <v>42823.083333333328</v>
      </c>
      <c r="T1683" s="9">
        <f t="shared" si="105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>
        <f t="shared" si="107"/>
        <v>0</v>
      </c>
      <c r="Q1684" t="s">
        <v>8324</v>
      </c>
      <c r="R1684" t="s">
        <v>8346</v>
      </c>
      <c r="S1684" s="9">
        <f t="shared" si="104"/>
        <v>42839.171990740739</v>
      </c>
      <c r="T1684" s="9">
        <f t="shared" si="105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>
        <f t="shared" si="107"/>
        <v>76</v>
      </c>
      <c r="Q1685" t="s">
        <v>8324</v>
      </c>
      <c r="R1685" t="s">
        <v>8346</v>
      </c>
      <c r="S1685" s="9">
        <f t="shared" si="104"/>
        <v>42832.781689814816</v>
      </c>
      <c r="T1685" s="9">
        <f t="shared" si="105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>
        <f t="shared" si="107"/>
        <v>86.43564356435644</v>
      </c>
      <c r="Q1686" t="s">
        <v>8324</v>
      </c>
      <c r="R1686" t="s">
        <v>8346</v>
      </c>
      <c r="S1686" s="9">
        <f t="shared" si="104"/>
        <v>42811.773622685185</v>
      </c>
      <c r="T1686" s="9">
        <f t="shared" si="105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>
        <f t="shared" si="107"/>
        <v>24</v>
      </c>
      <c r="Q1687" t="s">
        <v>8324</v>
      </c>
      <c r="R1687" t="s">
        <v>8346</v>
      </c>
      <c r="S1687" s="9">
        <f t="shared" si="104"/>
        <v>42818.208599537036</v>
      </c>
      <c r="T1687" s="9">
        <f t="shared" si="105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>
        <f t="shared" si="107"/>
        <v>18</v>
      </c>
      <c r="Q1688" t="s">
        <v>8324</v>
      </c>
      <c r="R1688" t="s">
        <v>8346</v>
      </c>
      <c r="S1688" s="9">
        <f t="shared" si="104"/>
        <v>42852.802303240736</v>
      </c>
      <c r="T1688" s="9">
        <f t="shared" si="105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>
        <f t="shared" si="107"/>
        <v>80.128205128205124</v>
      </c>
      <c r="Q1689" t="s">
        <v>8324</v>
      </c>
      <c r="R1689" t="s">
        <v>8346</v>
      </c>
      <c r="S1689" s="9">
        <f t="shared" si="104"/>
        <v>42835.84375</v>
      </c>
      <c r="T1689" s="9">
        <f t="shared" si="105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>
        <f t="shared" si="107"/>
        <v>253.14285714285714</v>
      </c>
      <c r="Q1690" t="s">
        <v>8324</v>
      </c>
      <c r="R1690" t="s">
        <v>8346</v>
      </c>
      <c r="S1690" s="9">
        <f t="shared" si="104"/>
        <v>42834.492986111116</v>
      </c>
      <c r="T1690" s="9">
        <f t="shared" si="105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>
        <f t="shared" si="107"/>
        <v>171.42857142857142</v>
      </c>
      <c r="Q1691" t="s">
        <v>8324</v>
      </c>
      <c r="R1691" t="s">
        <v>8346</v>
      </c>
      <c r="S1691" s="9">
        <f t="shared" si="104"/>
        <v>42810.900810185187</v>
      </c>
      <c r="T1691" s="9">
        <f t="shared" si="105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>
        <f t="shared" si="107"/>
        <v>57.727272727272727</v>
      </c>
      <c r="Q1692" t="s">
        <v>8324</v>
      </c>
      <c r="R1692" t="s">
        <v>8346</v>
      </c>
      <c r="S1692" s="9">
        <f t="shared" si="104"/>
        <v>42831.389374999999</v>
      </c>
      <c r="T1692" s="9">
        <f t="shared" si="105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>
        <f t="shared" si="107"/>
        <v>264.26315789473682</v>
      </c>
      <c r="Q1693" t="s">
        <v>8324</v>
      </c>
      <c r="R1693" t="s">
        <v>8346</v>
      </c>
      <c r="S1693" s="9">
        <f t="shared" si="104"/>
        <v>42828.041666666672</v>
      </c>
      <c r="T1693" s="9">
        <f t="shared" si="105"/>
        <v>42795.701481481483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>
        <f t="shared" si="107"/>
        <v>159.33333333333334</v>
      </c>
      <c r="Q1694" t="s">
        <v>8324</v>
      </c>
      <c r="R1694" t="s">
        <v>8346</v>
      </c>
      <c r="S1694" s="9">
        <f t="shared" si="104"/>
        <v>42820.999305555553</v>
      </c>
      <c r="T1694" s="9">
        <f t="shared" si="105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>
        <f t="shared" si="107"/>
        <v>35</v>
      </c>
      <c r="Q1695" t="s">
        <v>8324</v>
      </c>
      <c r="R1695" t="s">
        <v>8346</v>
      </c>
      <c r="S1695" s="9">
        <f t="shared" si="104"/>
        <v>42834.833333333328</v>
      </c>
      <c r="T1695" s="9">
        <f t="shared" si="105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>
        <f t="shared" si="107"/>
        <v>5</v>
      </c>
      <c r="Q1696" t="s">
        <v>8324</v>
      </c>
      <c r="R1696" t="s">
        <v>8346</v>
      </c>
      <c r="S1696" s="9">
        <f t="shared" si="104"/>
        <v>42821.191666666666</v>
      </c>
      <c r="T1696" s="9">
        <f t="shared" si="105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>
        <f t="shared" si="107"/>
        <v>61.086956521739133</v>
      </c>
      <c r="Q1697" t="s">
        <v>8324</v>
      </c>
      <c r="R1697" t="s">
        <v>8346</v>
      </c>
      <c r="S1697" s="9">
        <f t="shared" si="104"/>
        <v>42835.041666666672</v>
      </c>
      <c r="T1697" s="9">
        <f t="shared" si="105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>
        <f t="shared" si="107"/>
        <v>0</v>
      </c>
      <c r="Q1698" t="s">
        <v>8324</v>
      </c>
      <c r="R1698" t="s">
        <v>8346</v>
      </c>
      <c r="S1698" s="9">
        <f t="shared" si="104"/>
        <v>42826.027905092589</v>
      </c>
      <c r="T1698" s="9">
        <f t="shared" si="105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>
        <f t="shared" si="107"/>
        <v>114.81818181818181</v>
      </c>
      <c r="Q1699" t="s">
        <v>8324</v>
      </c>
      <c r="R1699" t="s">
        <v>8346</v>
      </c>
      <c r="S1699" s="9">
        <f t="shared" si="104"/>
        <v>42834.991296296299</v>
      </c>
      <c r="T1699" s="9">
        <f t="shared" si="105"/>
        <v>42805.032962962963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>
        <f t="shared" si="107"/>
        <v>0</v>
      </c>
      <c r="Q1700" t="s">
        <v>8324</v>
      </c>
      <c r="R1700" t="s">
        <v>8346</v>
      </c>
      <c r="S1700" s="9">
        <f t="shared" si="104"/>
        <v>42820.147916666669</v>
      </c>
      <c r="T1700" s="9">
        <f t="shared" si="105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>
        <f t="shared" si="107"/>
        <v>54</v>
      </c>
      <c r="Q1701" t="s">
        <v>8324</v>
      </c>
      <c r="R1701" t="s">
        <v>8346</v>
      </c>
      <c r="S1701" s="9">
        <f t="shared" si="104"/>
        <v>42836.863946759258</v>
      </c>
      <c r="T1701" s="9">
        <f t="shared" si="105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>
        <f t="shared" si="107"/>
        <v>65.974683544303801</v>
      </c>
      <c r="Q1702" t="s">
        <v>8324</v>
      </c>
      <c r="R1702" t="s">
        <v>8346</v>
      </c>
      <c r="S1702" s="9">
        <f t="shared" si="104"/>
        <v>42826.166666666672</v>
      </c>
      <c r="T1702" s="9">
        <f t="shared" si="105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>
        <f t="shared" si="107"/>
        <v>5</v>
      </c>
      <c r="Q1703" t="s">
        <v>8324</v>
      </c>
      <c r="R1703" t="s">
        <v>8346</v>
      </c>
      <c r="S1703" s="9">
        <f t="shared" si="104"/>
        <v>42019.664409722223</v>
      </c>
      <c r="T1703" s="9">
        <f t="shared" si="105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>
        <f t="shared" si="107"/>
        <v>1</v>
      </c>
      <c r="Q1704" t="s">
        <v>8324</v>
      </c>
      <c r="R1704" t="s">
        <v>8346</v>
      </c>
      <c r="S1704" s="9">
        <f t="shared" si="104"/>
        <v>42093.828125</v>
      </c>
      <c r="T1704" s="9">
        <f t="shared" si="105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>
        <f t="shared" si="107"/>
        <v>25.5</v>
      </c>
      <c r="Q1705" t="s">
        <v>8324</v>
      </c>
      <c r="R1705" t="s">
        <v>8346</v>
      </c>
      <c r="S1705" s="9">
        <f t="shared" si="104"/>
        <v>42247.281678240739</v>
      </c>
      <c r="T1705" s="9">
        <f t="shared" si="105"/>
        <v>42187.281678240739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>
        <f t="shared" si="107"/>
        <v>118.36363636363636</v>
      </c>
      <c r="Q1706" t="s">
        <v>8324</v>
      </c>
      <c r="R1706" t="s">
        <v>8346</v>
      </c>
      <c r="S1706" s="9">
        <f t="shared" si="104"/>
        <v>42051.139733796299</v>
      </c>
      <c r="T1706" s="9">
        <f t="shared" si="105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>
        <f t="shared" si="107"/>
        <v>0</v>
      </c>
      <c r="Q1707" t="s">
        <v>8324</v>
      </c>
      <c r="R1707" t="s">
        <v>8346</v>
      </c>
      <c r="S1707" s="9">
        <f t="shared" si="104"/>
        <v>42256.666666666672</v>
      </c>
      <c r="T1707" s="9">
        <f t="shared" si="105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>
        <f t="shared" si="107"/>
        <v>0</v>
      </c>
      <c r="Q1708" t="s">
        <v>8324</v>
      </c>
      <c r="R1708" t="s">
        <v>8346</v>
      </c>
      <c r="S1708" s="9">
        <f t="shared" si="104"/>
        <v>42239.306388888886</v>
      </c>
      <c r="T1708" s="9">
        <f t="shared" si="105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>
        <f t="shared" si="107"/>
        <v>54.111111111111114</v>
      </c>
      <c r="Q1709" t="s">
        <v>8324</v>
      </c>
      <c r="R1709" t="s">
        <v>8346</v>
      </c>
      <c r="S1709" s="9">
        <f t="shared" si="104"/>
        <v>42457.679340277777</v>
      </c>
      <c r="T1709" s="9">
        <f t="shared" si="105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>
        <f t="shared" si="107"/>
        <v>0</v>
      </c>
      <c r="Q1710" t="s">
        <v>8324</v>
      </c>
      <c r="R1710" t="s">
        <v>8346</v>
      </c>
      <c r="S1710" s="9">
        <f t="shared" si="104"/>
        <v>42491.866967592592</v>
      </c>
      <c r="T1710" s="9">
        <f t="shared" si="105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>
        <f t="shared" si="107"/>
        <v>21.25</v>
      </c>
      <c r="Q1711" t="s">
        <v>8324</v>
      </c>
      <c r="R1711" t="s">
        <v>8346</v>
      </c>
      <c r="S1711" s="9">
        <f t="shared" si="104"/>
        <v>41882.818749999999</v>
      </c>
      <c r="T1711" s="9">
        <f t="shared" si="105"/>
        <v>41841.563819444447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>
        <f t="shared" si="107"/>
        <v>34</v>
      </c>
      <c r="Q1712" t="s">
        <v>8324</v>
      </c>
      <c r="R1712" t="s">
        <v>8346</v>
      </c>
      <c r="S1712" s="9">
        <f t="shared" si="104"/>
        <v>42387.541666666672</v>
      </c>
      <c r="T1712" s="9">
        <f t="shared" si="105"/>
        <v>42341.591296296298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>
        <f t="shared" si="107"/>
        <v>525</v>
      </c>
      <c r="Q1713" t="s">
        <v>8324</v>
      </c>
      <c r="R1713" t="s">
        <v>8346</v>
      </c>
      <c r="S1713" s="9">
        <f t="shared" si="104"/>
        <v>41883.646226851852</v>
      </c>
      <c r="T1713" s="9">
        <f t="shared" si="105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>
        <f t="shared" si="107"/>
        <v>0</v>
      </c>
      <c r="Q1714" t="s">
        <v>8324</v>
      </c>
      <c r="R1714" t="s">
        <v>8346</v>
      </c>
      <c r="S1714" s="9">
        <f t="shared" si="104"/>
        <v>42185.913807870369</v>
      </c>
      <c r="T1714" s="9">
        <f t="shared" si="105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>
        <f t="shared" si="107"/>
        <v>50</v>
      </c>
      <c r="Q1715" t="s">
        <v>8324</v>
      </c>
      <c r="R1715" t="s">
        <v>8346</v>
      </c>
      <c r="S1715" s="9">
        <f t="shared" si="104"/>
        <v>41917.801064814819</v>
      </c>
      <c r="T1715" s="9">
        <f t="shared" si="105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>
        <f t="shared" si="107"/>
        <v>115.70588235294117</v>
      </c>
      <c r="Q1716" t="s">
        <v>8324</v>
      </c>
      <c r="R1716" t="s">
        <v>8346</v>
      </c>
      <c r="S1716" s="9">
        <f t="shared" si="104"/>
        <v>42125.918530092589</v>
      </c>
      <c r="T1716" s="9">
        <f t="shared" si="105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>
        <f t="shared" si="107"/>
        <v>5.5</v>
      </c>
      <c r="Q1717" t="s">
        <v>8324</v>
      </c>
      <c r="R1717" t="s">
        <v>8346</v>
      </c>
      <c r="S1717" s="9">
        <f t="shared" si="104"/>
        <v>42094.140277777777</v>
      </c>
      <c r="T1717" s="9">
        <f t="shared" si="105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>
        <f t="shared" si="107"/>
        <v>50</v>
      </c>
      <c r="Q1718" t="s">
        <v>8324</v>
      </c>
      <c r="R1718" t="s">
        <v>8346</v>
      </c>
      <c r="S1718" s="9">
        <f t="shared" si="104"/>
        <v>42713.619201388894</v>
      </c>
      <c r="T1718" s="9">
        <f t="shared" si="105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>
        <f t="shared" si="107"/>
        <v>34.024390243902438</v>
      </c>
      <c r="Q1719" t="s">
        <v>8324</v>
      </c>
      <c r="R1719" t="s">
        <v>8346</v>
      </c>
      <c r="S1719" s="9">
        <f t="shared" si="104"/>
        <v>42481.166666666672</v>
      </c>
      <c r="T1719" s="9">
        <f t="shared" si="105"/>
        <v>42460.981921296298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>
        <f t="shared" si="107"/>
        <v>37.5</v>
      </c>
      <c r="Q1720" t="s">
        <v>8324</v>
      </c>
      <c r="R1720" t="s">
        <v>8346</v>
      </c>
      <c r="S1720" s="9">
        <f t="shared" si="104"/>
        <v>42504.207638888889</v>
      </c>
      <c r="T1720" s="9">
        <f t="shared" si="105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>
        <f t="shared" si="107"/>
        <v>11.666666666666666</v>
      </c>
      <c r="Q1721" t="s">
        <v>8324</v>
      </c>
      <c r="R1721" t="s">
        <v>8346</v>
      </c>
      <c r="S1721" s="9">
        <f t="shared" si="104"/>
        <v>41899.534618055557</v>
      </c>
      <c r="T1721" s="9">
        <f t="shared" si="105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>
        <f t="shared" si="107"/>
        <v>28.125</v>
      </c>
      <c r="Q1722" t="s">
        <v>8324</v>
      </c>
      <c r="R1722" t="s">
        <v>8346</v>
      </c>
      <c r="S1722" s="9">
        <f t="shared" si="104"/>
        <v>41952.824895833335</v>
      </c>
      <c r="T1722" s="9">
        <f t="shared" si="105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>
        <f t="shared" si="107"/>
        <v>0</v>
      </c>
      <c r="Q1723" t="s">
        <v>8324</v>
      </c>
      <c r="R1723" t="s">
        <v>8346</v>
      </c>
      <c r="S1723" s="9">
        <f t="shared" si="104"/>
        <v>42349.461377314816</v>
      </c>
      <c r="T1723" s="9">
        <f t="shared" si="105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>
        <f t="shared" si="107"/>
        <v>1</v>
      </c>
      <c r="Q1724" t="s">
        <v>8324</v>
      </c>
      <c r="R1724" t="s">
        <v>8346</v>
      </c>
      <c r="S1724" s="9">
        <f t="shared" si="104"/>
        <v>42463.006944444445</v>
      </c>
      <c r="T1724" s="9">
        <f t="shared" si="105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>
        <f t="shared" si="107"/>
        <v>216.66666666666666</v>
      </c>
      <c r="Q1725" t="s">
        <v>8324</v>
      </c>
      <c r="R1725" t="s">
        <v>8346</v>
      </c>
      <c r="S1725" s="9">
        <f t="shared" si="104"/>
        <v>42186.25</v>
      </c>
      <c r="T1725" s="9">
        <f t="shared" si="105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>
        <f t="shared" si="107"/>
        <v>8.75</v>
      </c>
      <c r="Q1726" t="s">
        <v>8324</v>
      </c>
      <c r="R1726" t="s">
        <v>8346</v>
      </c>
      <c r="S1726" s="9">
        <f t="shared" si="104"/>
        <v>41942.932430555556</v>
      </c>
      <c r="T1726" s="9">
        <f t="shared" si="105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>
        <f t="shared" si="107"/>
        <v>62.222222222222221</v>
      </c>
      <c r="Q1727" t="s">
        <v>8324</v>
      </c>
      <c r="R1727" t="s">
        <v>8346</v>
      </c>
      <c r="S1727" s="9">
        <f t="shared" si="104"/>
        <v>41875.968159722222</v>
      </c>
      <c r="T1727" s="9">
        <f t="shared" si="105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>
        <f t="shared" si="107"/>
        <v>137.25</v>
      </c>
      <c r="Q1728" t="s">
        <v>8324</v>
      </c>
      <c r="R1728" t="s">
        <v>8346</v>
      </c>
      <c r="S1728" s="9">
        <f t="shared" si="104"/>
        <v>41817.919722222221</v>
      </c>
      <c r="T1728" s="9">
        <f t="shared" si="105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>
        <f t="shared" si="107"/>
        <v>1</v>
      </c>
      <c r="Q1729" t="s">
        <v>8324</v>
      </c>
      <c r="R1729" t="s">
        <v>8346</v>
      </c>
      <c r="S1729" s="9">
        <f t="shared" si="104"/>
        <v>42099.458333333328</v>
      </c>
      <c r="T1729" s="9">
        <f t="shared" si="105"/>
        <v>42044.927974537037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>
        <f t="shared" si="107"/>
        <v>122.14285714285714</v>
      </c>
      <c r="Q1730" t="s">
        <v>8324</v>
      </c>
      <c r="R1730" t="s">
        <v>8346</v>
      </c>
      <c r="S1730" s="9">
        <f t="shared" ref="S1730:S1793" si="108">(I1730/86400)+DATE(1970,1,1)</f>
        <v>42298.625856481478</v>
      </c>
      <c r="T1730" s="9">
        <f t="shared" ref="T1730:T1793" si="109">(J1730/86400)+DATE(1970,1,1)</f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IFERROR(E1731/D1731,0)</f>
        <v>0</v>
      </c>
      <c r="P1731">
        <f t="shared" ref="P1731:P1794" si="111">IFERROR((E1731/L1731),0)</f>
        <v>0</v>
      </c>
      <c r="Q1731" t="s">
        <v>8324</v>
      </c>
      <c r="R1731" t="s">
        <v>8346</v>
      </c>
      <c r="S1731" s="9">
        <f t="shared" si="108"/>
        <v>42531.052152777775</v>
      </c>
      <c r="T1731" s="9">
        <f t="shared" si="109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>
        <f t="shared" si="111"/>
        <v>0</v>
      </c>
      <c r="Q1732" t="s">
        <v>8324</v>
      </c>
      <c r="R1732" t="s">
        <v>8346</v>
      </c>
      <c r="S1732" s="9">
        <f t="shared" si="108"/>
        <v>42302.087766203702</v>
      </c>
      <c r="T1732" s="9">
        <f t="shared" si="109"/>
        <v>42272.087766203702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>
        <f t="shared" si="111"/>
        <v>0</v>
      </c>
      <c r="Q1733" t="s">
        <v>8324</v>
      </c>
      <c r="R1733" t="s">
        <v>8346</v>
      </c>
      <c r="S1733" s="9">
        <f t="shared" si="108"/>
        <v>42166.625</v>
      </c>
      <c r="T1733" s="9">
        <f t="shared" si="109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>
        <f t="shared" si="111"/>
        <v>0</v>
      </c>
      <c r="Q1734" t="s">
        <v>8324</v>
      </c>
      <c r="R1734" t="s">
        <v>8346</v>
      </c>
      <c r="S1734" s="9">
        <f t="shared" si="108"/>
        <v>42385.208333333328</v>
      </c>
      <c r="T1734" s="9">
        <f t="shared" si="109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>
        <f t="shared" si="111"/>
        <v>0</v>
      </c>
      <c r="Q1735" t="s">
        <v>8324</v>
      </c>
      <c r="R1735" t="s">
        <v>8346</v>
      </c>
      <c r="S1735" s="9">
        <f t="shared" si="108"/>
        <v>42626.895833333328</v>
      </c>
      <c r="T1735" s="9">
        <f t="shared" si="109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>
        <f t="shared" si="111"/>
        <v>1</v>
      </c>
      <c r="Q1736" t="s">
        <v>8324</v>
      </c>
      <c r="R1736" t="s">
        <v>8346</v>
      </c>
      <c r="S1736" s="9">
        <f t="shared" si="108"/>
        <v>42132.036527777775</v>
      </c>
      <c r="T1736" s="9">
        <f t="shared" si="109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>
        <f t="shared" si="111"/>
        <v>55</v>
      </c>
      <c r="Q1737" t="s">
        <v>8324</v>
      </c>
      <c r="R1737" t="s">
        <v>8346</v>
      </c>
      <c r="S1737" s="9">
        <f t="shared" si="108"/>
        <v>42589.81417824074</v>
      </c>
      <c r="T1737" s="9">
        <f t="shared" si="109"/>
        <v>42559.81417824074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>
        <f t="shared" si="111"/>
        <v>22</v>
      </c>
      <c r="Q1738" t="s">
        <v>8324</v>
      </c>
      <c r="R1738" t="s">
        <v>8346</v>
      </c>
      <c r="S1738" s="9">
        <f t="shared" si="108"/>
        <v>42316.90315972222</v>
      </c>
      <c r="T1738" s="9">
        <f t="shared" si="109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>
        <f t="shared" si="111"/>
        <v>56.666666666666664</v>
      </c>
      <c r="Q1739" t="s">
        <v>8324</v>
      </c>
      <c r="R1739" t="s">
        <v>8346</v>
      </c>
      <c r="S1739" s="9">
        <f t="shared" si="108"/>
        <v>42205.948981481481</v>
      </c>
      <c r="T1739" s="9">
        <f t="shared" si="109"/>
        <v>42175.948981481481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>
        <f t="shared" si="111"/>
        <v>20</v>
      </c>
      <c r="Q1740" t="s">
        <v>8324</v>
      </c>
      <c r="R1740" t="s">
        <v>8346</v>
      </c>
      <c r="S1740" s="9">
        <f t="shared" si="108"/>
        <v>41914.874328703707</v>
      </c>
      <c r="T1740" s="9">
        <f t="shared" si="109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>
        <f t="shared" si="111"/>
        <v>1</v>
      </c>
      <c r="Q1741" t="s">
        <v>8324</v>
      </c>
      <c r="R1741" t="s">
        <v>8346</v>
      </c>
      <c r="S1741" s="9">
        <f t="shared" si="108"/>
        <v>42494.832546296297</v>
      </c>
      <c r="T1741" s="9">
        <f t="shared" si="109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>
        <f t="shared" si="111"/>
        <v>0</v>
      </c>
      <c r="Q1742" t="s">
        <v>8324</v>
      </c>
      <c r="R1742" t="s">
        <v>8346</v>
      </c>
      <c r="S1742" s="9">
        <f t="shared" si="108"/>
        <v>42201.817384259259</v>
      </c>
      <c r="T1742" s="9">
        <f t="shared" si="109"/>
        <v>42171.817384259259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>
        <f t="shared" si="111"/>
        <v>25.576923076923077</v>
      </c>
      <c r="Q1743" t="s">
        <v>8337</v>
      </c>
      <c r="R1743" t="s">
        <v>8338</v>
      </c>
      <c r="S1743" s="9">
        <f t="shared" si="108"/>
        <v>42165.628136574072</v>
      </c>
      <c r="T1743" s="9">
        <f t="shared" si="109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>
        <f t="shared" si="111"/>
        <v>63.970588235294116</v>
      </c>
      <c r="Q1744" t="s">
        <v>8337</v>
      </c>
      <c r="R1744" t="s">
        <v>8338</v>
      </c>
      <c r="S1744" s="9">
        <f t="shared" si="108"/>
        <v>42742.875</v>
      </c>
      <c r="T1744" s="9">
        <f t="shared" si="109"/>
        <v>42710.876967592594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>
        <f t="shared" si="111"/>
        <v>89.925373134328353</v>
      </c>
      <c r="Q1745" t="s">
        <v>8337</v>
      </c>
      <c r="R1745" t="s">
        <v>8338</v>
      </c>
      <c r="S1745" s="9">
        <f t="shared" si="108"/>
        <v>42609.165972222225</v>
      </c>
      <c r="T1745" s="9">
        <f t="shared" si="109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>
        <f t="shared" si="111"/>
        <v>93.071428571428569</v>
      </c>
      <c r="Q1746" t="s">
        <v>8337</v>
      </c>
      <c r="R1746" t="s">
        <v>8338</v>
      </c>
      <c r="S1746" s="9">
        <f t="shared" si="108"/>
        <v>42071.563391203701</v>
      </c>
      <c r="T1746" s="9">
        <f t="shared" si="109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>
        <f t="shared" si="111"/>
        <v>89.674157303370791</v>
      </c>
      <c r="Q1747" t="s">
        <v>8337</v>
      </c>
      <c r="R1747" t="s">
        <v>8338</v>
      </c>
      <c r="S1747" s="9">
        <f t="shared" si="108"/>
        <v>42726.083333333328</v>
      </c>
      <c r="T1747" s="9">
        <f t="shared" si="109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>
        <f t="shared" si="111"/>
        <v>207.61682242990653</v>
      </c>
      <c r="Q1748" t="s">
        <v>8337</v>
      </c>
      <c r="R1748" t="s">
        <v>8338</v>
      </c>
      <c r="S1748" s="9">
        <f t="shared" si="108"/>
        <v>42698.083333333328</v>
      </c>
      <c r="T1748" s="9">
        <f t="shared" si="109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>
        <f t="shared" si="111"/>
        <v>59.408805031446541</v>
      </c>
      <c r="Q1749" t="s">
        <v>8337</v>
      </c>
      <c r="R1749" t="s">
        <v>8338</v>
      </c>
      <c r="S1749" s="9">
        <f t="shared" si="108"/>
        <v>42321.625</v>
      </c>
      <c r="T1749" s="9">
        <f t="shared" si="109"/>
        <v>42292.435532407406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>
        <f t="shared" si="111"/>
        <v>358.97237569060775</v>
      </c>
      <c r="Q1750" t="s">
        <v>8337</v>
      </c>
      <c r="R1750" t="s">
        <v>8338</v>
      </c>
      <c r="S1750" s="9">
        <f t="shared" si="108"/>
        <v>42249.950729166667</v>
      </c>
      <c r="T1750" s="9">
        <f t="shared" si="109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>
        <f t="shared" si="111"/>
        <v>94.736641221374043</v>
      </c>
      <c r="Q1751" t="s">
        <v>8337</v>
      </c>
      <c r="R1751" t="s">
        <v>8338</v>
      </c>
      <c r="S1751" s="9">
        <f t="shared" si="108"/>
        <v>42795.791666666672</v>
      </c>
      <c r="T1751" s="9">
        <f t="shared" si="109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>
        <f t="shared" si="111"/>
        <v>80.647999999999996</v>
      </c>
      <c r="Q1752" t="s">
        <v>8337</v>
      </c>
      <c r="R1752" t="s">
        <v>8338</v>
      </c>
      <c r="S1752" s="9">
        <f t="shared" si="108"/>
        <v>42479.836851851855</v>
      </c>
      <c r="T1752" s="9">
        <f t="shared" si="109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>
        <f t="shared" si="111"/>
        <v>168.68852459016392</v>
      </c>
      <c r="Q1753" t="s">
        <v>8337</v>
      </c>
      <c r="R1753" t="s">
        <v>8338</v>
      </c>
      <c r="S1753" s="9">
        <f t="shared" si="108"/>
        <v>42082.739849537036</v>
      </c>
      <c r="T1753" s="9">
        <f t="shared" si="109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>
        <f t="shared" si="111"/>
        <v>34.68888888888889</v>
      </c>
      <c r="Q1754" t="s">
        <v>8337</v>
      </c>
      <c r="R1754" t="s">
        <v>8338</v>
      </c>
      <c r="S1754" s="9">
        <f t="shared" si="108"/>
        <v>42657.253263888888</v>
      </c>
      <c r="T1754" s="9">
        <f t="shared" si="109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>
        <f t="shared" si="111"/>
        <v>462.85714285714283</v>
      </c>
      <c r="Q1755" t="s">
        <v>8337</v>
      </c>
      <c r="R1755" t="s">
        <v>8338</v>
      </c>
      <c r="S1755" s="9">
        <f t="shared" si="108"/>
        <v>42450.707962962959</v>
      </c>
      <c r="T1755" s="9">
        <f t="shared" si="109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>
        <f t="shared" si="111"/>
        <v>104.38888888888889</v>
      </c>
      <c r="Q1756" t="s">
        <v>8337</v>
      </c>
      <c r="R1756" t="s">
        <v>8338</v>
      </c>
      <c r="S1756" s="9">
        <f t="shared" si="108"/>
        <v>42097.835104166668</v>
      </c>
      <c r="T1756" s="9">
        <f t="shared" si="109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>
        <f t="shared" si="111"/>
        <v>7.5</v>
      </c>
      <c r="Q1757" t="s">
        <v>8337</v>
      </c>
      <c r="R1757" t="s">
        <v>8338</v>
      </c>
      <c r="S1757" s="9">
        <f t="shared" si="108"/>
        <v>42282.788900462961</v>
      </c>
      <c r="T1757" s="9">
        <f t="shared" si="109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>
        <f t="shared" si="111"/>
        <v>47.13</v>
      </c>
      <c r="Q1758" t="s">
        <v>8337</v>
      </c>
      <c r="R1758" t="s">
        <v>8338</v>
      </c>
      <c r="S1758" s="9">
        <f t="shared" si="108"/>
        <v>42611.167465277773</v>
      </c>
      <c r="T1758" s="9">
        <f t="shared" si="109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>
        <f t="shared" si="111"/>
        <v>414.28571428571428</v>
      </c>
      <c r="Q1759" t="s">
        <v>8337</v>
      </c>
      <c r="R1759" t="s">
        <v>8338</v>
      </c>
      <c r="S1759" s="9">
        <f t="shared" si="108"/>
        <v>42763.811805555553</v>
      </c>
      <c r="T1759" s="9">
        <f t="shared" si="109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>
        <f t="shared" si="111"/>
        <v>42.481481481481481</v>
      </c>
      <c r="Q1760" t="s">
        <v>8337</v>
      </c>
      <c r="R1760" t="s">
        <v>8338</v>
      </c>
      <c r="S1760" s="9">
        <f t="shared" si="108"/>
        <v>42565.955925925926</v>
      </c>
      <c r="T1760" s="9">
        <f t="shared" si="109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>
        <f t="shared" si="111"/>
        <v>108.77551020408163</v>
      </c>
      <c r="Q1761" t="s">
        <v>8337</v>
      </c>
      <c r="R1761" t="s">
        <v>8338</v>
      </c>
      <c r="S1761" s="9">
        <f t="shared" si="108"/>
        <v>42088.787372685183</v>
      </c>
      <c r="T1761" s="9">
        <f t="shared" si="109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>
        <f t="shared" si="111"/>
        <v>81.098039215686271</v>
      </c>
      <c r="Q1762" t="s">
        <v>8337</v>
      </c>
      <c r="R1762" t="s">
        <v>8338</v>
      </c>
      <c r="S1762" s="9">
        <f t="shared" si="108"/>
        <v>42425.67260416667</v>
      </c>
      <c r="T1762" s="9">
        <f t="shared" si="109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>
        <f t="shared" si="111"/>
        <v>51.666666666666664</v>
      </c>
      <c r="Q1763" t="s">
        <v>8337</v>
      </c>
      <c r="R1763" t="s">
        <v>8338</v>
      </c>
      <c r="S1763" s="9">
        <f t="shared" si="108"/>
        <v>42259.567824074074</v>
      </c>
      <c r="T1763" s="9">
        <f t="shared" si="109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>
        <f t="shared" si="111"/>
        <v>35.4</v>
      </c>
      <c r="Q1764" t="s">
        <v>8337</v>
      </c>
      <c r="R1764" t="s">
        <v>8338</v>
      </c>
      <c r="S1764" s="9">
        <f t="shared" si="108"/>
        <v>42440.982002314813</v>
      </c>
      <c r="T1764" s="9">
        <f t="shared" si="109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>
        <f t="shared" si="111"/>
        <v>103.63559322033899</v>
      </c>
      <c r="Q1765" t="s">
        <v>8337</v>
      </c>
      <c r="R1765" t="s">
        <v>8338</v>
      </c>
      <c r="S1765" s="9">
        <f t="shared" si="108"/>
        <v>42666.868518518517</v>
      </c>
      <c r="T1765" s="9">
        <f t="shared" si="109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>
        <f t="shared" si="111"/>
        <v>55.282051282051285</v>
      </c>
      <c r="Q1766" t="s">
        <v>8337</v>
      </c>
      <c r="R1766" t="s">
        <v>8338</v>
      </c>
      <c r="S1766" s="9">
        <f t="shared" si="108"/>
        <v>41854.485868055555</v>
      </c>
      <c r="T1766" s="9">
        <f t="shared" si="109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>
        <f t="shared" si="111"/>
        <v>72.16970873786407</v>
      </c>
      <c r="Q1767" t="s">
        <v>8337</v>
      </c>
      <c r="R1767" t="s">
        <v>8338</v>
      </c>
      <c r="S1767" s="9">
        <f t="shared" si="108"/>
        <v>41864.980462962965</v>
      </c>
      <c r="T1767" s="9">
        <f t="shared" si="109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>
        <f t="shared" si="111"/>
        <v>0</v>
      </c>
      <c r="Q1768" t="s">
        <v>8337</v>
      </c>
      <c r="R1768" t="s">
        <v>8338</v>
      </c>
      <c r="S1768" s="9">
        <f t="shared" si="108"/>
        <v>41876.859814814816</v>
      </c>
      <c r="T1768" s="9">
        <f t="shared" si="109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>
        <f t="shared" si="111"/>
        <v>58.615384615384613</v>
      </c>
      <c r="Q1769" t="s">
        <v>8337</v>
      </c>
      <c r="R1769" t="s">
        <v>8338</v>
      </c>
      <c r="S1769" s="9">
        <f t="shared" si="108"/>
        <v>41854.658379629633</v>
      </c>
      <c r="T1769" s="9">
        <f t="shared" si="109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>
        <f t="shared" si="111"/>
        <v>12.466666666666667</v>
      </c>
      <c r="Q1770" t="s">
        <v>8337</v>
      </c>
      <c r="R1770" t="s">
        <v>8338</v>
      </c>
      <c r="S1770" s="9">
        <f t="shared" si="108"/>
        <v>41909.560694444444</v>
      </c>
      <c r="T1770" s="9">
        <f t="shared" si="109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>
        <f t="shared" si="111"/>
        <v>49.136363636363633</v>
      </c>
      <c r="Q1771" t="s">
        <v>8337</v>
      </c>
      <c r="R1771" t="s">
        <v>8338</v>
      </c>
      <c r="S1771" s="9">
        <f t="shared" si="108"/>
        <v>42017.818969907406</v>
      </c>
      <c r="T1771" s="9">
        <f t="shared" si="109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>
        <f t="shared" si="111"/>
        <v>150.5</v>
      </c>
      <c r="Q1772" t="s">
        <v>8337</v>
      </c>
      <c r="R1772" t="s">
        <v>8338</v>
      </c>
      <c r="S1772" s="9">
        <f t="shared" si="108"/>
        <v>41926.780023148152</v>
      </c>
      <c r="T1772" s="9">
        <f t="shared" si="109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>
        <f t="shared" si="111"/>
        <v>35.799999999999997</v>
      </c>
      <c r="Q1773" t="s">
        <v>8337</v>
      </c>
      <c r="R1773" t="s">
        <v>8338</v>
      </c>
      <c r="S1773" s="9">
        <f t="shared" si="108"/>
        <v>41935.979629629626</v>
      </c>
      <c r="T1773" s="9">
        <f t="shared" si="109"/>
        <v>41905.979629629626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>
        <f t="shared" si="111"/>
        <v>45.157894736842103</v>
      </c>
      <c r="Q1774" t="s">
        <v>8337</v>
      </c>
      <c r="R1774" t="s">
        <v>8338</v>
      </c>
      <c r="S1774" s="9">
        <f t="shared" si="108"/>
        <v>41826.718009259261</v>
      </c>
      <c r="T1774" s="9">
        <f t="shared" si="109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>
        <f t="shared" si="111"/>
        <v>98.78947368421052</v>
      </c>
      <c r="Q1775" t="s">
        <v>8337</v>
      </c>
      <c r="R1775" t="s">
        <v>8338</v>
      </c>
      <c r="S1775" s="9">
        <f t="shared" si="108"/>
        <v>42023.760393518518</v>
      </c>
      <c r="T1775" s="9">
        <f t="shared" si="109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>
        <f t="shared" si="111"/>
        <v>88.307692307692307</v>
      </c>
      <c r="Q1776" t="s">
        <v>8337</v>
      </c>
      <c r="R1776" t="s">
        <v>8338</v>
      </c>
      <c r="S1776" s="9">
        <f t="shared" si="108"/>
        <v>41972.624305555553</v>
      </c>
      <c r="T1776" s="9">
        <f t="shared" si="109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>
        <f t="shared" si="111"/>
        <v>170.62903225806451</v>
      </c>
      <c r="Q1777" t="s">
        <v>8337</v>
      </c>
      <c r="R1777" t="s">
        <v>8338</v>
      </c>
      <c r="S1777" s="9">
        <f t="shared" si="108"/>
        <v>41936.976388888885</v>
      </c>
      <c r="T1777" s="9">
        <f t="shared" si="109"/>
        <v>41891.976388888885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>
        <f t="shared" si="111"/>
        <v>83.75</v>
      </c>
      <c r="Q1778" t="s">
        <v>8337</v>
      </c>
      <c r="R1778" t="s">
        <v>8338</v>
      </c>
      <c r="S1778" s="9">
        <f t="shared" si="108"/>
        <v>41941.95684027778</v>
      </c>
      <c r="T1778" s="9">
        <f t="shared" si="109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>
        <f t="shared" si="111"/>
        <v>65.099999999999994</v>
      </c>
      <c r="Q1779" t="s">
        <v>8337</v>
      </c>
      <c r="R1779" t="s">
        <v>8338</v>
      </c>
      <c r="S1779" s="9">
        <f t="shared" si="108"/>
        <v>42055.357094907406</v>
      </c>
      <c r="T1779" s="9">
        <f t="shared" si="109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>
        <f t="shared" si="111"/>
        <v>66.333333333333329</v>
      </c>
      <c r="Q1780" t="s">
        <v>8337</v>
      </c>
      <c r="R1780" t="s">
        <v>8338</v>
      </c>
      <c r="S1780" s="9">
        <f t="shared" si="108"/>
        <v>42090.821701388893</v>
      </c>
      <c r="T1780" s="9">
        <f t="shared" si="109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>
        <f t="shared" si="111"/>
        <v>104.89473684210526</v>
      </c>
      <c r="Q1781" t="s">
        <v>8337</v>
      </c>
      <c r="R1781" t="s">
        <v>8338</v>
      </c>
      <c r="S1781" s="9">
        <f t="shared" si="108"/>
        <v>42615.691898148143</v>
      </c>
      <c r="T1781" s="9">
        <f t="shared" si="109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>
        <f t="shared" si="111"/>
        <v>78.440789473684205</v>
      </c>
      <c r="Q1782" t="s">
        <v>8337</v>
      </c>
      <c r="R1782" t="s">
        <v>8338</v>
      </c>
      <c r="S1782" s="9">
        <f t="shared" si="108"/>
        <v>42553.600810185184</v>
      </c>
      <c r="T1782" s="9">
        <f t="shared" si="109"/>
        <v>42493.600810185184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>
        <f t="shared" si="111"/>
        <v>59.041666666666664</v>
      </c>
      <c r="Q1783" t="s">
        <v>8337</v>
      </c>
      <c r="R1783" t="s">
        <v>8338</v>
      </c>
      <c r="S1783" s="9">
        <f t="shared" si="108"/>
        <v>42628.617418981477</v>
      </c>
      <c r="T1783" s="9">
        <f t="shared" si="109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>
        <f t="shared" si="111"/>
        <v>71.34210526315789</v>
      </c>
      <c r="Q1784" t="s">
        <v>8337</v>
      </c>
      <c r="R1784" t="s">
        <v>8338</v>
      </c>
      <c r="S1784" s="9">
        <f t="shared" si="108"/>
        <v>42421.575104166666</v>
      </c>
      <c r="T1784" s="9">
        <f t="shared" si="109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>
        <f t="shared" si="111"/>
        <v>51.227027027027027</v>
      </c>
      <c r="Q1785" t="s">
        <v>8337</v>
      </c>
      <c r="R1785" t="s">
        <v>8338</v>
      </c>
      <c r="S1785" s="9">
        <f t="shared" si="108"/>
        <v>42145.949976851851</v>
      </c>
      <c r="T1785" s="9">
        <f t="shared" si="109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>
        <f t="shared" si="111"/>
        <v>60.242424242424242</v>
      </c>
      <c r="Q1786" t="s">
        <v>8337</v>
      </c>
      <c r="R1786" t="s">
        <v>8338</v>
      </c>
      <c r="S1786" s="9">
        <f t="shared" si="108"/>
        <v>42035.142361111109</v>
      </c>
      <c r="T1786" s="9">
        <f t="shared" si="109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>
        <f t="shared" si="111"/>
        <v>44.935185185185183</v>
      </c>
      <c r="Q1787" t="s">
        <v>8337</v>
      </c>
      <c r="R1787" t="s">
        <v>8338</v>
      </c>
      <c r="S1787" s="9">
        <f t="shared" si="108"/>
        <v>41928</v>
      </c>
      <c r="T1787" s="9">
        <f t="shared" si="109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>
        <f t="shared" si="111"/>
        <v>31.206896551724139</v>
      </c>
      <c r="Q1788" t="s">
        <v>8337</v>
      </c>
      <c r="R1788" t="s">
        <v>8338</v>
      </c>
      <c r="S1788" s="9">
        <f t="shared" si="108"/>
        <v>41988.550659722227</v>
      </c>
      <c r="T1788" s="9">
        <f t="shared" si="109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>
        <f t="shared" si="111"/>
        <v>63.875</v>
      </c>
      <c r="Q1789" t="s">
        <v>8337</v>
      </c>
      <c r="R1789" t="s">
        <v>8338</v>
      </c>
      <c r="S1789" s="9">
        <f t="shared" si="108"/>
        <v>42098.613854166666</v>
      </c>
      <c r="T1789" s="9">
        <f t="shared" si="109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>
        <f t="shared" si="111"/>
        <v>19</v>
      </c>
      <c r="Q1790" t="s">
        <v>8337</v>
      </c>
      <c r="R1790" t="s">
        <v>8338</v>
      </c>
      <c r="S1790" s="9">
        <f t="shared" si="108"/>
        <v>41943.94840277778</v>
      </c>
      <c r="T1790" s="9">
        <f t="shared" si="109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>
        <f t="shared" si="111"/>
        <v>10</v>
      </c>
      <c r="Q1791" t="s">
        <v>8337</v>
      </c>
      <c r="R1791" t="s">
        <v>8338</v>
      </c>
      <c r="S1791" s="9">
        <f t="shared" si="108"/>
        <v>42016.250034722223</v>
      </c>
      <c r="T1791" s="9">
        <f t="shared" si="109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>
        <f t="shared" si="111"/>
        <v>109.06666666666666</v>
      </c>
      <c r="Q1792" t="s">
        <v>8337</v>
      </c>
      <c r="R1792" t="s">
        <v>8338</v>
      </c>
      <c r="S1792" s="9">
        <f t="shared" si="108"/>
        <v>42040.674513888887</v>
      </c>
      <c r="T1792" s="9">
        <f t="shared" si="109"/>
        <v>42010.674513888887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>
        <f t="shared" si="111"/>
        <v>26.75</v>
      </c>
      <c r="Q1793" t="s">
        <v>8337</v>
      </c>
      <c r="R1793" t="s">
        <v>8338</v>
      </c>
      <c r="S1793" s="9">
        <f t="shared" si="108"/>
        <v>42033.740335648152</v>
      </c>
      <c r="T1793" s="9">
        <f t="shared" si="109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>
        <f t="shared" si="111"/>
        <v>109.93525179856115</v>
      </c>
      <c r="Q1794" t="s">
        <v>8337</v>
      </c>
      <c r="R1794" t="s">
        <v>8338</v>
      </c>
      <c r="S1794" s="9">
        <f t="shared" ref="S1794:S1857" si="112">(I1794/86400)+DATE(1970,1,1)</f>
        <v>42226.290972222225</v>
      </c>
      <c r="T1794" s="9">
        <f t="shared" ref="T1794:T1857" si="113">(J1794/86400)+DATE(1970,1,1)</f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IFERROR(E1795/D1795,0)</f>
        <v>1.3333333333333334E-2</v>
      </c>
      <c r="P1795">
        <f t="shared" ref="P1795:P1858" si="115">IFERROR((E1795/L1795),0)</f>
        <v>20</v>
      </c>
      <c r="Q1795" t="s">
        <v>8337</v>
      </c>
      <c r="R1795" t="s">
        <v>8338</v>
      </c>
      <c r="S1795" s="9">
        <f t="shared" si="112"/>
        <v>41970.933333333334</v>
      </c>
      <c r="T1795" s="9">
        <f t="shared" si="113"/>
        <v>41940.891666666663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>
        <f t="shared" si="115"/>
        <v>55.388888888888886</v>
      </c>
      <c r="Q1796" t="s">
        <v>8337</v>
      </c>
      <c r="R1796" t="s">
        <v>8338</v>
      </c>
      <c r="S1796" s="9">
        <f t="shared" si="112"/>
        <v>42046.551180555558</v>
      </c>
      <c r="T1796" s="9">
        <f t="shared" si="11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>
        <f t="shared" si="115"/>
        <v>133.90123456790124</v>
      </c>
      <c r="Q1797" t="s">
        <v>8337</v>
      </c>
      <c r="R1797" t="s">
        <v>8338</v>
      </c>
      <c r="S1797" s="9">
        <f t="shared" si="112"/>
        <v>42657.666666666672</v>
      </c>
      <c r="T1797" s="9">
        <f t="shared" si="11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>
        <f t="shared" si="115"/>
        <v>48.720930232558139</v>
      </c>
      <c r="Q1798" t="s">
        <v>8337</v>
      </c>
      <c r="R1798" t="s">
        <v>8338</v>
      </c>
      <c r="S1798" s="9">
        <f t="shared" si="112"/>
        <v>42575.439421296294</v>
      </c>
      <c r="T1798" s="9">
        <f t="shared" si="11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>
        <f t="shared" si="115"/>
        <v>48.25</v>
      </c>
      <c r="Q1799" t="s">
        <v>8337</v>
      </c>
      <c r="R1799" t="s">
        <v>8338</v>
      </c>
      <c r="S1799" s="9">
        <f t="shared" si="112"/>
        <v>42719.56931712963</v>
      </c>
      <c r="T1799" s="9">
        <f t="shared" si="11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>
        <f t="shared" si="115"/>
        <v>58.972972972972975</v>
      </c>
      <c r="Q1800" t="s">
        <v>8337</v>
      </c>
      <c r="R1800" t="s">
        <v>8338</v>
      </c>
      <c r="S1800" s="9">
        <f t="shared" si="112"/>
        <v>42404.32677083333</v>
      </c>
      <c r="T1800" s="9">
        <f t="shared" si="11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>
        <f t="shared" si="115"/>
        <v>11.638333333333334</v>
      </c>
      <c r="Q1801" t="s">
        <v>8337</v>
      </c>
      <c r="R1801" t="s">
        <v>8338</v>
      </c>
      <c r="S1801" s="9">
        <f t="shared" si="112"/>
        <v>41954.884351851855</v>
      </c>
      <c r="T1801" s="9">
        <f t="shared" si="11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>
        <f t="shared" si="115"/>
        <v>83.716814159292042</v>
      </c>
      <c r="Q1802" t="s">
        <v>8337</v>
      </c>
      <c r="R1802" t="s">
        <v>8338</v>
      </c>
      <c r="S1802" s="9">
        <f t="shared" si="112"/>
        <v>42653.606134259258</v>
      </c>
      <c r="T1802" s="9">
        <f t="shared" si="11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>
        <f t="shared" si="115"/>
        <v>63.648648648648646</v>
      </c>
      <c r="Q1803" t="s">
        <v>8337</v>
      </c>
      <c r="R1803" t="s">
        <v>8338</v>
      </c>
      <c r="S1803" s="9">
        <f t="shared" si="112"/>
        <v>42353.506944444445</v>
      </c>
      <c r="T1803" s="9">
        <f t="shared" si="11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>
        <f t="shared" si="115"/>
        <v>94.277777777777771</v>
      </c>
      <c r="Q1804" t="s">
        <v>8337</v>
      </c>
      <c r="R1804" t="s">
        <v>8338</v>
      </c>
      <c r="S1804" s="9">
        <f t="shared" si="112"/>
        <v>42182.915972222225</v>
      </c>
      <c r="T1804" s="9">
        <f t="shared" si="11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>
        <f t="shared" si="115"/>
        <v>71.86666666666666</v>
      </c>
      <c r="Q1805" t="s">
        <v>8337</v>
      </c>
      <c r="R1805" t="s">
        <v>8338</v>
      </c>
      <c r="S1805" s="9">
        <f t="shared" si="112"/>
        <v>42049.071550925924</v>
      </c>
      <c r="T1805" s="9">
        <f t="shared" si="113"/>
        <v>42018.071550925924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>
        <f t="shared" si="115"/>
        <v>104.84615384615384</v>
      </c>
      <c r="Q1806" t="s">
        <v>8337</v>
      </c>
      <c r="R1806" t="s">
        <v>8338</v>
      </c>
      <c r="S1806" s="9">
        <f t="shared" si="112"/>
        <v>42322.719953703709</v>
      </c>
      <c r="T1806" s="9">
        <f t="shared" si="11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>
        <f t="shared" si="115"/>
        <v>67.139344262295083</v>
      </c>
      <c r="Q1807" t="s">
        <v>8337</v>
      </c>
      <c r="R1807" t="s">
        <v>8338</v>
      </c>
      <c r="S1807" s="9">
        <f t="shared" si="112"/>
        <v>42279.75</v>
      </c>
      <c r="T1807" s="9">
        <f t="shared" si="11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>
        <f t="shared" si="115"/>
        <v>73.875</v>
      </c>
      <c r="Q1808" t="s">
        <v>8337</v>
      </c>
      <c r="R1808" t="s">
        <v>8338</v>
      </c>
      <c r="S1808" s="9">
        <f t="shared" si="112"/>
        <v>41912.638298611113</v>
      </c>
      <c r="T1808" s="9">
        <f t="shared" si="11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>
        <f t="shared" si="115"/>
        <v>69.125</v>
      </c>
      <c r="Q1809" t="s">
        <v>8337</v>
      </c>
      <c r="R1809" t="s">
        <v>8338</v>
      </c>
      <c r="S1809" s="9">
        <f t="shared" si="112"/>
        <v>41910.068437499998</v>
      </c>
      <c r="T1809" s="9">
        <f t="shared" si="11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>
        <f t="shared" si="115"/>
        <v>120.77083333333333</v>
      </c>
      <c r="Q1810" t="s">
        <v>8337</v>
      </c>
      <c r="R1810" t="s">
        <v>8338</v>
      </c>
      <c r="S1810" s="9">
        <f t="shared" si="112"/>
        <v>42777.680902777778</v>
      </c>
      <c r="T1810" s="9">
        <f t="shared" si="11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>
        <f t="shared" si="115"/>
        <v>42.222222222222221</v>
      </c>
      <c r="Q1811" t="s">
        <v>8337</v>
      </c>
      <c r="R1811" t="s">
        <v>8338</v>
      </c>
      <c r="S1811" s="9">
        <f t="shared" si="112"/>
        <v>42064.907858796301</v>
      </c>
      <c r="T1811" s="9">
        <f t="shared" si="11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>
        <f t="shared" si="115"/>
        <v>7.5</v>
      </c>
      <c r="Q1812" t="s">
        <v>8337</v>
      </c>
      <c r="R1812" t="s">
        <v>8338</v>
      </c>
      <c r="S1812" s="9">
        <f t="shared" si="112"/>
        <v>41872.91002314815</v>
      </c>
      <c r="T1812" s="9">
        <f t="shared" si="11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>
        <f t="shared" si="115"/>
        <v>1.5384615384615385</v>
      </c>
      <c r="Q1813" t="s">
        <v>8337</v>
      </c>
      <c r="R1813" t="s">
        <v>8338</v>
      </c>
      <c r="S1813" s="9">
        <f t="shared" si="112"/>
        <v>41936.166666666664</v>
      </c>
      <c r="T1813" s="9">
        <f t="shared" si="11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>
        <f t="shared" si="115"/>
        <v>37.608695652173914</v>
      </c>
      <c r="Q1814" t="s">
        <v>8337</v>
      </c>
      <c r="R1814" t="s">
        <v>8338</v>
      </c>
      <c r="S1814" s="9">
        <f t="shared" si="112"/>
        <v>42554.318703703699</v>
      </c>
      <c r="T1814" s="9">
        <f t="shared" si="11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>
        <f t="shared" si="115"/>
        <v>0</v>
      </c>
      <c r="Q1815" t="s">
        <v>8337</v>
      </c>
      <c r="R1815" t="s">
        <v>8338</v>
      </c>
      <c r="S1815" s="9">
        <f t="shared" si="112"/>
        <v>41859.889027777775</v>
      </c>
      <c r="T1815" s="9">
        <f t="shared" si="11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>
        <f t="shared" si="115"/>
        <v>42.157142857142858</v>
      </c>
      <c r="Q1816" t="s">
        <v>8337</v>
      </c>
      <c r="R1816" t="s">
        <v>8338</v>
      </c>
      <c r="S1816" s="9">
        <f t="shared" si="112"/>
        <v>42063.314074074078</v>
      </c>
      <c r="T1816" s="9">
        <f t="shared" si="11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>
        <f t="shared" si="115"/>
        <v>0</v>
      </c>
      <c r="Q1817" t="s">
        <v>8337</v>
      </c>
      <c r="R1817" t="s">
        <v>8338</v>
      </c>
      <c r="S1817" s="9">
        <f t="shared" si="112"/>
        <v>42186.906678240739</v>
      </c>
      <c r="T1817" s="9">
        <f t="shared" si="113"/>
        <v>42172.906678240739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>
        <f t="shared" si="115"/>
        <v>84.833333333333329</v>
      </c>
      <c r="Q1818" t="s">
        <v>8337</v>
      </c>
      <c r="R1818" t="s">
        <v>8338</v>
      </c>
      <c r="S1818" s="9">
        <f t="shared" si="112"/>
        <v>42576.791666666672</v>
      </c>
      <c r="T1818" s="9">
        <f t="shared" si="11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>
        <f t="shared" si="115"/>
        <v>94.19</v>
      </c>
      <c r="Q1819" t="s">
        <v>8337</v>
      </c>
      <c r="R1819" t="s">
        <v>8338</v>
      </c>
      <c r="S1819" s="9">
        <f t="shared" si="112"/>
        <v>42765.290972222225</v>
      </c>
      <c r="T1819" s="9">
        <f t="shared" si="11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>
        <f t="shared" si="115"/>
        <v>0</v>
      </c>
      <c r="Q1820" t="s">
        <v>8337</v>
      </c>
      <c r="R1820" t="s">
        <v>8338</v>
      </c>
      <c r="S1820" s="9">
        <f t="shared" si="112"/>
        <v>42097.192708333328</v>
      </c>
      <c r="T1820" s="9">
        <f t="shared" si="11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>
        <f t="shared" si="115"/>
        <v>6.25</v>
      </c>
      <c r="Q1821" t="s">
        <v>8337</v>
      </c>
      <c r="R1821" t="s">
        <v>8338</v>
      </c>
      <c r="S1821" s="9">
        <f t="shared" si="112"/>
        <v>41850.752268518518</v>
      </c>
      <c r="T1821" s="9">
        <f t="shared" si="11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>
        <f t="shared" si="115"/>
        <v>213.375</v>
      </c>
      <c r="Q1822" t="s">
        <v>8337</v>
      </c>
      <c r="R1822" t="s">
        <v>8338</v>
      </c>
      <c r="S1822" s="9">
        <f t="shared" si="112"/>
        <v>42095.042708333334</v>
      </c>
      <c r="T1822" s="9">
        <f t="shared" si="113"/>
        <v>42065.084374999999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>
        <f t="shared" si="115"/>
        <v>59.162280701754383</v>
      </c>
      <c r="Q1823" t="s">
        <v>8324</v>
      </c>
      <c r="R1823" t="s">
        <v>8325</v>
      </c>
      <c r="S1823" s="9">
        <f t="shared" si="112"/>
        <v>40971.319062499999</v>
      </c>
      <c r="T1823" s="9">
        <f t="shared" si="11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>
        <f t="shared" si="115"/>
        <v>27.272727272727273</v>
      </c>
      <c r="Q1824" t="s">
        <v>8324</v>
      </c>
      <c r="R1824" t="s">
        <v>8325</v>
      </c>
      <c r="S1824" s="9">
        <f t="shared" si="112"/>
        <v>41670.792361111111</v>
      </c>
      <c r="T1824" s="9">
        <f t="shared" si="113"/>
        <v>41634.797013888892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>
        <f t="shared" si="115"/>
        <v>24.575757575757574</v>
      </c>
      <c r="Q1825" t="s">
        <v>8324</v>
      </c>
      <c r="R1825" t="s">
        <v>8325</v>
      </c>
      <c r="S1825" s="9">
        <f t="shared" si="112"/>
        <v>41206.684907407405</v>
      </c>
      <c r="T1825" s="9">
        <f t="shared" si="11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>
        <f t="shared" si="115"/>
        <v>75.05</v>
      </c>
      <c r="Q1826" t="s">
        <v>8324</v>
      </c>
      <c r="R1826" t="s">
        <v>8325</v>
      </c>
      <c r="S1826" s="9">
        <f t="shared" si="112"/>
        <v>41647.088888888888</v>
      </c>
      <c r="T1826" s="9">
        <f t="shared" si="113"/>
        <v>41626.916284722218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>
        <f t="shared" si="115"/>
        <v>42.02</v>
      </c>
      <c r="Q1827" t="s">
        <v>8324</v>
      </c>
      <c r="R1827" t="s">
        <v>8325</v>
      </c>
      <c r="S1827" s="9">
        <f t="shared" si="112"/>
        <v>41466.83452546296</v>
      </c>
      <c r="T1827" s="9">
        <f t="shared" si="11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>
        <f t="shared" si="115"/>
        <v>53.157894736842103</v>
      </c>
      <c r="Q1828" t="s">
        <v>8324</v>
      </c>
      <c r="R1828" t="s">
        <v>8325</v>
      </c>
      <c r="S1828" s="9">
        <f t="shared" si="112"/>
        <v>41687.923807870371</v>
      </c>
      <c r="T1828" s="9">
        <f t="shared" si="11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>
        <f t="shared" si="115"/>
        <v>83.885416666666671</v>
      </c>
      <c r="Q1829" t="s">
        <v>8324</v>
      </c>
      <c r="R1829" t="s">
        <v>8325</v>
      </c>
      <c r="S1829" s="9">
        <f t="shared" si="112"/>
        <v>40605.325937499998</v>
      </c>
      <c r="T1829" s="9">
        <f t="shared" si="11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>
        <f t="shared" si="115"/>
        <v>417.33333333333331</v>
      </c>
      <c r="Q1830" t="s">
        <v>8324</v>
      </c>
      <c r="R1830" t="s">
        <v>8325</v>
      </c>
      <c r="S1830" s="9">
        <f t="shared" si="112"/>
        <v>41768.916666666664</v>
      </c>
      <c r="T1830" s="9">
        <f t="shared" si="11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>
        <f t="shared" si="115"/>
        <v>75.765151515151516</v>
      </c>
      <c r="Q1831" t="s">
        <v>8324</v>
      </c>
      <c r="R1831" t="s">
        <v>8325</v>
      </c>
      <c r="S1831" s="9">
        <f t="shared" si="112"/>
        <v>40564.916666666664</v>
      </c>
      <c r="T1831" s="9">
        <f t="shared" si="11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>
        <f t="shared" si="115"/>
        <v>67.389380530973455</v>
      </c>
      <c r="Q1832" t="s">
        <v>8324</v>
      </c>
      <c r="R1832" t="s">
        <v>8325</v>
      </c>
      <c r="S1832" s="9">
        <f t="shared" si="112"/>
        <v>41694.684108796297</v>
      </c>
      <c r="T1832" s="9">
        <f t="shared" si="11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>
        <f t="shared" si="115"/>
        <v>73.571428571428569</v>
      </c>
      <c r="Q1833" t="s">
        <v>8324</v>
      </c>
      <c r="R1833" t="s">
        <v>8325</v>
      </c>
      <c r="S1833" s="9">
        <f t="shared" si="112"/>
        <v>41041.996099537035</v>
      </c>
      <c r="T1833" s="9">
        <f t="shared" si="11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>
        <f t="shared" si="115"/>
        <v>25</v>
      </c>
      <c r="Q1834" t="s">
        <v>8324</v>
      </c>
      <c r="R1834" t="s">
        <v>8325</v>
      </c>
      <c r="S1834" s="9">
        <f t="shared" si="112"/>
        <v>40606.539664351854</v>
      </c>
      <c r="T1834" s="9">
        <f t="shared" si="11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>
        <f t="shared" si="115"/>
        <v>42</v>
      </c>
      <c r="Q1835" t="s">
        <v>8324</v>
      </c>
      <c r="R1835" t="s">
        <v>8325</v>
      </c>
      <c r="S1835" s="9">
        <f t="shared" si="112"/>
        <v>41335.332638888889</v>
      </c>
      <c r="T1835" s="9">
        <f t="shared" si="11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>
        <f t="shared" si="115"/>
        <v>131.16666666666666</v>
      </c>
      <c r="Q1836" t="s">
        <v>8324</v>
      </c>
      <c r="R1836" t="s">
        <v>8325</v>
      </c>
      <c r="S1836" s="9">
        <f t="shared" si="112"/>
        <v>42028.964062500003</v>
      </c>
      <c r="T1836" s="9">
        <f t="shared" si="11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>
        <f t="shared" si="115"/>
        <v>47.272727272727273</v>
      </c>
      <c r="Q1837" t="s">
        <v>8324</v>
      </c>
      <c r="R1837" t="s">
        <v>8325</v>
      </c>
      <c r="S1837" s="9">
        <f t="shared" si="112"/>
        <v>42460.660543981481</v>
      </c>
      <c r="T1837" s="9">
        <f t="shared" si="11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>
        <f t="shared" si="115"/>
        <v>182.12727272727273</v>
      </c>
      <c r="Q1838" t="s">
        <v>8324</v>
      </c>
      <c r="R1838" t="s">
        <v>8325</v>
      </c>
      <c r="S1838" s="9">
        <f t="shared" si="112"/>
        <v>41322.809363425928</v>
      </c>
      <c r="T1838" s="9">
        <f t="shared" si="11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>
        <f t="shared" si="115"/>
        <v>61.366666666666667</v>
      </c>
      <c r="Q1839" t="s">
        <v>8324</v>
      </c>
      <c r="R1839" t="s">
        <v>8325</v>
      </c>
      <c r="S1839" s="9">
        <f t="shared" si="112"/>
        <v>40986.006192129629</v>
      </c>
      <c r="T1839" s="9">
        <f t="shared" si="11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>
        <f t="shared" si="115"/>
        <v>35.767499999999998</v>
      </c>
      <c r="Q1840" t="s">
        <v>8324</v>
      </c>
      <c r="R1840" t="s">
        <v>8325</v>
      </c>
      <c r="S1840" s="9">
        <f t="shared" si="112"/>
        <v>40817.125</v>
      </c>
      <c r="T1840" s="9">
        <f t="shared" si="11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>
        <f t="shared" si="115"/>
        <v>45.62222222222222</v>
      </c>
      <c r="Q1841" t="s">
        <v>8324</v>
      </c>
      <c r="R1841" t="s">
        <v>8325</v>
      </c>
      <c r="S1841" s="9">
        <f t="shared" si="112"/>
        <v>42644.722013888888</v>
      </c>
      <c r="T1841" s="9">
        <f t="shared" si="11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>
        <f t="shared" si="115"/>
        <v>75.384615384615387</v>
      </c>
      <c r="Q1842" t="s">
        <v>8324</v>
      </c>
      <c r="R1842" t="s">
        <v>8325</v>
      </c>
      <c r="S1842" s="9">
        <f t="shared" si="112"/>
        <v>41401.207638888889</v>
      </c>
      <c r="T1842" s="9">
        <f t="shared" si="11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>
        <f t="shared" si="115"/>
        <v>50.875</v>
      </c>
      <c r="Q1843" t="s">
        <v>8324</v>
      </c>
      <c r="R1843" t="s">
        <v>8325</v>
      </c>
      <c r="S1843" s="9">
        <f t="shared" si="112"/>
        <v>41779.207638888889</v>
      </c>
      <c r="T1843" s="9">
        <f t="shared" si="11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>
        <f t="shared" si="115"/>
        <v>119.28571428571429</v>
      </c>
      <c r="Q1844" t="s">
        <v>8324</v>
      </c>
      <c r="R1844" t="s">
        <v>8325</v>
      </c>
      <c r="S1844" s="9">
        <f t="shared" si="112"/>
        <v>42065.249305555553</v>
      </c>
      <c r="T1844" s="9">
        <f t="shared" si="11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>
        <f t="shared" si="115"/>
        <v>92.541865671641801</v>
      </c>
      <c r="Q1845" t="s">
        <v>8324</v>
      </c>
      <c r="R1845" t="s">
        <v>8325</v>
      </c>
      <c r="S1845" s="9">
        <f t="shared" si="112"/>
        <v>40594.994837962964</v>
      </c>
      <c r="T1845" s="9">
        <f t="shared" si="11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>
        <f t="shared" si="115"/>
        <v>76.05</v>
      </c>
      <c r="Q1846" t="s">
        <v>8324</v>
      </c>
      <c r="R1846" t="s">
        <v>8325</v>
      </c>
      <c r="S1846" s="9">
        <f t="shared" si="112"/>
        <v>40705.125</v>
      </c>
      <c r="T1846" s="9">
        <f t="shared" si="11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>
        <f t="shared" si="115"/>
        <v>52.631578947368418</v>
      </c>
      <c r="Q1847" t="s">
        <v>8324</v>
      </c>
      <c r="R1847" t="s">
        <v>8325</v>
      </c>
      <c r="S1847" s="9">
        <f t="shared" si="112"/>
        <v>42538.204861111109</v>
      </c>
      <c r="T1847" s="9">
        <f t="shared" si="11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>
        <f t="shared" si="115"/>
        <v>98.990430622009569</v>
      </c>
      <c r="Q1848" t="s">
        <v>8324</v>
      </c>
      <c r="R1848" t="s">
        <v>8325</v>
      </c>
      <c r="S1848" s="9">
        <f t="shared" si="112"/>
        <v>41258.650196759263</v>
      </c>
      <c r="T1848" s="9">
        <f t="shared" si="11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>
        <f t="shared" si="115"/>
        <v>79.526315789473685</v>
      </c>
      <c r="Q1849" t="s">
        <v>8324</v>
      </c>
      <c r="R1849" t="s">
        <v>8325</v>
      </c>
      <c r="S1849" s="9">
        <f t="shared" si="112"/>
        <v>42115.236481481479</v>
      </c>
      <c r="T1849" s="9">
        <f t="shared" si="11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>
        <f t="shared" si="115"/>
        <v>134.20833333333334</v>
      </c>
      <c r="Q1850" t="s">
        <v>8324</v>
      </c>
      <c r="R1850" t="s">
        <v>8325</v>
      </c>
      <c r="S1850" s="9">
        <f t="shared" si="112"/>
        <v>40755.290972222225</v>
      </c>
      <c r="T1850" s="9">
        <f t="shared" si="11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>
        <f t="shared" si="115"/>
        <v>37.625</v>
      </c>
      <c r="Q1851" t="s">
        <v>8324</v>
      </c>
      <c r="R1851" t="s">
        <v>8325</v>
      </c>
      <c r="S1851" s="9">
        <f t="shared" si="112"/>
        <v>41199.845590277779</v>
      </c>
      <c r="T1851" s="9">
        <f t="shared" si="11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>
        <f t="shared" si="115"/>
        <v>51.044692737430168</v>
      </c>
      <c r="Q1852" t="s">
        <v>8324</v>
      </c>
      <c r="R1852" t="s">
        <v>8325</v>
      </c>
      <c r="S1852" s="9">
        <f t="shared" si="112"/>
        <v>41830.959490740745</v>
      </c>
      <c r="T1852" s="9">
        <f t="shared" si="11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>
        <f t="shared" si="115"/>
        <v>50.03846153846154</v>
      </c>
      <c r="Q1853" t="s">
        <v>8324</v>
      </c>
      <c r="R1853" t="s">
        <v>8325</v>
      </c>
      <c r="S1853" s="9">
        <f t="shared" si="112"/>
        <v>41848.041666666664</v>
      </c>
      <c r="T1853" s="9">
        <f t="shared" si="11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>
        <f t="shared" si="115"/>
        <v>133.93129770992365</v>
      </c>
      <c r="Q1854" t="s">
        <v>8324</v>
      </c>
      <c r="R1854" t="s">
        <v>8325</v>
      </c>
      <c r="S1854" s="9">
        <f t="shared" si="112"/>
        <v>42119</v>
      </c>
      <c r="T1854" s="9">
        <f t="shared" si="11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>
        <f t="shared" si="115"/>
        <v>58.214285714285715</v>
      </c>
      <c r="Q1855" t="s">
        <v>8324</v>
      </c>
      <c r="R1855" t="s">
        <v>8325</v>
      </c>
      <c r="S1855" s="9">
        <f t="shared" si="112"/>
        <v>41227.102048611108</v>
      </c>
      <c r="T1855" s="9">
        <f t="shared" si="11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>
        <f t="shared" si="115"/>
        <v>88.037643678160919</v>
      </c>
      <c r="Q1856" t="s">
        <v>8324</v>
      </c>
      <c r="R1856" t="s">
        <v>8325</v>
      </c>
      <c r="S1856" s="9">
        <f t="shared" si="112"/>
        <v>41418.021261574075</v>
      </c>
      <c r="T1856" s="9">
        <f t="shared" si="11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>
        <f t="shared" si="115"/>
        <v>70.576753926701571</v>
      </c>
      <c r="Q1857" t="s">
        <v>8324</v>
      </c>
      <c r="R1857" t="s">
        <v>8325</v>
      </c>
      <c r="S1857" s="9">
        <f t="shared" si="112"/>
        <v>41645.538657407407</v>
      </c>
      <c r="T1857" s="9">
        <f t="shared" si="11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>
        <f t="shared" si="115"/>
        <v>53.289473684210527</v>
      </c>
      <c r="Q1858" t="s">
        <v>8324</v>
      </c>
      <c r="R1858" t="s">
        <v>8325</v>
      </c>
      <c r="S1858" s="9">
        <f t="shared" ref="S1858:S1921" si="116">(I1858/86400)+DATE(1970,1,1)</f>
        <v>41838.854999999996</v>
      </c>
      <c r="T1858" s="9">
        <f t="shared" ref="T1858:T1921" si="117">(J1858/86400)+DATE(1970,1,1)</f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IFERROR(E1859/D1859,0)</f>
        <v>1</v>
      </c>
      <c r="P1859">
        <f t="shared" ref="P1859:P1922" si="119">IFERROR((E1859/L1859),0)</f>
        <v>136.36363636363637</v>
      </c>
      <c r="Q1859" t="s">
        <v>8324</v>
      </c>
      <c r="R1859" t="s">
        <v>8325</v>
      </c>
      <c r="S1859" s="9">
        <f t="shared" si="116"/>
        <v>41894.76866898148</v>
      </c>
      <c r="T1859" s="9">
        <f t="shared" si="117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>
        <f t="shared" si="119"/>
        <v>40.547315436241611</v>
      </c>
      <c r="Q1860" t="s">
        <v>8324</v>
      </c>
      <c r="R1860" t="s">
        <v>8325</v>
      </c>
      <c r="S1860" s="9">
        <f t="shared" si="116"/>
        <v>40893.242141203707</v>
      </c>
      <c r="T1860" s="9">
        <f t="shared" si="117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>
        <f t="shared" si="119"/>
        <v>70.625</v>
      </c>
      <c r="Q1861" t="s">
        <v>8324</v>
      </c>
      <c r="R1861" t="s">
        <v>8325</v>
      </c>
      <c r="S1861" s="9">
        <f t="shared" si="116"/>
        <v>40808.770011574074</v>
      </c>
      <c r="T1861" s="9">
        <f t="shared" si="117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>
        <f t="shared" si="119"/>
        <v>52.684210526315788</v>
      </c>
      <c r="Q1862" t="s">
        <v>8324</v>
      </c>
      <c r="R1862" t="s">
        <v>8325</v>
      </c>
      <c r="S1862" s="9">
        <f t="shared" si="116"/>
        <v>41676.70930555556</v>
      </c>
      <c r="T1862" s="9">
        <f t="shared" si="117"/>
        <v>41655.70930555556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>
        <f t="shared" si="119"/>
        <v>0</v>
      </c>
      <c r="Q1863" t="s">
        <v>8332</v>
      </c>
      <c r="R1863" t="s">
        <v>8334</v>
      </c>
      <c r="S1863" s="9">
        <f t="shared" si="116"/>
        <v>42030.300243055557</v>
      </c>
      <c r="T1863" s="9">
        <f t="shared" si="117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>
        <f t="shared" si="119"/>
        <v>90.9375</v>
      </c>
      <c r="Q1864" t="s">
        <v>8332</v>
      </c>
      <c r="R1864" t="s">
        <v>8334</v>
      </c>
      <c r="S1864" s="9">
        <f t="shared" si="116"/>
        <v>42802.3125</v>
      </c>
      <c r="T1864" s="9">
        <f t="shared" si="117"/>
        <v>42755.492754629631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>
        <f t="shared" si="119"/>
        <v>5</v>
      </c>
      <c r="Q1865" t="s">
        <v>8332</v>
      </c>
      <c r="R1865" t="s">
        <v>8334</v>
      </c>
      <c r="S1865" s="9">
        <f t="shared" si="116"/>
        <v>41802.797280092593</v>
      </c>
      <c r="T1865" s="9">
        <f t="shared" si="117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>
        <f t="shared" si="119"/>
        <v>58.083333333333336</v>
      </c>
      <c r="Q1866" t="s">
        <v>8332</v>
      </c>
      <c r="R1866" t="s">
        <v>8334</v>
      </c>
      <c r="S1866" s="9">
        <f t="shared" si="116"/>
        <v>41763.716435185182</v>
      </c>
      <c r="T1866" s="9">
        <f t="shared" si="117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>
        <f t="shared" si="119"/>
        <v>2</v>
      </c>
      <c r="Q1867" t="s">
        <v>8332</v>
      </c>
      <c r="R1867" t="s">
        <v>8334</v>
      </c>
      <c r="S1867" s="9">
        <f t="shared" si="116"/>
        <v>42680.409108796295</v>
      </c>
      <c r="T1867" s="9">
        <f t="shared" si="117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>
        <f t="shared" si="119"/>
        <v>62.5</v>
      </c>
      <c r="Q1868" t="s">
        <v>8332</v>
      </c>
      <c r="R1868" t="s">
        <v>8334</v>
      </c>
      <c r="S1868" s="9">
        <f t="shared" si="116"/>
        <v>42795.166666666672</v>
      </c>
      <c r="T1868" s="9">
        <f t="shared" si="117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>
        <f t="shared" si="119"/>
        <v>10</v>
      </c>
      <c r="Q1869" t="s">
        <v>8332</v>
      </c>
      <c r="R1869" t="s">
        <v>8334</v>
      </c>
      <c r="S1869" s="9">
        <f t="shared" si="116"/>
        <v>42679.924907407403</v>
      </c>
      <c r="T1869" s="9">
        <f t="shared" si="117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>
        <f t="shared" si="119"/>
        <v>71.588235294117652</v>
      </c>
      <c r="Q1870" t="s">
        <v>8332</v>
      </c>
      <c r="R1870" t="s">
        <v>8334</v>
      </c>
      <c r="S1870" s="9">
        <f t="shared" si="116"/>
        <v>42353.332638888889</v>
      </c>
      <c r="T1870" s="9">
        <f t="shared" si="117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>
        <f t="shared" si="119"/>
        <v>0</v>
      </c>
      <c r="Q1871" t="s">
        <v>8332</v>
      </c>
      <c r="R1871" t="s">
        <v>8334</v>
      </c>
      <c r="S1871" s="9">
        <f t="shared" si="116"/>
        <v>42739.002881944441</v>
      </c>
      <c r="T1871" s="9">
        <f t="shared" si="117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>
        <f t="shared" si="119"/>
        <v>32.81818181818182</v>
      </c>
      <c r="Q1872" t="s">
        <v>8332</v>
      </c>
      <c r="R1872" t="s">
        <v>8334</v>
      </c>
      <c r="S1872" s="9">
        <f t="shared" si="116"/>
        <v>42400.178472222222</v>
      </c>
      <c r="T1872" s="9">
        <f t="shared" si="117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>
        <f t="shared" si="119"/>
        <v>49.11578947368421</v>
      </c>
      <c r="Q1873" t="s">
        <v>8332</v>
      </c>
      <c r="R1873" t="s">
        <v>8334</v>
      </c>
      <c r="S1873" s="9">
        <f t="shared" si="116"/>
        <v>41963.825243055559</v>
      </c>
      <c r="T1873" s="9">
        <f t="shared" si="117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>
        <f t="shared" si="119"/>
        <v>16.307692307692307</v>
      </c>
      <c r="Q1874" t="s">
        <v>8332</v>
      </c>
      <c r="R1874" t="s">
        <v>8334</v>
      </c>
      <c r="S1874" s="9">
        <f t="shared" si="116"/>
        <v>42185.129652777774</v>
      </c>
      <c r="T1874" s="9">
        <f t="shared" si="117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>
        <f t="shared" si="119"/>
        <v>18</v>
      </c>
      <c r="Q1875" t="s">
        <v>8332</v>
      </c>
      <c r="R1875" t="s">
        <v>8334</v>
      </c>
      <c r="S1875" s="9">
        <f t="shared" si="116"/>
        <v>42193.697916666672</v>
      </c>
      <c r="T1875" s="9">
        <f t="shared" si="117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>
        <f t="shared" si="119"/>
        <v>13</v>
      </c>
      <c r="Q1876" t="s">
        <v>8332</v>
      </c>
      <c r="R1876" t="s">
        <v>8334</v>
      </c>
      <c r="S1876" s="9">
        <f t="shared" si="116"/>
        <v>42549.969131944439</v>
      </c>
      <c r="T1876" s="9">
        <f t="shared" si="117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>
        <f t="shared" si="119"/>
        <v>17</v>
      </c>
      <c r="Q1877" t="s">
        <v>8332</v>
      </c>
      <c r="R1877" t="s">
        <v>8334</v>
      </c>
      <c r="S1877" s="9">
        <f t="shared" si="116"/>
        <v>42588.899398148147</v>
      </c>
      <c r="T1877" s="9">
        <f t="shared" si="117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>
        <f t="shared" si="119"/>
        <v>0</v>
      </c>
      <c r="Q1878" t="s">
        <v>8332</v>
      </c>
      <c r="R1878" t="s">
        <v>8334</v>
      </c>
      <c r="S1878" s="9">
        <f t="shared" si="116"/>
        <v>41806.284780092596</v>
      </c>
      <c r="T1878" s="9">
        <f t="shared" si="117"/>
        <v>41776.284780092596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>
        <f t="shared" si="119"/>
        <v>0</v>
      </c>
      <c r="Q1879" t="s">
        <v>8332</v>
      </c>
      <c r="R1879" t="s">
        <v>8334</v>
      </c>
      <c r="S1879" s="9">
        <f t="shared" si="116"/>
        <v>42064.029224537036</v>
      </c>
      <c r="T1879" s="9">
        <f t="shared" si="117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>
        <f t="shared" si="119"/>
        <v>0</v>
      </c>
      <c r="Q1880" t="s">
        <v>8332</v>
      </c>
      <c r="R1880" t="s">
        <v>8334</v>
      </c>
      <c r="S1880" s="9">
        <f t="shared" si="116"/>
        <v>41803.008738425924</v>
      </c>
      <c r="T1880" s="9">
        <f t="shared" si="117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>
        <f t="shared" si="119"/>
        <v>3</v>
      </c>
      <c r="Q1881" t="s">
        <v>8332</v>
      </c>
      <c r="R1881" t="s">
        <v>8334</v>
      </c>
      <c r="S1881" s="9">
        <f t="shared" si="116"/>
        <v>42443.607974537037</v>
      </c>
      <c r="T1881" s="9">
        <f t="shared" si="117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>
        <f t="shared" si="119"/>
        <v>41.833333333333336</v>
      </c>
      <c r="Q1882" t="s">
        <v>8332</v>
      </c>
      <c r="R1882" t="s">
        <v>8334</v>
      </c>
      <c r="S1882" s="9">
        <f t="shared" si="116"/>
        <v>42459.525231481486</v>
      </c>
      <c r="T1882" s="9">
        <f t="shared" si="117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>
        <f t="shared" si="119"/>
        <v>49.338428571428572</v>
      </c>
      <c r="Q1883" t="s">
        <v>8324</v>
      </c>
      <c r="R1883" t="s">
        <v>8328</v>
      </c>
      <c r="S1883" s="9">
        <f t="shared" si="116"/>
        <v>42073.110983796301</v>
      </c>
      <c r="T1883" s="9">
        <f t="shared" si="117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>
        <f t="shared" si="119"/>
        <v>41.728395061728392</v>
      </c>
      <c r="Q1884" t="s">
        <v>8324</v>
      </c>
      <c r="R1884" t="s">
        <v>8328</v>
      </c>
      <c r="S1884" s="9">
        <f t="shared" si="116"/>
        <v>41100.991666666669</v>
      </c>
      <c r="T1884" s="9">
        <f t="shared" si="117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>
        <f t="shared" si="119"/>
        <v>32.71875</v>
      </c>
      <c r="Q1885" t="s">
        <v>8324</v>
      </c>
      <c r="R1885" t="s">
        <v>8328</v>
      </c>
      <c r="S1885" s="9">
        <f t="shared" si="116"/>
        <v>41007.906342592592</v>
      </c>
      <c r="T1885" s="9">
        <f t="shared" si="117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>
        <f t="shared" si="119"/>
        <v>51.96153846153846</v>
      </c>
      <c r="Q1886" t="s">
        <v>8324</v>
      </c>
      <c r="R1886" t="s">
        <v>8328</v>
      </c>
      <c r="S1886" s="9">
        <f t="shared" si="116"/>
        <v>41240.5</v>
      </c>
      <c r="T1886" s="9">
        <f t="shared" si="117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>
        <f t="shared" si="119"/>
        <v>50.685714285714283</v>
      </c>
      <c r="Q1887" t="s">
        <v>8324</v>
      </c>
      <c r="R1887" t="s">
        <v>8328</v>
      </c>
      <c r="S1887" s="9">
        <f t="shared" si="116"/>
        <v>41131.916666666664</v>
      </c>
      <c r="T1887" s="9">
        <f t="shared" si="117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>
        <f t="shared" si="119"/>
        <v>42.241379310344826</v>
      </c>
      <c r="Q1888" t="s">
        <v>8324</v>
      </c>
      <c r="R1888" t="s">
        <v>8328</v>
      </c>
      <c r="S1888" s="9">
        <f t="shared" si="116"/>
        <v>41955.94835648148</v>
      </c>
      <c r="T1888" s="9">
        <f t="shared" si="117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>
        <f t="shared" si="119"/>
        <v>416.875</v>
      </c>
      <c r="Q1889" t="s">
        <v>8324</v>
      </c>
      <c r="R1889" t="s">
        <v>8328</v>
      </c>
      <c r="S1889" s="9">
        <f t="shared" si="116"/>
        <v>42341.895833333328</v>
      </c>
      <c r="T1889" s="9">
        <f t="shared" si="117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>
        <f t="shared" si="119"/>
        <v>46.651685393258425</v>
      </c>
      <c r="Q1890" t="s">
        <v>8324</v>
      </c>
      <c r="R1890" t="s">
        <v>8328</v>
      </c>
      <c r="S1890" s="9">
        <f t="shared" si="116"/>
        <v>40330.207638888889</v>
      </c>
      <c r="T1890" s="9">
        <f t="shared" si="117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>
        <f t="shared" si="119"/>
        <v>48.454545454545453</v>
      </c>
      <c r="Q1891" t="s">
        <v>8324</v>
      </c>
      <c r="R1891" t="s">
        <v>8328</v>
      </c>
      <c r="S1891" s="9">
        <f t="shared" si="116"/>
        <v>41344.751689814817</v>
      </c>
      <c r="T1891" s="9">
        <f t="shared" si="117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>
        <f t="shared" si="119"/>
        <v>70.5289837398374</v>
      </c>
      <c r="Q1892" t="s">
        <v>8324</v>
      </c>
      <c r="R1892" t="s">
        <v>8328</v>
      </c>
      <c r="S1892" s="9">
        <f t="shared" si="116"/>
        <v>41258.786203703705</v>
      </c>
      <c r="T1892" s="9">
        <f t="shared" si="117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>
        <f t="shared" si="119"/>
        <v>87.958333333333329</v>
      </c>
      <c r="Q1893" t="s">
        <v>8324</v>
      </c>
      <c r="R1893" t="s">
        <v>8328</v>
      </c>
      <c r="S1893" s="9">
        <f t="shared" si="116"/>
        <v>40381.25</v>
      </c>
      <c r="T1893" s="9">
        <f t="shared" si="117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>
        <f t="shared" si="119"/>
        <v>26.26923076923077</v>
      </c>
      <c r="Q1894" t="s">
        <v>8324</v>
      </c>
      <c r="R1894" t="s">
        <v>8328</v>
      </c>
      <c r="S1894" s="9">
        <f t="shared" si="116"/>
        <v>40701.637511574074</v>
      </c>
      <c r="T1894" s="9">
        <f t="shared" si="117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>
        <f t="shared" si="119"/>
        <v>57.777777777777779</v>
      </c>
      <c r="Q1895" t="s">
        <v>8324</v>
      </c>
      <c r="R1895" t="s">
        <v>8328</v>
      </c>
      <c r="S1895" s="9">
        <f t="shared" si="116"/>
        <v>40649.165972222225</v>
      </c>
      <c r="T1895" s="9">
        <f t="shared" si="117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>
        <f t="shared" si="119"/>
        <v>57.25</v>
      </c>
      <c r="Q1896" t="s">
        <v>8324</v>
      </c>
      <c r="R1896" t="s">
        <v>8328</v>
      </c>
      <c r="S1896" s="9">
        <f t="shared" si="116"/>
        <v>40951.90489583333</v>
      </c>
      <c r="T1896" s="9">
        <f t="shared" si="117"/>
        <v>40920.90489583333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>
        <f t="shared" si="119"/>
        <v>196.34042553191489</v>
      </c>
      <c r="Q1897" t="s">
        <v>8324</v>
      </c>
      <c r="R1897" t="s">
        <v>8328</v>
      </c>
      <c r="S1897" s="9">
        <f t="shared" si="116"/>
        <v>42297.746782407412</v>
      </c>
      <c r="T1897" s="9">
        <f t="shared" si="117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>
        <f t="shared" si="119"/>
        <v>43</v>
      </c>
      <c r="Q1898" t="s">
        <v>8324</v>
      </c>
      <c r="R1898" t="s">
        <v>8328</v>
      </c>
      <c r="S1898" s="9">
        <f t="shared" si="116"/>
        <v>41011.710243055553</v>
      </c>
      <c r="T1898" s="9">
        <f t="shared" si="117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>
        <f t="shared" si="119"/>
        <v>35.551912568306008</v>
      </c>
      <c r="Q1899" t="s">
        <v>8324</v>
      </c>
      <c r="R1899" t="s">
        <v>8328</v>
      </c>
      <c r="S1899" s="9">
        <f t="shared" si="116"/>
        <v>41702.875</v>
      </c>
      <c r="T1899" s="9">
        <f t="shared" si="117"/>
        <v>41680.583402777775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>
        <f t="shared" si="119"/>
        <v>68.80952380952381</v>
      </c>
      <c r="Q1900" t="s">
        <v>8324</v>
      </c>
      <c r="R1900" t="s">
        <v>8328</v>
      </c>
      <c r="S1900" s="9">
        <f t="shared" si="116"/>
        <v>42401.75</v>
      </c>
      <c r="T1900" s="9">
        <f t="shared" si="117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>
        <f t="shared" si="119"/>
        <v>28.571428571428573</v>
      </c>
      <c r="Q1901" t="s">
        <v>8324</v>
      </c>
      <c r="R1901" t="s">
        <v>8328</v>
      </c>
      <c r="S1901" s="9">
        <f t="shared" si="116"/>
        <v>42088.90006944444</v>
      </c>
      <c r="T1901" s="9">
        <f t="shared" si="117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>
        <f t="shared" si="119"/>
        <v>50.631666666666668</v>
      </c>
      <c r="Q1902" t="s">
        <v>8324</v>
      </c>
      <c r="R1902" t="s">
        <v>8328</v>
      </c>
      <c r="S1902" s="9">
        <f t="shared" si="116"/>
        <v>41188.415972222225</v>
      </c>
      <c r="T1902" s="9">
        <f t="shared" si="117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>
        <f t="shared" si="119"/>
        <v>106.8</v>
      </c>
      <c r="Q1903" t="s">
        <v>8318</v>
      </c>
      <c r="R1903" t="s">
        <v>8347</v>
      </c>
      <c r="S1903" s="9">
        <f t="shared" si="116"/>
        <v>42146.541666666672</v>
      </c>
      <c r="T1903" s="9">
        <f t="shared" si="117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>
        <f t="shared" si="119"/>
        <v>4</v>
      </c>
      <c r="Q1904" t="s">
        <v>8318</v>
      </c>
      <c r="R1904" t="s">
        <v>8347</v>
      </c>
      <c r="S1904" s="9">
        <f t="shared" si="116"/>
        <v>42067.789895833332</v>
      </c>
      <c r="T1904" s="9">
        <f t="shared" si="117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>
        <f t="shared" si="119"/>
        <v>34.097560975609753</v>
      </c>
      <c r="Q1905" t="s">
        <v>8318</v>
      </c>
      <c r="R1905" t="s">
        <v>8347</v>
      </c>
      <c r="S1905" s="9">
        <f t="shared" si="116"/>
        <v>42762.770729166667</v>
      </c>
      <c r="T1905" s="9">
        <f t="shared" si="117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>
        <f t="shared" si="119"/>
        <v>25</v>
      </c>
      <c r="Q1906" t="s">
        <v>8318</v>
      </c>
      <c r="R1906" t="s">
        <v>8347</v>
      </c>
      <c r="S1906" s="9">
        <f t="shared" si="116"/>
        <v>42371.685428240744</v>
      </c>
      <c r="T1906" s="9">
        <f t="shared" si="117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>
        <f t="shared" si="119"/>
        <v>10.5</v>
      </c>
      <c r="Q1907" t="s">
        <v>8318</v>
      </c>
      <c r="R1907" t="s">
        <v>8347</v>
      </c>
      <c r="S1907" s="9">
        <f t="shared" si="116"/>
        <v>41889.925856481481</v>
      </c>
      <c r="T1907" s="9">
        <f t="shared" si="117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>
        <f t="shared" si="119"/>
        <v>215.95959595959596</v>
      </c>
      <c r="Q1908" t="s">
        <v>8318</v>
      </c>
      <c r="R1908" t="s">
        <v>8347</v>
      </c>
      <c r="S1908" s="9">
        <f t="shared" si="116"/>
        <v>42544.671099537038</v>
      </c>
      <c r="T1908" s="9">
        <f t="shared" si="117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>
        <f t="shared" si="119"/>
        <v>21.25</v>
      </c>
      <c r="Q1909" t="s">
        <v>8318</v>
      </c>
      <c r="R1909" t="s">
        <v>8347</v>
      </c>
      <c r="S1909" s="9">
        <f t="shared" si="116"/>
        <v>41782.587094907409</v>
      </c>
      <c r="T1909" s="9">
        <f t="shared" si="117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>
        <f t="shared" si="119"/>
        <v>108.25</v>
      </c>
      <c r="Q1910" t="s">
        <v>8318</v>
      </c>
      <c r="R1910" t="s">
        <v>8347</v>
      </c>
      <c r="S1910" s="9">
        <f t="shared" si="116"/>
        <v>42733.917824074073</v>
      </c>
      <c r="T1910" s="9">
        <f t="shared" si="117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>
        <f t="shared" si="119"/>
        <v>129.97368421052633</v>
      </c>
      <c r="Q1911" t="s">
        <v>8318</v>
      </c>
      <c r="R1911" t="s">
        <v>8347</v>
      </c>
      <c r="S1911" s="9">
        <f t="shared" si="116"/>
        <v>41935.429155092592</v>
      </c>
      <c r="T1911" s="9">
        <f t="shared" si="117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>
        <f t="shared" si="119"/>
        <v>117.49473684210527</v>
      </c>
      <c r="Q1912" t="s">
        <v>8318</v>
      </c>
      <c r="R1912" t="s">
        <v>8347</v>
      </c>
      <c r="S1912" s="9">
        <f t="shared" si="116"/>
        <v>42308.947916666672</v>
      </c>
      <c r="T1912" s="9">
        <f t="shared" si="117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>
        <f t="shared" si="119"/>
        <v>10</v>
      </c>
      <c r="Q1913" t="s">
        <v>8318</v>
      </c>
      <c r="R1913" t="s">
        <v>8347</v>
      </c>
      <c r="S1913" s="9">
        <f t="shared" si="116"/>
        <v>41860.033958333333</v>
      </c>
      <c r="T1913" s="9">
        <f t="shared" si="117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>
        <f t="shared" si="119"/>
        <v>70.595238095238102</v>
      </c>
      <c r="Q1914" t="s">
        <v>8318</v>
      </c>
      <c r="R1914" t="s">
        <v>8347</v>
      </c>
      <c r="S1914" s="9">
        <f t="shared" si="116"/>
        <v>42159.226388888885</v>
      </c>
      <c r="T1914" s="9">
        <f t="shared" si="117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>
        <f t="shared" si="119"/>
        <v>24.5</v>
      </c>
      <c r="Q1915" t="s">
        <v>8318</v>
      </c>
      <c r="R1915" t="s">
        <v>8347</v>
      </c>
      <c r="S1915" s="9">
        <f t="shared" si="116"/>
        <v>41920.511319444442</v>
      </c>
      <c r="T1915" s="9">
        <f t="shared" si="117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>
        <f t="shared" si="119"/>
        <v>30</v>
      </c>
      <c r="Q1916" t="s">
        <v>8318</v>
      </c>
      <c r="R1916" t="s">
        <v>8347</v>
      </c>
      <c r="S1916" s="9">
        <f t="shared" si="116"/>
        <v>41944.165972222225</v>
      </c>
      <c r="T1916" s="9">
        <f t="shared" si="117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>
        <f t="shared" si="119"/>
        <v>2</v>
      </c>
      <c r="Q1917" t="s">
        <v>8318</v>
      </c>
      <c r="R1917" t="s">
        <v>8347</v>
      </c>
      <c r="S1917" s="9">
        <f t="shared" si="116"/>
        <v>41884.04886574074</v>
      </c>
      <c r="T1917" s="9">
        <f t="shared" si="117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>
        <f t="shared" si="119"/>
        <v>17</v>
      </c>
      <c r="Q1918" t="s">
        <v>8318</v>
      </c>
      <c r="R1918" t="s">
        <v>8347</v>
      </c>
      <c r="S1918" s="9">
        <f t="shared" si="116"/>
        <v>42681.758969907409</v>
      </c>
      <c r="T1918" s="9">
        <f t="shared" si="117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>
        <f t="shared" si="119"/>
        <v>2928.9285714285716</v>
      </c>
      <c r="Q1919" t="s">
        <v>8318</v>
      </c>
      <c r="R1919" t="s">
        <v>8347</v>
      </c>
      <c r="S1919" s="9">
        <f t="shared" si="116"/>
        <v>42776.270057870366</v>
      </c>
      <c r="T1919" s="9">
        <f t="shared" si="117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>
        <f t="shared" si="119"/>
        <v>28.888888888888889</v>
      </c>
      <c r="Q1920" t="s">
        <v>8318</v>
      </c>
      <c r="R1920" t="s">
        <v>8347</v>
      </c>
      <c r="S1920" s="9">
        <f t="shared" si="116"/>
        <v>41863.789942129632</v>
      </c>
      <c r="T1920" s="9">
        <f t="shared" si="117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>
        <f t="shared" si="119"/>
        <v>29.625</v>
      </c>
      <c r="Q1921" t="s">
        <v>8318</v>
      </c>
      <c r="R1921" t="s">
        <v>8347</v>
      </c>
      <c r="S1921" s="9">
        <f t="shared" si="116"/>
        <v>42143.875567129631</v>
      </c>
      <c r="T1921" s="9">
        <f t="shared" si="117"/>
        <v>42113.875567129631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>
        <f t="shared" si="119"/>
        <v>40.980952380952381</v>
      </c>
      <c r="Q1922" t="s">
        <v>8318</v>
      </c>
      <c r="R1922" t="s">
        <v>8347</v>
      </c>
      <c r="S1922" s="9">
        <f t="shared" ref="S1922:S1985" si="120">(I1922/86400)+DATE(1970,1,1)</f>
        <v>42298.958333333328</v>
      </c>
      <c r="T1922" s="9">
        <f t="shared" ref="T1922:T1985" si="121">(J1922/86400)+DATE(1970,1,1)</f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IFERROR(E1923/D1923,0)</f>
        <v>1.3680000000000001</v>
      </c>
      <c r="P1923">
        <f t="shared" ref="P1923:P1986" si="123">IFERROR((E1923/L1923),0)</f>
        <v>54</v>
      </c>
      <c r="Q1923" t="s">
        <v>8324</v>
      </c>
      <c r="R1923" t="s">
        <v>8328</v>
      </c>
      <c r="S1923" s="9">
        <f t="shared" si="120"/>
        <v>41104.221562500003</v>
      </c>
      <c r="T1923" s="9">
        <f t="shared" si="121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>
        <f t="shared" si="123"/>
        <v>36.109375</v>
      </c>
      <c r="Q1924" t="s">
        <v>8324</v>
      </c>
      <c r="R1924" t="s">
        <v>8328</v>
      </c>
      <c r="S1924" s="9">
        <f t="shared" si="120"/>
        <v>41620.255868055552</v>
      </c>
      <c r="T1924" s="9">
        <f t="shared" si="121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>
        <f t="shared" si="123"/>
        <v>23.153846153846153</v>
      </c>
      <c r="Q1925" t="s">
        <v>8324</v>
      </c>
      <c r="R1925" t="s">
        <v>8328</v>
      </c>
      <c r="S1925" s="9">
        <f t="shared" si="120"/>
        <v>40813.207638888889</v>
      </c>
      <c r="T1925" s="9">
        <f t="shared" si="121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>
        <f t="shared" si="123"/>
        <v>104</v>
      </c>
      <c r="Q1926" t="s">
        <v>8324</v>
      </c>
      <c r="R1926" t="s">
        <v>8328</v>
      </c>
      <c r="S1926" s="9">
        <f t="shared" si="120"/>
        <v>41654.814583333333</v>
      </c>
      <c r="T1926" s="9">
        <f t="shared" si="121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>
        <f t="shared" si="123"/>
        <v>31.826923076923077</v>
      </c>
      <c r="Q1927" t="s">
        <v>8324</v>
      </c>
      <c r="R1927" t="s">
        <v>8328</v>
      </c>
      <c r="S1927" s="9">
        <f t="shared" si="120"/>
        <v>41558</v>
      </c>
      <c r="T1927" s="9">
        <f t="shared" si="121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>
        <f t="shared" si="123"/>
        <v>27.3896261682243</v>
      </c>
      <c r="Q1928" t="s">
        <v>8324</v>
      </c>
      <c r="R1928" t="s">
        <v>8328</v>
      </c>
      <c r="S1928" s="9">
        <f t="shared" si="120"/>
        <v>40484.018055555556</v>
      </c>
      <c r="T1928" s="9">
        <f t="shared" si="121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>
        <f t="shared" si="123"/>
        <v>56.363636363636367</v>
      </c>
      <c r="Q1929" t="s">
        <v>8324</v>
      </c>
      <c r="R1929" t="s">
        <v>8328</v>
      </c>
      <c r="S1929" s="9">
        <f t="shared" si="120"/>
        <v>40976.207638888889</v>
      </c>
      <c r="T1929" s="9">
        <f t="shared" si="121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>
        <f t="shared" si="123"/>
        <v>77.352941176470594</v>
      </c>
      <c r="Q1930" t="s">
        <v>8324</v>
      </c>
      <c r="R1930" t="s">
        <v>8328</v>
      </c>
      <c r="S1930" s="9">
        <f t="shared" si="120"/>
        <v>41401.6480787037</v>
      </c>
      <c r="T1930" s="9">
        <f t="shared" si="121"/>
        <v>41371.6480787037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>
        <f t="shared" si="123"/>
        <v>42.8</v>
      </c>
      <c r="Q1931" t="s">
        <v>8324</v>
      </c>
      <c r="R1931" t="s">
        <v>8328</v>
      </c>
      <c r="S1931" s="9">
        <f t="shared" si="120"/>
        <v>40729.021597222221</v>
      </c>
      <c r="T1931" s="9">
        <f t="shared" si="121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>
        <f t="shared" si="123"/>
        <v>48.846153846153847</v>
      </c>
      <c r="Q1932" t="s">
        <v>8324</v>
      </c>
      <c r="R1932" t="s">
        <v>8328</v>
      </c>
      <c r="S1932" s="9">
        <f t="shared" si="120"/>
        <v>41462.558819444443</v>
      </c>
      <c r="T1932" s="9">
        <f t="shared" si="121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>
        <f t="shared" si="123"/>
        <v>48.240400000000001</v>
      </c>
      <c r="Q1933" t="s">
        <v>8324</v>
      </c>
      <c r="R1933" t="s">
        <v>8328</v>
      </c>
      <c r="S1933" s="9">
        <f t="shared" si="120"/>
        <v>41051.145833333336</v>
      </c>
      <c r="T1933" s="9">
        <f t="shared" si="121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>
        <f t="shared" si="123"/>
        <v>70.212500000000006</v>
      </c>
      <c r="Q1934" t="s">
        <v>8324</v>
      </c>
      <c r="R1934" t="s">
        <v>8328</v>
      </c>
      <c r="S1934" s="9">
        <f t="shared" si="120"/>
        <v>40932.809872685189</v>
      </c>
      <c r="T1934" s="9">
        <f t="shared" si="121"/>
        <v>40911.809872685189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>
        <f t="shared" si="123"/>
        <v>94.054545454545448</v>
      </c>
      <c r="Q1935" t="s">
        <v>8324</v>
      </c>
      <c r="R1935" t="s">
        <v>8328</v>
      </c>
      <c r="S1935" s="9">
        <f t="shared" si="120"/>
        <v>41909.130868055552</v>
      </c>
      <c r="T1935" s="9">
        <f t="shared" si="121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>
        <f t="shared" si="123"/>
        <v>80.272727272727266</v>
      </c>
      <c r="Q1936" t="s">
        <v>8324</v>
      </c>
      <c r="R1936" t="s">
        <v>8328</v>
      </c>
      <c r="S1936" s="9">
        <f t="shared" si="120"/>
        <v>40902.208333333336</v>
      </c>
      <c r="T1936" s="9">
        <f t="shared" si="121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>
        <f t="shared" si="123"/>
        <v>54.2</v>
      </c>
      <c r="Q1937" t="s">
        <v>8324</v>
      </c>
      <c r="R1937" t="s">
        <v>8328</v>
      </c>
      <c r="S1937" s="9">
        <f t="shared" si="120"/>
        <v>41811.207638888889</v>
      </c>
      <c r="T1937" s="9">
        <f t="shared" si="121"/>
        <v>41773.932534722218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>
        <f t="shared" si="123"/>
        <v>60.26903448275862</v>
      </c>
      <c r="Q1938" t="s">
        <v>8324</v>
      </c>
      <c r="R1938" t="s">
        <v>8328</v>
      </c>
      <c r="S1938" s="9">
        <f t="shared" si="120"/>
        <v>40883.249305555553</v>
      </c>
      <c r="T1938" s="9">
        <f t="shared" si="121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>
        <f t="shared" si="123"/>
        <v>38.740344827586206</v>
      </c>
      <c r="Q1939" t="s">
        <v>8324</v>
      </c>
      <c r="R1939" t="s">
        <v>8328</v>
      </c>
      <c r="S1939" s="9">
        <f t="shared" si="120"/>
        <v>41075.165972222225</v>
      </c>
      <c r="T1939" s="9">
        <f t="shared" si="121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>
        <f t="shared" si="123"/>
        <v>152.54385964912279</v>
      </c>
      <c r="Q1940" t="s">
        <v>8324</v>
      </c>
      <c r="R1940" t="s">
        <v>8328</v>
      </c>
      <c r="S1940" s="9">
        <f t="shared" si="120"/>
        <v>41457.208333333336</v>
      </c>
      <c r="T1940" s="9">
        <f t="shared" si="121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>
        <f t="shared" si="123"/>
        <v>115.3125</v>
      </c>
      <c r="Q1941" t="s">
        <v>8324</v>
      </c>
      <c r="R1941" t="s">
        <v>8328</v>
      </c>
      <c r="S1941" s="9">
        <f t="shared" si="120"/>
        <v>41343.943379629629</v>
      </c>
      <c r="T1941" s="9">
        <f t="shared" si="121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>
        <f t="shared" si="123"/>
        <v>35.838709677419352</v>
      </c>
      <c r="Q1942" t="s">
        <v>8324</v>
      </c>
      <c r="R1942" t="s">
        <v>8328</v>
      </c>
      <c r="S1942" s="9">
        <f t="shared" si="120"/>
        <v>40709.165972222225</v>
      </c>
      <c r="T1942" s="9">
        <f t="shared" si="121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>
        <f t="shared" si="123"/>
        <v>64.570118779438872</v>
      </c>
      <c r="Q1943" t="s">
        <v>8318</v>
      </c>
      <c r="R1943" t="s">
        <v>8348</v>
      </c>
      <c r="S1943" s="9">
        <f t="shared" si="120"/>
        <v>41774.290868055556</v>
      </c>
      <c r="T1943" s="9">
        <f t="shared" si="121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>
        <f t="shared" si="123"/>
        <v>87.436000000000007</v>
      </c>
      <c r="Q1944" t="s">
        <v>8318</v>
      </c>
      <c r="R1944" t="s">
        <v>8348</v>
      </c>
      <c r="S1944" s="9">
        <f t="shared" si="120"/>
        <v>40728.828009259261</v>
      </c>
      <c r="T1944" s="9">
        <f t="shared" si="121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>
        <f t="shared" si="123"/>
        <v>68.815577078288939</v>
      </c>
      <c r="Q1945" t="s">
        <v>8318</v>
      </c>
      <c r="R1945" t="s">
        <v>8348</v>
      </c>
      <c r="S1945" s="9">
        <f t="shared" si="120"/>
        <v>42593.269861111112</v>
      </c>
      <c r="T1945" s="9">
        <f t="shared" si="121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>
        <f t="shared" si="123"/>
        <v>176.200223588597</v>
      </c>
      <c r="Q1946" t="s">
        <v>8318</v>
      </c>
      <c r="R1946" t="s">
        <v>8348</v>
      </c>
      <c r="S1946" s="9">
        <f t="shared" si="120"/>
        <v>41760.584374999999</v>
      </c>
      <c r="T1946" s="9">
        <f t="shared" si="121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>
        <f t="shared" si="123"/>
        <v>511.79117647058825</v>
      </c>
      <c r="Q1947" t="s">
        <v>8318</v>
      </c>
      <c r="R1947" t="s">
        <v>8348</v>
      </c>
      <c r="S1947" s="9">
        <f t="shared" si="120"/>
        <v>42197.251828703702</v>
      </c>
      <c r="T1947" s="9">
        <f t="shared" si="121"/>
        <v>42157.251828703702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>
        <f t="shared" si="123"/>
        <v>160.44285714285715</v>
      </c>
      <c r="Q1948" t="s">
        <v>8318</v>
      </c>
      <c r="R1948" t="s">
        <v>8348</v>
      </c>
      <c r="S1948" s="9">
        <f t="shared" si="120"/>
        <v>41749.108344907407</v>
      </c>
      <c r="T1948" s="9">
        <f t="shared" si="121"/>
        <v>41689.150011574078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>
        <f t="shared" si="123"/>
        <v>35.003043478260871</v>
      </c>
      <c r="Q1949" t="s">
        <v>8318</v>
      </c>
      <c r="R1949" t="s">
        <v>8348</v>
      </c>
      <c r="S1949" s="9">
        <f t="shared" si="120"/>
        <v>40140.249305555553</v>
      </c>
      <c r="T1949" s="9">
        <f t="shared" si="121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>
        <f t="shared" si="123"/>
        <v>188.50671378091872</v>
      </c>
      <c r="Q1950" t="s">
        <v>8318</v>
      </c>
      <c r="R1950" t="s">
        <v>8348</v>
      </c>
      <c r="S1950" s="9">
        <f t="shared" si="120"/>
        <v>42527.709722222222</v>
      </c>
      <c r="T1950" s="9">
        <f t="shared" si="121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>
        <f t="shared" si="123"/>
        <v>56.204984093319197</v>
      </c>
      <c r="Q1951" t="s">
        <v>8318</v>
      </c>
      <c r="R1951" t="s">
        <v>8348</v>
      </c>
      <c r="S1951" s="9">
        <f t="shared" si="120"/>
        <v>41830.423043981486</v>
      </c>
      <c r="T1951" s="9">
        <f t="shared" si="121"/>
        <v>41800.423043981486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>
        <f t="shared" si="123"/>
        <v>51.3054157782516</v>
      </c>
      <c r="Q1952" t="s">
        <v>8318</v>
      </c>
      <c r="R1952" t="s">
        <v>8348</v>
      </c>
      <c r="S1952" s="9">
        <f t="shared" si="120"/>
        <v>40655.181400462963</v>
      </c>
      <c r="T1952" s="9">
        <f t="shared" si="121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>
        <f t="shared" si="123"/>
        <v>127.36450839328538</v>
      </c>
      <c r="Q1953" t="s">
        <v>8318</v>
      </c>
      <c r="R1953" t="s">
        <v>8348</v>
      </c>
      <c r="S1953" s="9">
        <f t="shared" si="120"/>
        <v>42681.462233796294</v>
      </c>
      <c r="T1953" s="9">
        <f t="shared" si="121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>
        <f t="shared" si="123"/>
        <v>101.85532258064516</v>
      </c>
      <c r="Q1954" t="s">
        <v>8318</v>
      </c>
      <c r="R1954" t="s">
        <v>8348</v>
      </c>
      <c r="S1954" s="9">
        <f t="shared" si="120"/>
        <v>41563.60665509259</v>
      </c>
      <c r="T1954" s="9">
        <f t="shared" si="121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>
        <f t="shared" si="123"/>
        <v>230.55782312925169</v>
      </c>
      <c r="Q1955" t="s">
        <v>8318</v>
      </c>
      <c r="R1955" t="s">
        <v>8348</v>
      </c>
      <c r="S1955" s="9">
        <f t="shared" si="120"/>
        <v>40970.125</v>
      </c>
      <c r="T1955" s="9">
        <f t="shared" si="121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>
        <f t="shared" si="123"/>
        <v>842.10602409638557</v>
      </c>
      <c r="Q1956" t="s">
        <v>8318</v>
      </c>
      <c r="R1956" t="s">
        <v>8348</v>
      </c>
      <c r="S1956" s="9">
        <f t="shared" si="120"/>
        <v>42441.208333333328</v>
      </c>
      <c r="T1956" s="9">
        <f t="shared" si="121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>
        <f t="shared" si="123"/>
        <v>577.27593103448271</v>
      </c>
      <c r="Q1957" t="s">
        <v>8318</v>
      </c>
      <c r="R1957" t="s">
        <v>8348</v>
      </c>
      <c r="S1957" s="9">
        <f t="shared" si="120"/>
        <v>41052.791666666664</v>
      </c>
      <c r="T1957" s="9">
        <f t="shared" si="121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>
        <f t="shared" si="123"/>
        <v>483.34246575342468</v>
      </c>
      <c r="Q1958" t="s">
        <v>8318</v>
      </c>
      <c r="R1958" t="s">
        <v>8348</v>
      </c>
      <c r="S1958" s="9">
        <f t="shared" si="120"/>
        <v>42112.882002314815</v>
      </c>
      <c r="T1958" s="9">
        <f t="shared" si="121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>
        <f t="shared" si="123"/>
        <v>76.138500000000008</v>
      </c>
      <c r="Q1959" t="s">
        <v>8318</v>
      </c>
      <c r="R1959" t="s">
        <v>8348</v>
      </c>
      <c r="S1959" s="9">
        <f t="shared" si="120"/>
        <v>41209.098530092597</v>
      </c>
      <c r="T1959" s="9">
        <f t="shared" si="121"/>
        <v>41179.098530092597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>
        <f t="shared" si="123"/>
        <v>74.107684365781708</v>
      </c>
      <c r="Q1960" t="s">
        <v>8318</v>
      </c>
      <c r="R1960" t="s">
        <v>8348</v>
      </c>
      <c r="S1960" s="9">
        <f t="shared" si="120"/>
        <v>41356.94630787037</v>
      </c>
      <c r="T1960" s="9">
        <f t="shared" si="121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>
        <f t="shared" si="123"/>
        <v>36.965660377358489</v>
      </c>
      <c r="Q1961" t="s">
        <v>8318</v>
      </c>
      <c r="R1961" t="s">
        <v>8348</v>
      </c>
      <c r="S1961" s="9">
        <f t="shared" si="120"/>
        <v>41913</v>
      </c>
      <c r="T1961" s="9">
        <f t="shared" si="121"/>
        <v>41871.845601851848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>
        <f t="shared" si="123"/>
        <v>2500.969696969697</v>
      </c>
      <c r="Q1962" t="s">
        <v>8318</v>
      </c>
      <c r="R1962" t="s">
        <v>8348</v>
      </c>
      <c r="S1962" s="9">
        <f t="shared" si="120"/>
        <v>41994.362743055557</v>
      </c>
      <c r="T1962" s="9">
        <f t="shared" si="121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>
        <f t="shared" si="123"/>
        <v>67.690214329454989</v>
      </c>
      <c r="Q1963" t="s">
        <v>8318</v>
      </c>
      <c r="R1963" t="s">
        <v>8348</v>
      </c>
      <c r="S1963" s="9">
        <f t="shared" si="120"/>
        <v>41188.165972222225</v>
      </c>
      <c r="T1963" s="9">
        <f t="shared" si="121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>
        <f t="shared" si="123"/>
        <v>63.04738562091503</v>
      </c>
      <c r="Q1964" t="s">
        <v>8318</v>
      </c>
      <c r="R1964" t="s">
        <v>8348</v>
      </c>
      <c r="S1964" s="9">
        <f t="shared" si="120"/>
        <v>41772.780509259261</v>
      </c>
      <c r="T1964" s="9">
        <f t="shared" si="121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>
        <f t="shared" si="123"/>
        <v>117.6</v>
      </c>
      <c r="Q1965" t="s">
        <v>8318</v>
      </c>
      <c r="R1965" t="s">
        <v>8348</v>
      </c>
      <c r="S1965" s="9">
        <f t="shared" si="120"/>
        <v>41898.429791666669</v>
      </c>
      <c r="T1965" s="9">
        <f t="shared" si="121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>
        <f t="shared" si="123"/>
        <v>180.75185011709601</v>
      </c>
      <c r="Q1966" t="s">
        <v>8318</v>
      </c>
      <c r="R1966" t="s">
        <v>8348</v>
      </c>
      <c r="S1966" s="9">
        <f t="shared" si="120"/>
        <v>42482.272824074069</v>
      </c>
      <c r="T1966" s="9">
        <f t="shared" si="121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>
        <f t="shared" si="123"/>
        <v>127.32038834951456</v>
      </c>
      <c r="Q1967" t="s">
        <v>8318</v>
      </c>
      <c r="R1967" t="s">
        <v>8348</v>
      </c>
      <c r="S1967" s="9">
        <f t="shared" si="120"/>
        <v>40920.041666666664</v>
      </c>
      <c r="T1967" s="9">
        <f t="shared" si="121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>
        <f t="shared" si="123"/>
        <v>136.6444745538665</v>
      </c>
      <c r="Q1968" t="s">
        <v>8318</v>
      </c>
      <c r="R1968" t="s">
        <v>8348</v>
      </c>
      <c r="S1968" s="9">
        <f t="shared" si="120"/>
        <v>41865.540486111109</v>
      </c>
      <c r="T1968" s="9">
        <f t="shared" si="121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>
        <f t="shared" si="123"/>
        <v>182.78024691358024</v>
      </c>
      <c r="Q1969" t="s">
        <v>8318</v>
      </c>
      <c r="R1969" t="s">
        <v>8348</v>
      </c>
      <c r="S1969" s="9">
        <f t="shared" si="120"/>
        <v>41760.663530092592</v>
      </c>
      <c r="T1969" s="9">
        <f t="shared" si="121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>
        <f t="shared" si="123"/>
        <v>279.37843137254902</v>
      </c>
      <c r="Q1970" t="s">
        <v>8318</v>
      </c>
      <c r="R1970" t="s">
        <v>8348</v>
      </c>
      <c r="S1970" s="9">
        <f t="shared" si="120"/>
        <v>42707.628645833334</v>
      </c>
      <c r="T1970" s="9">
        <f t="shared" si="121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>
        <f t="shared" si="123"/>
        <v>61.375728669846318</v>
      </c>
      <c r="Q1971" t="s">
        <v>8318</v>
      </c>
      <c r="R1971" t="s">
        <v>8348</v>
      </c>
      <c r="S1971" s="9">
        <f t="shared" si="120"/>
        <v>42587.792453703703</v>
      </c>
      <c r="T1971" s="9">
        <f t="shared" si="121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>
        <f t="shared" si="123"/>
        <v>80.727532097004286</v>
      </c>
      <c r="Q1972" t="s">
        <v>8318</v>
      </c>
      <c r="R1972" t="s">
        <v>8348</v>
      </c>
      <c r="S1972" s="9">
        <f t="shared" si="120"/>
        <v>41384.151631944442</v>
      </c>
      <c r="T1972" s="9">
        <f t="shared" si="121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>
        <f t="shared" si="123"/>
        <v>272.35590732591254</v>
      </c>
      <c r="Q1973" t="s">
        <v>8318</v>
      </c>
      <c r="R1973" t="s">
        <v>8348</v>
      </c>
      <c r="S1973" s="9">
        <f t="shared" si="120"/>
        <v>41593.166666666664</v>
      </c>
      <c r="T1973" s="9">
        <f t="shared" si="121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>
        <f t="shared" si="123"/>
        <v>70.848739495798313</v>
      </c>
      <c r="Q1974" t="s">
        <v>8318</v>
      </c>
      <c r="R1974" t="s">
        <v>8348</v>
      </c>
      <c r="S1974" s="9">
        <f t="shared" si="120"/>
        <v>41231.053749999999</v>
      </c>
      <c r="T1974" s="9">
        <f t="shared" si="121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>
        <f t="shared" si="123"/>
        <v>247.94003412969283</v>
      </c>
      <c r="Q1975" t="s">
        <v>8318</v>
      </c>
      <c r="R1975" t="s">
        <v>8348</v>
      </c>
      <c r="S1975" s="9">
        <f t="shared" si="120"/>
        <v>42588.291666666672</v>
      </c>
      <c r="T1975" s="9">
        <f t="shared" si="121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>
        <f t="shared" si="123"/>
        <v>186.81393034825871</v>
      </c>
      <c r="Q1976" t="s">
        <v>8318</v>
      </c>
      <c r="R1976" t="s">
        <v>8348</v>
      </c>
      <c r="S1976" s="9">
        <f t="shared" si="120"/>
        <v>41505.334131944444</v>
      </c>
      <c r="T1976" s="9">
        <f t="shared" si="121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>
        <f t="shared" si="123"/>
        <v>131.98948616600788</v>
      </c>
      <c r="Q1977" t="s">
        <v>8318</v>
      </c>
      <c r="R1977" t="s">
        <v>8348</v>
      </c>
      <c r="S1977" s="9">
        <f t="shared" si="120"/>
        <v>41343.755219907405</v>
      </c>
      <c r="T1977" s="9">
        <f t="shared" si="121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>
        <f t="shared" si="123"/>
        <v>29.310782241014799</v>
      </c>
      <c r="Q1978" t="s">
        <v>8318</v>
      </c>
      <c r="R1978" t="s">
        <v>8348</v>
      </c>
      <c r="S1978" s="9">
        <f t="shared" si="120"/>
        <v>41468.899594907409</v>
      </c>
      <c r="T1978" s="9">
        <f t="shared" si="121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>
        <f t="shared" si="123"/>
        <v>245.02436053593178</v>
      </c>
      <c r="Q1979" t="s">
        <v>8318</v>
      </c>
      <c r="R1979" t="s">
        <v>8348</v>
      </c>
      <c r="S1979" s="9">
        <f t="shared" si="120"/>
        <v>42357.332638888889</v>
      </c>
      <c r="T1979" s="9">
        <f t="shared" si="121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>
        <f t="shared" si="123"/>
        <v>1323.2540463917526</v>
      </c>
      <c r="Q1980" t="s">
        <v>8318</v>
      </c>
      <c r="R1980" t="s">
        <v>8348</v>
      </c>
      <c r="S1980" s="9">
        <f t="shared" si="120"/>
        <v>41072.291666666664</v>
      </c>
      <c r="T1980" s="9">
        <f t="shared" si="121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>
        <f t="shared" si="123"/>
        <v>282.65966789667897</v>
      </c>
      <c r="Q1981" t="s">
        <v>8318</v>
      </c>
      <c r="R1981" t="s">
        <v>8348</v>
      </c>
      <c r="S1981" s="9">
        <f t="shared" si="120"/>
        <v>42327.207638888889</v>
      </c>
      <c r="T1981" s="9">
        <f t="shared" si="121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>
        <f t="shared" si="123"/>
        <v>91.214401028277635</v>
      </c>
      <c r="Q1982" t="s">
        <v>8318</v>
      </c>
      <c r="R1982" t="s">
        <v>8348</v>
      </c>
      <c r="S1982" s="9">
        <f t="shared" si="120"/>
        <v>42463.500717592593</v>
      </c>
      <c r="T1982" s="9">
        <f t="shared" si="121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>
        <f t="shared" si="123"/>
        <v>31.75</v>
      </c>
      <c r="Q1983" t="s">
        <v>8337</v>
      </c>
      <c r="R1983" t="s">
        <v>8349</v>
      </c>
      <c r="S1983" s="9">
        <f t="shared" si="120"/>
        <v>41829.725289351853</v>
      </c>
      <c r="T1983" s="9">
        <f t="shared" si="121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>
        <f t="shared" si="123"/>
        <v>0</v>
      </c>
      <c r="Q1984" t="s">
        <v>8337</v>
      </c>
      <c r="R1984" t="s">
        <v>8349</v>
      </c>
      <c r="S1984" s="9">
        <f t="shared" si="120"/>
        <v>42708.628321759257</v>
      </c>
      <c r="T1984" s="9">
        <f t="shared" si="121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>
        <f t="shared" si="123"/>
        <v>88.6875</v>
      </c>
      <c r="Q1985" t="s">
        <v>8337</v>
      </c>
      <c r="R1985" t="s">
        <v>8349</v>
      </c>
      <c r="S1985" s="9">
        <f t="shared" si="120"/>
        <v>42615.291666666672</v>
      </c>
      <c r="T1985" s="9">
        <f t="shared" si="121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>
        <f t="shared" si="123"/>
        <v>453.14285714285717</v>
      </c>
      <c r="Q1986" t="s">
        <v>8337</v>
      </c>
      <c r="R1986" t="s">
        <v>8349</v>
      </c>
      <c r="S1986" s="9">
        <f t="shared" ref="S1986:S2049" si="124">(I1986/86400)+DATE(1970,1,1)</f>
        <v>41973.831956018519</v>
      </c>
      <c r="T1986" s="9">
        <f t="shared" ref="T1986:T2049" si="125">(J1986/86400)+DATE(1970,1,1)</f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IFERROR(E1987/D1987,0)</f>
        <v>3.1875000000000001E-2</v>
      </c>
      <c r="P1987">
        <f t="shared" ref="P1987:P2050" si="127">IFERROR((E1987/L1987),0)</f>
        <v>12.75</v>
      </c>
      <c r="Q1987" t="s">
        <v>8337</v>
      </c>
      <c r="R1987" t="s">
        <v>8349</v>
      </c>
      <c r="S1987" s="9">
        <f t="shared" si="124"/>
        <v>42584.958333333328</v>
      </c>
      <c r="T1987" s="9">
        <f t="shared" si="125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>
        <f t="shared" si="127"/>
        <v>1</v>
      </c>
      <c r="Q1988" t="s">
        <v>8337</v>
      </c>
      <c r="R1988" t="s">
        <v>8349</v>
      </c>
      <c r="S1988" s="9">
        <f t="shared" si="124"/>
        <v>42443.392164351855</v>
      </c>
      <c r="T1988" s="9">
        <f t="shared" si="125"/>
        <v>42413.433831018519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>
        <f t="shared" si="127"/>
        <v>83.428571428571431</v>
      </c>
      <c r="Q1989" t="s">
        <v>8337</v>
      </c>
      <c r="R1989" t="s">
        <v>8349</v>
      </c>
      <c r="S1989" s="9">
        <f t="shared" si="124"/>
        <v>42064.639768518522</v>
      </c>
      <c r="T1989" s="9">
        <f t="shared" si="125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>
        <f t="shared" si="127"/>
        <v>25</v>
      </c>
      <c r="Q1990" t="s">
        <v>8337</v>
      </c>
      <c r="R1990" t="s">
        <v>8349</v>
      </c>
      <c r="S1990" s="9">
        <f t="shared" si="124"/>
        <v>42236.763217592597</v>
      </c>
      <c r="T1990" s="9">
        <f t="shared" si="125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>
        <f t="shared" si="127"/>
        <v>50</v>
      </c>
      <c r="Q1991" t="s">
        <v>8337</v>
      </c>
      <c r="R1991" t="s">
        <v>8349</v>
      </c>
      <c r="S1991" s="9">
        <f t="shared" si="124"/>
        <v>42715.680648148147</v>
      </c>
      <c r="T1991" s="9">
        <f t="shared" si="125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>
        <f t="shared" si="127"/>
        <v>101.8</v>
      </c>
      <c r="Q1992" t="s">
        <v>8337</v>
      </c>
      <c r="R1992" t="s">
        <v>8349</v>
      </c>
      <c r="S1992" s="9">
        <f t="shared" si="124"/>
        <v>42413.195972222224</v>
      </c>
      <c r="T1992" s="9">
        <f t="shared" si="125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>
        <f t="shared" si="127"/>
        <v>46.666666666666664</v>
      </c>
      <c r="Q1993" t="s">
        <v>8337</v>
      </c>
      <c r="R1993" t="s">
        <v>8349</v>
      </c>
      <c r="S1993" s="9">
        <f t="shared" si="124"/>
        <v>42188.89335648148</v>
      </c>
      <c r="T1993" s="9">
        <f t="shared" si="125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>
        <f t="shared" si="127"/>
        <v>1</v>
      </c>
      <c r="Q1994" t="s">
        <v>8337</v>
      </c>
      <c r="R1994" t="s">
        <v>8349</v>
      </c>
      <c r="S1994" s="9">
        <f t="shared" si="124"/>
        <v>42053.143414351856</v>
      </c>
      <c r="T1994" s="9">
        <f t="shared" si="125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>
        <f t="shared" si="127"/>
        <v>0</v>
      </c>
      <c r="Q1995" t="s">
        <v>8337</v>
      </c>
      <c r="R1995" t="s">
        <v>8349</v>
      </c>
      <c r="S1995" s="9">
        <f t="shared" si="124"/>
        <v>42359.588391203702</v>
      </c>
      <c r="T1995" s="9">
        <f t="shared" si="125"/>
        <v>42329.588391203702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>
        <f t="shared" si="127"/>
        <v>0</v>
      </c>
      <c r="Q1996" t="s">
        <v>8337</v>
      </c>
      <c r="R1996" t="s">
        <v>8349</v>
      </c>
      <c r="S1996" s="9">
        <f t="shared" si="124"/>
        <v>42711.047939814816</v>
      </c>
      <c r="T1996" s="9">
        <f t="shared" si="125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>
        <f t="shared" si="127"/>
        <v>26</v>
      </c>
      <c r="Q1997" t="s">
        <v>8337</v>
      </c>
      <c r="R1997" t="s">
        <v>8349</v>
      </c>
      <c r="S1997" s="9">
        <f t="shared" si="124"/>
        <v>42201.902037037042</v>
      </c>
      <c r="T1997" s="9">
        <f t="shared" si="125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>
        <f t="shared" si="127"/>
        <v>0</v>
      </c>
      <c r="Q1998" t="s">
        <v>8337</v>
      </c>
      <c r="R1998" t="s">
        <v>8349</v>
      </c>
      <c r="S1998" s="9">
        <f t="shared" si="124"/>
        <v>41830.819571759261</v>
      </c>
      <c r="T1998" s="9">
        <f t="shared" si="125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>
        <f t="shared" si="127"/>
        <v>0</v>
      </c>
      <c r="Q1999" t="s">
        <v>8337</v>
      </c>
      <c r="R1999" t="s">
        <v>8349</v>
      </c>
      <c r="S1999" s="9">
        <f t="shared" si="124"/>
        <v>41877.930694444447</v>
      </c>
      <c r="T1999" s="9">
        <f t="shared" si="125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>
        <f t="shared" si="127"/>
        <v>218.33333333333334</v>
      </c>
      <c r="Q2000" t="s">
        <v>8337</v>
      </c>
      <c r="R2000" t="s">
        <v>8349</v>
      </c>
      <c r="S2000" s="9">
        <f t="shared" si="124"/>
        <v>41852.118495370371</v>
      </c>
      <c r="T2000" s="9">
        <f t="shared" si="125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>
        <f t="shared" si="127"/>
        <v>33.714285714285715</v>
      </c>
      <c r="Q2001" t="s">
        <v>8337</v>
      </c>
      <c r="R2001" t="s">
        <v>8349</v>
      </c>
      <c r="S2001" s="9">
        <f t="shared" si="124"/>
        <v>41956.524398148147</v>
      </c>
      <c r="T2001" s="9">
        <f t="shared" si="125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>
        <f t="shared" si="127"/>
        <v>25</v>
      </c>
      <c r="Q2002" t="s">
        <v>8337</v>
      </c>
      <c r="R2002" t="s">
        <v>8349</v>
      </c>
      <c r="S2002" s="9">
        <f t="shared" si="124"/>
        <v>42375.951539351852</v>
      </c>
      <c r="T2002" s="9">
        <f t="shared" si="125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>
        <f t="shared" si="127"/>
        <v>128.38790470372632</v>
      </c>
      <c r="Q2003" t="s">
        <v>8318</v>
      </c>
      <c r="R2003" t="s">
        <v>8348</v>
      </c>
      <c r="S2003" s="9">
        <f t="shared" si="124"/>
        <v>42167.833333333328</v>
      </c>
      <c r="T2003" s="9">
        <f t="shared" si="125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>
        <f t="shared" si="127"/>
        <v>78.834261818181815</v>
      </c>
      <c r="Q2004" t="s">
        <v>8318</v>
      </c>
      <c r="R2004" t="s">
        <v>8348</v>
      </c>
      <c r="S2004" s="9">
        <f t="shared" si="124"/>
        <v>42758.71230324074</v>
      </c>
      <c r="T2004" s="9">
        <f t="shared" si="125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>
        <f t="shared" si="127"/>
        <v>91.764705882352942</v>
      </c>
      <c r="Q2005" t="s">
        <v>8318</v>
      </c>
      <c r="R2005" t="s">
        <v>8348</v>
      </c>
      <c r="S2005" s="9">
        <f t="shared" si="124"/>
        <v>40361.958333333336</v>
      </c>
      <c r="T2005" s="9">
        <f t="shared" si="125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>
        <f t="shared" si="127"/>
        <v>331.10237288135596</v>
      </c>
      <c r="Q2006" t="s">
        <v>8318</v>
      </c>
      <c r="R2006" t="s">
        <v>8348</v>
      </c>
      <c r="S2006" s="9">
        <f t="shared" si="124"/>
        <v>41830.604895833334</v>
      </c>
      <c r="T2006" s="9">
        <f t="shared" si="125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>
        <f t="shared" si="127"/>
        <v>194.26193717277485</v>
      </c>
      <c r="Q2007" t="s">
        <v>8318</v>
      </c>
      <c r="R2007" t="s">
        <v>8348</v>
      </c>
      <c r="S2007" s="9">
        <f t="shared" si="124"/>
        <v>41563.165972222225</v>
      </c>
      <c r="T2007" s="9">
        <f t="shared" si="125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>
        <f t="shared" si="127"/>
        <v>408.97689768976898</v>
      </c>
      <c r="Q2008" t="s">
        <v>8318</v>
      </c>
      <c r="R2008" t="s">
        <v>8348</v>
      </c>
      <c r="S2008" s="9">
        <f t="shared" si="124"/>
        <v>41976.542187500003</v>
      </c>
      <c r="T2008" s="9">
        <f t="shared" si="125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>
        <f t="shared" si="127"/>
        <v>84.459270072992695</v>
      </c>
      <c r="Q2009" t="s">
        <v>8318</v>
      </c>
      <c r="R2009" t="s">
        <v>8348</v>
      </c>
      <c r="S2009" s="9">
        <f t="shared" si="124"/>
        <v>40414.166666666664</v>
      </c>
      <c r="T2009" s="9">
        <f t="shared" si="125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>
        <f t="shared" si="127"/>
        <v>44.853658536585364</v>
      </c>
      <c r="Q2010" t="s">
        <v>8318</v>
      </c>
      <c r="R2010" t="s">
        <v>8348</v>
      </c>
      <c r="S2010" s="9">
        <f t="shared" si="124"/>
        <v>40805.604421296295</v>
      </c>
      <c r="T2010" s="9">
        <f t="shared" si="125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>
        <f t="shared" si="127"/>
        <v>383.3643216080402</v>
      </c>
      <c r="Q2011" t="s">
        <v>8318</v>
      </c>
      <c r="R2011" t="s">
        <v>8348</v>
      </c>
      <c r="S2011" s="9">
        <f t="shared" si="124"/>
        <v>42697.365081018521</v>
      </c>
      <c r="T2011" s="9">
        <f t="shared" si="125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>
        <f t="shared" si="127"/>
        <v>55.276856649395505</v>
      </c>
      <c r="Q2012" t="s">
        <v>8318</v>
      </c>
      <c r="R2012" t="s">
        <v>8348</v>
      </c>
      <c r="S2012" s="9">
        <f t="shared" si="124"/>
        <v>42600.996423611112</v>
      </c>
      <c r="T2012" s="9">
        <f t="shared" si="125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>
        <f t="shared" si="127"/>
        <v>422.02059732234807</v>
      </c>
      <c r="Q2013" t="s">
        <v>8318</v>
      </c>
      <c r="R2013" t="s">
        <v>8348</v>
      </c>
      <c r="S2013" s="9">
        <f t="shared" si="124"/>
        <v>42380.958333333328</v>
      </c>
      <c r="T2013" s="9">
        <f t="shared" si="125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>
        <f t="shared" si="127"/>
        <v>64.180327868852459</v>
      </c>
      <c r="Q2014" t="s">
        <v>8318</v>
      </c>
      <c r="R2014" t="s">
        <v>8348</v>
      </c>
      <c r="S2014" s="9">
        <f t="shared" si="124"/>
        <v>42040.822233796294</v>
      </c>
      <c r="T2014" s="9">
        <f t="shared" si="125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>
        <f t="shared" si="127"/>
        <v>173.57781674704077</v>
      </c>
      <c r="Q2015" t="s">
        <v>8318</v>
      </c>
      <c r="R2015" t="s">
        <v>8348</v>
      </c>
      <c r="S2015" s="9">
        <f t="shared" si="124"/>
        <v>42559.960810185185</v>
      </c>
      <c r="T2015" s="9">
        <f t="shared" si="125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>
        <f t="shared" si="127"/>
        <v>88.601680840609291</v>
      </c>
      <c r="Q2016" t="s">
        <v>8318</v>
      </c>
      <c r="R2016" t="s">
        <v>8348</v>
      </c>
      <c r="S2016" s="9">
        <f t="shared" si="124"/>
        <v>41358.172905092593</v>
      </c>
      <c r="T2016" s="9">
        <f t="shared" si="125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>
        <f t="shared" si="127"/>
        <v>50.222283950617282</v>
      </c>
      <c r="Q2017" t="s">
        <v>8318</v>
      </c>
      <c r="R2017" t="s">
        <v>8348</v>
      </c>
      <c r="S2017" s="9">
        <f t="shared" si="124"/>
        <v>40795.876886574071</v>
      </c>
      <c r="T2017" s="9">
        <f t="shared" si="125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>
        <f t="shared" si="127"/>
        <v>192.38876826722338</v>
      </c>
      <c r="Q2018" t="s">
        <v>8318</v>
      </c>
      <c r="R2018" t="s">
        <v>8348</v>
      </c>
      <c r="S2018" s="9">
        <f t="shared" si="124"/>
        <v>41342.880775462967</v>
      </c>
      <c r="T2018" s="9">
        <f t="shared" si="125"/>
        <v>41312.880775462967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>
        <f t="shared" si="127"/>
        <v>73.416901408450698</v>
      </c>
      <c r="Q2019" t="s">
        <v>8318</v>
      </c>
      <c r="R2019" t="s">
        <v>8348</v>
      </c>
      <c r="S2019" s="9">
        <f t="shared" si="124"/>
        <v>40992.166666666664</v>
      </c>
      <c r="T2019" s="9">
        <f t="shared" si="125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>
        <f t="shared" si="127"/>
        <v>147.68495555555555</v>
      </c>
      <c r="Q2020" t="s">
        <v>8318</v>
      </c>
      <c r="R2020" t="s">
        <v>8348</v>
      </c>
      <c r="S2020" s="9">
        <f t="shared" si="124"/>
        <v>42229.365844907406</v>
      </c>
      <c r="T2020" s="9">
        <f t="shared" si="125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>
        <f t="shared" si="127"/>
        <v>108.96848314606741</v>
      </c>
      <c r="Q2021" t="s">
        <v>8318</v>
      </c>
      <c r="R2021" t="s">
        <v>8348</v>
      </c>
      <c r="S2021" s="9">
        <f t="shared" si="124"/>
        <v>42635.70857638889</v>
      </c>
      <c r="T2021" s="9">
        <f t="shared" si="125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>
        <f t="shared" si="127"/>
        <v>23.647540983606557</v>
      </c>
      <c r="Q2022" t="s">
        <v>8318</v>
      </c>
      <c r="R2022" t="s">
        <v>8348</v>
      </c>
      <c r="S2022" s="9">
        <f t="shared" si="124"/>
        <v>41773.961111111115</v>
      </c>
      <c r="T2022" s="9">
        <f t="shared" si="125"/>
        <v>41737.097500000003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>
        <f t="shared" si="127"/>
        <v>147.94736842105263</v>
      </c>
      <c r="Q2023" t="s">
        <v>8318</v>
      </c>
      <c r="R2023" t="s">
        <v>8348</v>
      </c>
      <c r="S2023" s="9">
        <f t="shared" si="124"/>
        <v>41906.070567129631</v>
      </c>
      <c r="T2023" s="9">
        <f t="shared" si="125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>
        <f t="shared" si="127"/>
        <v>385.03692307692307</v>
      </c>
      <c r="Q2024" t="s">
        <v>8318</v>
      </c>
      <c r="R2024" t="s">
        <v>8348</v>
      </c>
      <c r="S2024" s="9">
        <f t="shared" si="124"/>
        <v>42532.569120370375</v>
      </c>
      <c r="T2024" s="9">
        <f t="shared" si="125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>
        <f t="shared" si="127"/>
        <v>457.39093484419266</v>
      </c>
      <c r="Q2025" t="s">
        <v>8318</v>
      </c>
      <c r="R2025" t="s">
        <v>8348</v>
      </c>
      <c r="S2025" s="9">
        <f t="shared" si="124"/>
        <v>42166.420752314814</v>
      </c>
      <c r="T2025" s="9">
        <f t="shared" si="125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>
        <f t="shared" si="127"/>
        <v>222.99047619047619</v>
      </c>
      <c r="Q2026" t="s">
        <v>8318</v>
      </c>
      <c r="R2026" t="s">
        <v>8348</v>
      </c>
      <c r="S2026" s="9">
        <f t="shared" si="124"/>
        <v>41134.125</v>
      </c>
      <c r="T2026" s="9">
        <f t="shared" si="125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>
        <f t="shared" si="127"/>
        <v>220.74074074074073</v>
      </c>
      <c r="Q2027" t="s">
        <v>8318</v>
      </c>
      <c r="R2027" t="s">
        <v>8348</v>
      </c>
      <c r="S2027" s="9">
        <f t="shared" si="124"/>
        <v>42166.184560185182</v>
      </c>
      <c r="T2027" s="9">
        <f t="shared" si="125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>
        <f t="shared" si="127"/>
        <v>73.503898678414089</v>
      </c>
      <c r="Q2028" t="s">
        <v>8318</v>
      </c>
      <c r="R2028" t="s">
        <v>8348</v>
      </c>
      <c r="S2028" s="9">
        <f t="shared" si="124"/>
        <v>41750.165972222225</v>
      </c>
      <c r="T2028" s="9">
        <f t="shared" si="125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>
        <f t="shared" si="127"/>
        <v>223.09647495361781</v>
      </c>
      <c r="Q2029" t="s">
        <v>8318</v>
      </c>
      <c r="R2029" t="s">
        <v>8348</v>
      </c>
      <c r="S2029" s="9">
        <f t="shared" si="124"/>
        <v>42093.772210648152</v>
      </c>
      <c r="T2029" s="9">
        <f t="shared" si="125"/>
        <v>42048.813877314809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>
        <f t="shared" si="127"/>
        <v>47.911392405063289</v>
      </c>
      <c r="Q2030" t="s">
        <v>8318</v>
      </c>
      <c r="R2030" t="s">
        <v>8348</v>
      </c>
      <c r="S2030" s="9">
        <f t="shared" si="124"/>
        <v>40252.913194444445</v>
      </c>
      <c r="T2030" s="9">
        <f t="shared" si="125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>
        <f t="shared" si="127"/>
        <v>96.063829787234042</v>
      </c>
      <c r="Q2031" t="s">
        <v>8318</v>
      </c>
      <c r="R2031" t="s">
        <v>8348</v>
      </c>
      <c r="S2031" s="9">
        <f t="shared" si="124"/>
        <v>41878.021770833337</v>
      </c>
      <c r="T2031" s="9">
        <f t="shared" si="125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>
        <f t="shared" si="127"/>
        <v>118.6144</v>
      </c>
      <c r="Q2032" t="s">
        <v>8318</v>
      </c>
      <c r="R2032" t="s">
        <v>8348</v>
      </c>
      <c r="S2032" s="9">
        <f t="shared" si="124"/>
        <v>41242.996481481481</v>
      </c>
      <c r="T2032" s="9">
        <f t="shared" si="125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>
        <f t="shared" si="127"/>
        <v>118.45472440944881</v>
      </c>
      <c r="Q2033" t="s">
        <v>8318</v>
      </c>
      <c r="R2033" t="s">
        <v>8348</v>
      </c>
      <c r="S2033" s="9">
        <f t="shared" si="124"/>
        <v>42013.041666666672</v>
      </c>
      <c r="T2033" s="9">
        <f t="shared" si="125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>
        <f t="shared" si="127"/>
        <v>143.21468926553672</v>
      </c>
      <c r="Q2034" t="s">
        <v>8318</v>
      </c>
      <c r="R2034" t="s">
        <v>8348</v>
      </c>
      <c r="S2034" s="9">
        <f t="shared" si="124"/>
        <v>42719.208333333328</v>
      </c>
      <c r="T2034" s="9">
        <f t="shared" si="125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>
        <f t="shared" si="127"/>
        <v>282.71518987341773</v>
      </c>
      <c r="Q2035" t="s">
        <v>8318</v>
      </c>
      <c r="R2035" t="s">
        <v>8348</v>
      </c>
      <c r="S2035" s="9">
        <f t="shared" si="124"/>
        <v>41755.082384259258</v>
      </c>
      <c r="T2035" s="9">
        <f t="shared" si="125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>
        <f t="shared" si="127"/>
        <v>593.93620078740162</v>
      </c>
      <c r="Q2036" t="s">
        <v>8318</v>
      </c>
      <c r="R2036" t="s">
        <v>8348</v>
      </c>
      <c r="S2036" s="9">
        <f t="shared" si="124"/>
        <v>42131.290277777778</v>
      </c>
      <c r="T2036" s="9">
        <f t="shared" si="125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>
        <f t="shared" si="127"/>
        <v>262.15704968944101</v>
      </c>
      <c r="Q2037" t="s">
        <v>8318</v>
      </c>
      <c r="R2037" t="s">
        <v>8348</v>
      </c>
      <c r="S2037" s="9">
        <f t="shared" si="124"/>
        <v>42357.041666666672</v>
      </c>
      <c r="T2037" s="9">
        <f t="shared" si="125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>
        <f t="shared" si="127"/>
        <v>46.580778301886795</v>
      </c>
      <c r="Q2038" t="s">
        <v>8318</v>
      </c>
      <c r="R2038" t="s">
        <v>8348</v>
      </c>
      <c r="S2038" s="9">
        <f t="shared" si="124"/>
        <v>41768.864803240736</v>
      </c>
      <c r="T2038" s="9">
        <f t="shared" si="125"/>
        <v>41738.864803240736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>
        <f t="shared" si="127"/>
        <v>70.041118881118877</v>
      </c>
      <c r="Q2039" t="s">
        <v>8318</v>
      </c>
      <c r="R2039" t="s">
        <v>8348</v>
      </c>
      <c r="S2039" s="9">
        <f t="shared" si="124"/>
        <v>41638.251770833333</v>
      </c>
      <c r="T2039" s="9">
        <f t="shared" si="125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>
        <f t="shared" si="127"/>
        <v>164.90686274509804</v>
      </c>
      <c r="Q2040" t="s">
        <v>8318</v>
      </c>
      <c r="R2040" t="s">
        <v>8348</v>
      </c>
      <c r="S2040" s="9">
        <f t="shared" si="124"/>
        <v>41456.75</v>
      </c>
      <c r="T2040" s="9">
        <f t="shared" si="125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>
        <f t="shared" si="127"/>
        <v>449.26385224274406</v>
      </c>
      <c r="Q2041" t="s">
        <v>8318</v>
      </c>
      <c r="R2041" t="s">
        <v>8348</v>
      </c>
      <c r="S2041" s="9">
        <f t="shared" si="124"/>
        <v>42705.207638888889</v>
      </c>
      <c r="T2041" s="9">
        <f t="shared" si="125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>
        <f t="shared" si="127"/>
        <v>27.472841328413285</v>
      </c>
      <c r="Q2042" t="s">
        <v>8318</v>
      </c>
      <c r="R2042" t="s">
        <v>8348</v>
      </c>
      <c r="S2042" s="9">
        <f t="shared" si="124"/>
        <v>41593.968784722223</v>
      </c>
      <c r="T2042" s="9">
        <f t="shared" si="125"/>
        <v>41578.927118055552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>
        <f t="shared" si="127"/>
        <v>143.97499999999999</v>
      </c>
      <c r="Q2043" t="s">
        <v>8318</v>
      </c>
      <c r="R2043" t="s">
        <v>8348</v>
      </c>
      <c r="S2043" s="9">
        <f t="shared" si="124"/>
        <v>42684.567442129628</v>
      </c>
      <c r="T2043" s="9">
        <f t="shared" si="125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>
        <f t="shared" si="127"/>
        <v>88.23571428571428</v>
      </c>
      <c r="Q2044" t="s">
        <v>8318</v>
      </c>
      <c r="R2044" t="s">
        <v>8348</v>
      </c>
      <c r="S2044" s="9">
        <f t="shared" si="124"/>
        <v>42391.708032407405</v>
      </c>
      <c r="T2044" s="9">
        <f t="shared" si="125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>
        <f t="shared" si="127"/>
        <v>36.326424870466319</v>
      </c>
      <c r="Q2045" t="s">
        <v>8318</v>
      </c>
      <c r="R2045" t="s">
        <v>8348</v>
      </c>
      <c r="S2045" s="9">
        <f t="shared" si="124"/>
        <v>42715.207638888889</v>
      </c>
      <c r="T2045" s="9">
        <f t="shared" si="125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>
        <f t="shared" si="127"/>
        <v>90.177777777777777</v>
      </c>
      <c r="Q2046" t="s">
        <v>8318</v>
      </c>
      <c r="R2046" t="s">
        <v>8348</v>
      </c>
      <c r="S2046" s="9">
        <f t="shared" si="124"/>
        <v>42168.684189814812</v>
      </c>
      <c r="T2046" s="9">
        <f t="shared" si="125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>
        <f t="shared" si="127"/>
        <v>152.62361216730039</v>
      </c>
      <c r="Q2047" t="s">
        <v>8318</v>
      </c>
      <c r="R2047" t="s">
        <v>8348</v>
      </c>
      <c r="S2047" s="9">
        <f t="shared" si="124"/>
        <v>41099.088506944448</v>
      </c>
      <c r="T2047" s="9">
        <f t="shared" si="125"/>
        <v>41069.088506944448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>
        <f t="shared" si="127"/>
        <v>55.806451612903224</v>
      </c>
      <c r="Q2048" t="s">
        <v>8318</v>
      </c>
      <c r="R2048" t="s">
        <v>8348</v>
      </c>
      <c r="S2048" s="9">
        <f t="shared" si="124"/>
        <v>41417.171805555554</v>
      </c>
      <c r="T2048" s="9">
        <f t="shared" si="125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>
        <f t="shared" si="127"/>
        <v>227.85327313769753</v>
      </c>
      <c r="Q2049" t="s">
        <v>8318</v>
      </c>
      <c r="R2049" t="s">
        <v>8348</v>
      </c>
      <c r="S2049" s="9">
        <f t="shared" si="124"/>
        <v>42111</v>
      </c>
      <c r="T2049" s="9">
        <f t="shared" si="125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>
        <f t="shared" si="127"/>
        <v>91.82989803350327</v>
      </c>
      <c r="Q2050" t="s">
        <v>8318</v>
      </c>
      <c r="R2050" t="s">
        <v>8348</v>
      </c>
      <c r="S2050" s="9">
        <f t="shared" ref="S2050:S2113" si="128">(I2050/86400)+DATE(1970,1,1)</f>
        <v>41417.651516203703</v>
      </c>
      <c r="T2050" s="9">
        <f t="shared" ref="T2050:T2113" si="129">(J2050/86400)+DATE(1970,1,1)</f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IFERROR(E2051/D2051,0)</f>
        <v>1.2019070000000001</v>
      </c>
      <c r="P2051">
        <f t="shared" ref="P2051:P2114" si="131">IFERROR((E2051/L2051),0)</f>
        <v>80.991037735849048</v>
      </c>
      <c r="Q2051" t="s">
        <v>8318</v>
      </c>
      <c r="R2051" t="s">
        <v>8348</v>
      </c>
      <c r="S2051" s="9">
        <f t="shared" si="128"/>
        <v>41610.957638888889</v>
      </c>
      <c r="T2051" s="9">
        <f t="shared" si="129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>
        <f t="shared" si="131"/>
        <v>278.39411764705881</v>
      </c>
      <c r="Q2052" t="s">
        <v>8318</v>
      </c>
      <c r="R2052" t="s">
        <v>8348</v>
      </c>
      <c r="S2052" s="9">
        <f t="shared" si="128"/>
        <v>42155.071504629625</v>
      </c>
      <c r="T2052" s="9">
        <f t="shared" si="129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>
        <f t="shared" si="131"/>
        <v>43.095041322314053</v>
      </c>
      <c r="Q2053" t="s">
        <v>8318</v>
      </c>
      <c r="R2053" t="s">
        <v>8348</v>
      </c>
      <c r="S2053" s="9">
        <f t="shared" si="128"/>
        <v>41634.022418981483</v>
      </c>
      <c r="T2053" s="9">
        <f t="shared" si="129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>
        <f t="shared" si="131"/>
        <v>326.29205175600737</v>
      </c>
      <c r="Q2054" t="s">
        <v>8318</v>
      </c>
      <c r="R2054" t="s">
        <v>8348</v>
      </c>
      <c r="S2054" s="9">
        <f t="shared" si="128"/>
        <v>42420.08394675926</v>
      </c>
      <c r="T2054" s="9">
        <f t="shared" si="129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>
        <f t="shared" si="131"/>
        <v>41.743801652892564</v>
      </c>
      <c r="Q2055" t="s">
        <v>8318</v>
      </c>
      <c r="R2055" t="s">
        <v>8348</v>
      </c>
      <c r="S2055" s="9">
        <f t="shared" si="128"/>
        <v>42333.659155092595</v>
      </c>
      <c r="T2055" s="9">
        <f t="shared" si="129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>
        <f t="shared" si="131"/>
        <v>64.020933977455712</v>
      </c>
      <c r="Q2056" t="s">
        <v>8318</v>
      </c>
      <c r="R2056" t="s">
        <v>8348</v>
      </c>
      <c r="S2056" s="9">
        <f t="shared" si="128"/>
        <v>41761.520949074074</v>
      </c>
      <c r="T2056" s="9">
        <f t="shared" si="129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>
        <f t="shared" si="131"/>
        <v>99.455445544554451</v>
      </c>
      <c r="Q2057" t="s">
        <v>8318</v>
      </c>
      <c r="R2057" t="s">
        <v>8348</v>
      </c>
      <c r="S2057" s="9">
        <f t="shared" si="128"/>
        <v>41976.166666666672</v>
      </c>
      <c r="T2057" s="9">
        <f t="shared" si="129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>
        <f t="shared" si="131"/>
        <v>138.49458483754512</v>
      </c>
      <c r="Q2058" t="s">
        <v>8318</v>
      </c>
      <c r="R2058" t="s">
        <v>8348</v>
      </c>
      <c r="S2058" s="9">
        <f t="shared" si="128"/>
        <v>41381.76090277778</v>
      </c>
      <c r="T2058" s="9">
        <f t="shared" si="129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>
        <f t="shared" si="131"/>
        <v>45.547792792792798</v>
      </c>
      <c r="Q2059" t="s">
        <v>8318</v>
      </c>
      <c r="R2059" t="s">
        <v>8348</v>
      </c>
      <c r="S2059" s="9">
        <f t="shared" si="128"/>
        <v>42426.494583333333</v>
      </c>
      <c r="T2059" s="9">
        <f t="shared" si="129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>
        <f t="shared" si="131"/>
        <v>10.507317073170732</v>
      </c>
      <c r="Q2060" t="s">
        <v>8318</v>
      </c>
      <c r="R2060" t="s">
        <v>8348</v>
      </c>
      <c r="S2060" s="9">
        <f t="shared" si="128"/>
        <v>42065.833333333328</v>
      </c>
      <c r="T2060" s="9">
        <f t="shared" si="129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>
        <f t="shared" si="131"/>
        <v>114.76533333333333</v>
      </c>
      <c r="Q2061" t="s">
        <v>8318</v>
      </c>
      <c r="R2061" t="s">
        <v>8348</v>
      </c>
      <c r="S2061" s="9">
        <f t="shared" si="128"/>
        <v>42400.915972222225</v>
      </c>
      <c r="T2061" s="9">
        <f t="shared" si="129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>
        <f t="shared" si="131"/>
        <v>35.997067448680355</v>
      </c>
      <c r="Q2062" t="s">
        <v>8318</v>
      </c>
      <c r="R2062" t="s">
        <v>8348</v>
      </c>
      <c r="S2062" s="9">
        <f t="shared" si="128"/>
        <v>41843.642939814818</v>
      </c>
      <c r="T2062" s="9">
        <f t="shared" si="129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>
        <f t="shared" si="131"/>
        <v>154.17142857142858</v>
      </c>
      <c r="Q2063" t="s">
        <v>8318</v>
      </c>
      <c r="R2063" t="s">
        <v>8348</v>
      </c>
      <c r="S2063" s="9">
        <f t="shared" si="128"/>
        <v>42735.764513888891</v>
      </c>
      <c r="T2063" s="9">
        <f t="shared" si="129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>
        <f t="shared" si="131"/>
        <v>566.38916256157631</v>
      </c>
      <c r="Q2064" t="s">
        <v>8318</v>
      </c>
      <c r="R2064" t="s">
        <v>8348</v>
      </c>
      <c r="S2064" s="9">
        <f t="shared" si="128"/>
        <v>42453.341412037036</v>
      </c>
      <c r="T2064" s="9">
        <f t="shared" si="129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>
        <f t="shared" si="131"/>
        <v>120.85714285714286</v>
      </c>
      <c r="Q2065" t="s">
        <v>8318</v>
      </c>
      <c r="R2065" t="s">
        <v>8348</v>
      </c>
      <c r="S2065" s="9">
        <f t="shared" si="128"/>
        <v>42505.73265046296</v>
      </c>
      <c r="T2065" s="9">
        <f t="shared" si="129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>
        <f t="shared" si="131"/>
        <v>86.163845492085343</v>
      </c>
      <c r="Q2066" t="s">
        <v>8318</v>
      </c>
      <c r="R2066" t="s">
        <v>8348</v>
      </c>
      <c r="S2066" s="9">
        <f t="shared" si="128"/>
        <v>41425.5</v>
      </c>
      <c r="T2066" s="9">
        <f t="shared" si="129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>
        <f t="shared" si="131"/>
        <v>51.212114395886893</v>
      </c>
      <c r="Q2067" t="s">
        <v>8318</v>
      </c>
      <c r="R2067" t="s">
        <v>8348</v>
      </c>
      <c r="S2067" s="9">
        <f t="shared" si="128"/>
        <v>41633.333668981482</v>
      </c>
      <c r="T2067" s="9">
        <f t="shared" si="129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>
        <f t="shared" si="131"/>
        <v>67.261538461538464</v>
      </c>
      <c r="Q2068" t="s">
        <v>8318</v>
      </c>
      <c r="R2068" t="s">
        <v>8348</v>
      </c>
      <c r="S2068" s="9">
        <f t="shared" si="128"/>
        <v>41874.771793981483</v>
      </c>
      <c r="T2068" s="9">
        <f t="shared" si="129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>
        <f t="shared" si="131"/>
        <v>62.8</v>
      </c>
      <c r="Q2069" t="s">
        <v>8318</v>
      </c>
      <c r="R2069" t="s">
        <v>8348</v>
      </c>
      <c r="S2069" s="9">
        <f t="shared" si="128"/>
        <v>42148.853888888887</v>
      </c>
      <c r="T2069" s="9">
        <f t="shared" si="129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>
        <f t="shared" si="131"/>
        <v>346.13118421052633</v>
      </c>
      <c r="Q2070" t="s">
        <v>8318</v>
      </c>
      <c r="R2070" t="s">
        <v>8348</v>
      </c>
      <c r="S2070" s="9">
        <f t="shared" si="128"/>
        <v>42663.841608796298</v>
      </c>
      <c r="T2070" s="9">
        <f t="shared" si="129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>
        <f t="shared" si="131"/>
        <v>244.11912547528519</v>
      </c>
      <c r="Q2071" t="s">
        <v>8318</v>
      </c>
      <c r="R2071" t="s">
        <v>8348</v>
      </c>
      <c r="S2071" s="9">
        <f t="shared" si="128"/>
        <v>42371.972118055557</v>
      </c>
      <c r="T2071" s="9">
        <f t="shared" si="129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>
        <f t="shared" si="131"/>
        <v>259.25424836601309</v>
      </c>
      <c r="Q2072" t="s">
        <v>8318</v>
      </c>
      <c r="R2072" t="s">
        <v>8348</v>
      </c>
      <c r="S2072" s="9">
        <f t="shared" si="128"/>
        <v>42549.6565162037</v>
      </c>
      <c r="T2072" s="9">
        <f t="shared" si="129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>
        <f t="shared" si="131"/>
        <v>201.96402877697841</v>
      </c>
      <c r="Q2073" t="s">
        <v>8318</v>
      </c>
      <c r="R2073" t="s">
        <v>8348</v>
      </c>
      <c r="S2073" s="9">
        <f t="shared" si="128"/>
        <v>42645.278749999998</v>
      </c>
      <c r="T2073" s="9">
        <f t="shared" si="129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>
        <f t="shared" si="131"/>
        <v>226.20857142857142</v>
      </c>
      <c r="Q2074" t="s">
        <v>8318</v>
      </c>
      <c r="R2074" t="s">
        <v>8348</v>
      </c>
      <c r="S2074" s="9">
        <f t="shared" si="128"/>
        <v>42497.581388888888</v>
      </c>
      <c r="T2074" s="9">
        <f t="shared" si="129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>
        <f t="shared" si="131"/>
        <v>324.69</v>
      </c>
      <c r="Q2075" t="s">
        <v>8318</v>
      </c>
      <c r="R2075" t="s">
        <v>8348</v>
      </c>
      <c r="S2075" s="9">
        <f t="shared" si="128"/>
        <v>42132.668032407411</v>
      </c>
      <c r="T2075" s="9">
        <f t="shared" si="129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>
        <f t="shared" si="131"/>
        <v>205</v>
      </c>
      <c r="Q2076" t="s">
        <v>8318</v>
      </c>
      <c r="R2076" t="s">
        <v>8348</v>
      </c>
      <c r="S2076" s="9">
        <f t="shared" si="128"/>
        <v>42496.826180555552</v>
      </c>
      <c r="T2076" s="9">
        <f t="shared" si="129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>
        <f t="shared" si="131"/>
        <v>20.465926829268295</v>
      </c>
      <c r="Q2077" t="s">
        <v>8318</v>
      </c>
      <c r="R2077" t="s">
        <v>8348</v>
      </c>
      <c r="S2077" s="9">
        <f t="shared" si="128"/>
        <v>41480.681574074071</v>
      </c>
      <c r="T2077" s="9">
        <f t="shared" si="129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>
        <f t="shared" si="131"/>
        <v>116.35303146309367</v>
      </c>
      <c r="Q2078" t="s">
        <v>8318</v>
      </c>
      <c r="R2078" t="s">
        <v>8348</v>
      </c>
      <c r="S2078" s="9">
        <f t="shared" si="128"/>
        <v>41843.880659722221</v>
      </c>
      <c r="T2078" s="9">
        <f t="shared" si="129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>
        <f t="shared" si="131"/>
        <v>307.20212765957444</v>
      </c>
      <c r="Q2079" t="s">
        <v>8318</v>
      </c>
      <c r="R2079" t="s">
        <v>8348</v>
      </c>
      <c r="S2079" s="9">
        <f t="shared" si="128"/>
        <v>42160.875</v>
      </c>
      <c r="T2079" s="9">
        <f t="shared" si="129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>
        <f t="shared" si="131"/>
        <v>546.6875</v>
      </c>
      <c r="Q2080" t="s">
        <v>8318</v>
      </c>
      <c r="R2080" t="s">
        <v>8348</v>
      </c>
      <c r="S2080" s="9">
        <f t="shared" si="128"/>
        <v>42722.771493055552</v>
      </c>
      <c r="T2080" s="9">
        <f t="shared" si="129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>
        <f t="shared" si="131"/>
        <v>47.474464579901152</v>
      </c>
      <c r="Q2081" t="s">
        <v>8318</v>
      </c>
      <c r="R2081" t="s">
        <v>8348</v>
      </c>
      <c r="S2081" s="9">
        <f t="shared" si="128"/>
        <v>42180.791666666672</v>
      </c>
      <c r="T2081" s="9">
        <f t="shared" si="129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>
        <f t="shared" si="131"/>
        <v>101.56</v>
      </c>
      <c r="Q2082" t="s">
        <v>8318</v>
      </c>
      <c r="R2082" t="s">
        <v>8348</v>
      </c>
      <c r="S2082" s="9">
        <f t="shared" si="128"/>
        <v>42319.998842592591</v>
      </c>
      <c r="T2082" s="9">
        <f t="shared" si="129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>
        <f t="shared" si="131"/>
        <v>72.909090909090907</v>
      </c>
      <c r="Q2083" t="s">
        <v>8324</v>
      </c>
      <c r="R2083" t="s">
        <v>8328</v>
      </c>
      <c r="S2083" s="9">
        <f t="shared" si="128"/>
        <v>41045.207638888889</v>
      </c>
      <c r="T2083" s="9">
        <f t="shared" si="129"/>
        <v>41004.15688657407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>
        <f t="shared" si="131"/>
        <v>43.710526315789473</v>
      </c>
      <c r="Q2084" t="s">
        <v>8324</v>
      </c>
      <c r="R2084" t="s">
        <v>8328</v>
      </c>
      <c r="S2084" s="9">
        <f t="shared" si="128"/>
        <v>40871.161990740744</v>
      </c>
      <c r="T2084" s="9">
        <f t="shared" si="129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>
        <f t="shared" si="131"/>
        <v>34</v>
      </c>
      <c r="Q2085" t="s">
        <v>8324</v>
      </c>
      <c r="R2085" t="s">
        <v>8328</v>
      </c>
      <c r="S2085" s="9">
        <f t="shared" si="128"/>
        <v>41064.72216435185</v>
      </c>
      <c r="T2085" s="9">
        <f t="shared" si="129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>
        <f t="shared" si="131"/>
        <v>70.652173913043484</v>
      </c>
      <c r="Q2086" t="s">
        <v>8324</v>
      </c>
      <c r="R2086" t="s">
        <v>8328</v>
      </c>
      <c r="S2086" s="9">
        <f t="shared" si="128"/>
        <v>41763.290972222225</v>
      </c>
      <c r="T2086" s="9">
        <f t="shared" si="129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>
        <f t="shared" si="131"/>
        <v>89.301204819277103</v>
      </c>
      <c r="Q2087" t="s">
        <v>8324</v>
      </c>
      <c r="R2087" t="s">
        <v>8328</v>
      </c>
      <c r="S2087" s="9">
        <f t="shared" si="128"/>
        <v>41105.835497685184</v>
      </c>
      <c r="T2087" s="9">
        <f t="shared" si="129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>
        <f t="shared" si="131"/>
        <v>115.08571428571429</v>
      </c>
      <c r="Q2088" t="s">
        <v>8324</v>
      </c>
      <c r="R2088" t="s">
        <v>8328</v>
      </c>
      <c r="S2088" s="9">
        <f t="shared" si="128"/>
        <v>40891.207638888889</v>
      </c>
      <c r="T2088" s="9">
        <f t="shared" si="129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>
        <f t="shared" si="131"/>
        <v>62.12</v>
      </c>
      <c r="Q2089" t="s">
        <v>8324</v>
      </c>
      <c r="R2089" t="s">
        <v>8328</v>
      </c>
      <c r="S2089" s="9">
        <f t="shared" si="128"/>
        <v>40794.204375000001</v>
      </c>
      <c r="T2089" s="9">
        <f t="shared" si="129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>
        <f t="shared" si="131"/>
        <v>46.204266666666669</v>
      </c>
      <c r="Q2090" t="s">
        <v>8324</v>
      </c>
      <c r="R2090" t="s">
        <v>8328</v>
      </c>
      <c r="S2090" s="9">
        <f t="shared" si="128"/>
        <v>40432.165972222225</v>
      </c>
      <c r="T2090" s="9">
        <f t="shared" si="129"/>
        <v>40395.714722222227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>
        <f t="shared" si="131"/>
        <v>48.54854838709678</v>
      </c>
      <c r="Q2091" t="s">
        <v>8324</v>
      </c>
      <c r="R2091" t="s">
        <v>8328</v>
      </c>
      <c r="S2091" s="9">
        <f t="shared" si="128"/>
        <v>41488.076319444444</v>
      </c>
      <c r="T2091" s="9">
        <f t="shared" si="129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>
        <f t="shared" si="131"/>
        <v>57.520187499999999</v>
      </c>
      <c r="Q2092" t="s">
        <v>8324</v>
      </c>
      <c r="R2092" t="s">
        <v>8328</v>
      </c>
      <c r="S2092" s="9">
        <f t="shared" si="128"/>
        <v>41329.381423611107</v>
      </c>
      <c r="T2092" s="9">
        <f t="shared" si="129"/>
        <v>41299.381423611107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>
        <f t="shared" si="131"/>
        <v>88.147154471544724</v>
      </c>
      <c r="Q2093" t="s">
        <v>8324</v>
      </c>
      <c r="R2093" t="s">
        <v>8328</v>
      </c>
      <c r="S2093" s="9">
        <f t="shared" si="128"/>
        <v>40603.833333333336</v>
      </c>
      <c r="T2093" s="9">
        <f t="shared" si="129"/>
        <v>40555.322662037041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>
        <f t="shared" si="131"/>
        <v>110.49090909090908</v>
      </c>
      <c r="Q2094" t="s">
        <v>8324</v>
      </c>
      <c r="R2094" t="s">
        <v>8328</v>
      </c>
      <c r="S2094" s="9">
        <f t="shared" si="128"/>
        <v>40823.707546296297</v>
      </c>
      <c r="T2094" s="9">
        <f t="shared" si="129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>
        <f t="shared" si="131"/>
        <v>66.826086956521735</v>
      </c>
      <c r="Q2095" t="s">
        <v>8324</v>
      </c>
      <c r="R2095" t="s">
        <v>8328</v>
      </c>
      <c r="S2095" s="9">
        <f t="shared" si="128"/>
        <v>41265.896203703705</v>
      </c>
      <c r="T2095" s="9">
        <f t="shared" si="129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>
        <f t="shared" si="131"/>
        <v>58.597222222222221</v>
      </c>
      <c r="Q2096" t="s">
        <v>8324</v>
      </c>
      <c r="R2096" t="s">
        <v>8328</v>
      </c>
      <c r="S2096" s="9">
        <f t="shared" si="128"/>
        <v>40973.125</v>
      </c>
      <c r="T2096" s="9">
        <f t="shared" si="129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>
        <f t="shared" si="131"/>
        <v>113.63636363636364</v>
      </c>
      <c r="Q2097" t="s">
        <v>8324</v>
      </c>
      <c r="R2097" t="s">
        <v>8328</v>
      </c>
      <c r="S2097" s="9">
        <f t="shared" si="128"/>
        <v>40818.733483796299</v>
      </c>
      <c r="T2097" s="9">
        <f t="shared" si="129"/>
        <v>40758.733483796299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>
        <f t="shared" si="131"/>
        <v>43.571428571428569</v>
      </c>
      <c r="Q2098" t="s">
        <v>8324</v>
      </c>
      <c r="R2098" t="s">
        <v>8328</v>
      </c>
      <c r="S2098" s="9">
        <f t="shared" si="128"/>
        <v>41208.165972222225</v>
      </c>
      <c r="T2098" s="9">
        <f t="shared" si="129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>
        <f t="shared" si="131"/>
        <v>78.94736842105263</v>
      </c>
      <c r="Q2099" t="s">
        <v>8324</v>
      </c>
      <c r="R2099" t="s">
        <v>8328</v>
      </c>
      <c r="S2099" s="9">
        <f t="shared" si="128"/>
        <v>40878.626562500001</v>
      </c>
      <c r="T2099" s="9">
        <f t="shared" si="129"/>
        <v>40818.584895833337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>
        <f t="shared" si="131"/>
        <v>188.125</v>
      </c>
      <c r="Q2100" t="s">
        <v>8324</v>
      </c>
      <c r="R2100" t="s">
        <v>8328</v>
      </c>
      <c r="S2100" s="9">
        <f t="shared" si="128"/>
        <v>40976.11383101852</v>
      </c>
      <c r="T2100" s="9">
        <f t="shared" si="129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>
        <f t="shared" si="131"/>
        <v>63.031746031746032</v>
      </c>
      <c r="Q2101" t="s">
        <v>8324</v>
      </c>
      <c r="R2101" t="s">
        <v>8328</v>
      </c>
      <c r="S2101" s="9">
        <f t="shared" si="128"/>
        <v>42187.152777777781</v>
      </c>
      <c r="T2101" s="9">
        <f t="shared" si="129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>
        <f t="shared" si="131"/>
        <v>30.37037037037037</v>
      </c>
      <c r="Q2102" t="s">
        <v>8324</v>
      </c>
      <c r="R2102" t="s">
        <v>8328</v>
      </c>
      <c r="S2102" s="9">
        <f t="shared" si="128"/>
        <v>41090.165972222225</v>
      </c>
      <c r="T2102" s="9">
        <f t="shared" si="129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>
        <f t="shared" si="131"/>
        <v>51.477272727272727</v>
      </c>
      <c r="Q2103" t="s">
        <v>8324</v>
      </c>
      <c r="R2103" t="s">
        <v>8328</v>
      </c>
      <c r="S2103" s="9">
        <f t="shared" si="128"/>
        <v>40952.149467592593</v>
      </c>
      <c r="T2103" s="9">
        <f t="shared" si="129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>
        <f t="shared" si="131"/>
        <v>35.789473684210527</v>
      </c>
      <c r="Q2104" t="s">
        <v>8324</v>
      </c>
      <c r="R2104" t="s">
        <v>8328</v>
      </c>
      <c r="S2104" s="9">
        <f t="shared" si="128"/>
        <v>40668.868611111109</v>
      </c>
      <c r="T2104" s="9">
        <f t="shared" si="129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>
        <f t="shared" si="131"/>
        <v>98.817391304347822</v>
      </c>
      <c r="Q2105" t="s">
        <v>8324</v>
      </c>
      <c r="R2105" t="s">
        <v>8328</v>
      </c>
      <c r="S2105" s="9">
        <f t="shared" si="128"/>
        <v>41222.7966087963</v>
      </c>
      <c r="T2105" s="9">
        <f t="shared" si="129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>
        <f t="shared" si="131"/>
        <v>28</v>
      </c>
      <c r="Q2106" t="s">
        <v>8324</v>
      </c>
      <c r="R2106" t="s">
        <v>8328</v>
      </c>
      <c r="S2106" s="9">
        <f t="shared" si="128"/>
        <v>41425</v>
      </c>
      <c r="T2106" s="9">
        <f t="shared" si="129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>
        <f t="shared" si="131"/>
        <v>51.313131313131315</v>
      </c>
      <c r="Q2107" t="s">
        <v>8324</v>
      </c>
      <c r="R2107" t="s">
        <v>8328</v>
      </c>
      <c r="S2107" s="9">
        <f t="shared" si="128"/>
        <v>41964.166666666672</v>
      </c>
      <c r="T2107" s="9">
        <f t="shared" si="129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>
        <f t="shared" si="131"/>
        <v>53.522727272727273</v>
      </c>
      <c r="Q2108" t="s">
        <v>8324</v>
      </c>
      <c r="R2108" t="s">
        <v>8328</v>
      </c>
      <c r="S2108" s="9">
        <f t="shared" si="128"/>
        <v>41300.21497685185</v>
      </c>
      <c r="T2108" s="9">
        <f t="shared" si="129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>
        <f t="shared" si="131"/>
        <v>37.149310344827583</v>
      </c>
      <c r="Q2109" t="s">
        <v>8324</v>
      </c>
      <c r="R2109" t="s">
        <v>8328</v>
      </c>
      <c r="S2109" s="9">
        <f t="shared" si="128"/>
        <v>41955.752233796295</v>
      </c>
      <c r="T2109" s="9">
        <f t="shared" si="129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>
        <f t="shared" si="131"/>
        <v>89.895287958115176</v>
      </c>
      <c r="Q2110" t="s">
        <v>8324</v>
      </c>
      <c r="R2110" t="s">
        <v>8328</v>
      </c>
      <c r="S2110" s="9">
        <f t="shared" si="128"/>
        <v>41162.163194444445</v>
      </c>
      <c r="T2110" s="9">
        <f t="shared" si="129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>
        <f t="shared" si="131"/>
        <v>106.52500000000001</v>
      </c>
      <c r="Q2111" t="s">
        <v>8324</v>
      </c>
      <c r="R2111" t="s">
        <v>8328</v>
      </c>
      <c r="S2111" s="9">
        <f t="shared" si="128"/>
        <v>42190.708530092597</v>
      </c>
      <c r="T2111" s="9">
        <f t="shared" si="129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>
        <f t="shared" si="131"/>
        <v>52.815789473684212</v>
      </c>
      <c r="Q2112" t="s">
        <v>8324</v>
      </c>
      <c r="R2112" t="s">
        <v>8328</v>
      </c>
      <c r="S2112" s="9">
        <f t="shared" si="128"/>
        <v>41787.207638888889</v>
      </c>
      <c r="T2112" s="9">
        <f t="shared" si="129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>
        <f t="shared" si="131"/>
        <v>54.615384615384613</v>
      </c>
      <c r="Q2113" t="s">
        <v>8324</v>
      </c>
      <c r="R2113" t="s">
        <v>8328</v>
      </c>
      <c r="S2113" s="9">
        <f t="shared" si="128"/>
        <v>40770.041666666664</v>
      </c>
      <c r="T2113" s="9">
        <f t="shared" si="129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>
        <f t="shared" si="131"/>
        <v>27.272727272727273</v>
      </c>
      <c r="Q2114" t="s">
        <v>8324</v>
      </c>
      <c r="R2114" t="s">
        <v>8328</v>
      </c>
      <c r="S2114" s="9">
        <f t="shared" ref="S2114:S2177" si="132">(I2114/86400)+DATE(1970,1,1)</f>
        <v>41379.928159722222</v>
      </c>
      <c r="T2114" s="9">
        <f t="shared" ref="T2114:T2177" si="133">(J2114/86400)+DATE(1970,1,1)</f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IFERROR(E2115/D2115,0)</f>
        <v>1.0485714285714285</v>
      </c>
      <c r="P2115">
        <f t="shared" ref="P2115:P2178" si="135">IFERROR((E2115/L2115),0)</f>
        <v>68.598130841121488</v>
      </c>
      <c r="Q2115" t="s">
        <v>8324</v>
      </c>
      <c r="R2115" t="s">
        <v>8328</v>
      </c>
      <c r="S2115" s="9">
        <f t="shared" si="132"/>
        <v>41905.86546296296</v>
      </c>
      <c r="T2115" s="9">
        <f t="shared" si="133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>
        <f t="shared" si="135"/>
        <v>35.612244897959187</v>
      </c>
      <c r="Q2116" t="s">
        <v>8324</v>
      </c>
      <c r="R2116" t="s">
        <v>8328</v>
      </c>
      <c r="S2116" s="9">
        <f t="shared" si="132"/>
        <v>40521.207638888889</v>
      </c>
      <c r="T2116" s="9">
        <f t="shared" si="13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>
        <f t="shared" si="135"/>
        <v>94.027777777777771</v>
      </c>
      <c r="Q2117" t="s">
        <v>8324</v>
      </c>
      <c r="R2117" t="s">
        <v>8328</v>
      </c>
      <c r="S2117" s="9">
        <f t="shared" si="132"/>
        <v>40594.081030092595</v>
      </c>
      <c r="T2117" s="9">
        <f t="shared" si="13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>
        <f t="shared" si="135"/>
        <v>526.45652173913038</v>
      </c>
      <c r="Q2118" t="s">
        <v>8324</v>
      </c>
      <c r="R2118" t="s">
        <v>8328</v>
      </c>
      <c r="S2118" s="9">
        <f t="shared" si="132"/>
        <v>41184.777812500004</v>
      </c>
      <c r="T2118" s="9">
        <f t="shared" si="13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>
        <f t="shared" si="135"/>
        <v>50.657142857142858</v>
      </c>
      <c r="Q2119" t="s">
        <v>8324</v>
      </c>
      <c r="R2119" t="s">
        <v>8328</v>
      </c>
      <c r="S2119" s="9">
        <f t="shared" si="132"/>
        <v>42304.207638888889</v>
      </c>
      <c r="T2119" s="9">
        <f t="shared" si="13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>
        <f t="shared" si="135"/>
        <v>79.182941176470578</v>
      </c>
      <c r="Q2120" t="s">
        <v>8324</v>
      </c>
      <c r="R2120" t="s">
        <v>8328</v>
      </c>
      <c r="S2120" s="9">
        <f t="shared" si="132"/>
        <v>40748.839537037034</v>
      </c>
      <c r="T2120" s="9">
        <f t="shared" si="13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>
        <f t="shared" si="135"/>
        <v>91.590909090909093</v>
      </c>
      <c r="Q2121" t="s">
        <v>8324</v>
      </c>
      <c r="R2121" t="s">
        <v>8328</v>
      </c>
      <c r="S2121" s="9">
        <f t="shared" si="132"/>
        <v>41137.130150462966</v>
      </c>
      <c r="T2121" s="9">
        <f t="shared" si="13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>
        <f t="shared" si="135"/>
        <v>116.96275362318841</v>
      </c>
      <c r="Q2122" t="s">
        <v>8324</v>
      </c>
      <c r="R2122" t="s">
        <v>8328</v>
      </c>
      <c r="S2122" s="9">
        <f t="shared" si="132"/>
        <v>41640.964537037034</v>
      </c>
      <c r="T2122" s="9">
        <f t="shared" si="13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>
        <f t="shared" si="135"/>
        <v>28.4</v>
      </c>
      <c r="Q2123" t="s">
        <v>8332</v>
      </c>
      <c r="R2123" t="s">
        <v>8333</v>
      </c>
      <c r="S2123" s="9">
        <f t="shared" si="132"/>
        <v>42746.7424537037</v>
      </c>
      <c r="T2123" s="9">
        <f t="shared" si="13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>
        <f t="shared" si="135"/>
        <v>103.33333333333333</v>
      </c>
      <c r="Q2124" t="s">
        <v>8332</v>
      </c>
      <c r="R2124" t="s">
        <v>8333</v>
      </c>
      <c r="S2124" s="9">
        <f t="shared" si="132"/>
        <v>42742.300567129627</v>
      </c>
      <c r="T2124" s="9">
        <f t="shared" si="13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>
        <f t="shared" si="135"/>
        <v>10</v>
      </c>
      <c r="Q2125" t="s">
        <v>8332</v>
      </c>
      <c r="R2125" t="s">
        <v>8333</v>
      </c>
      <c r="S2125" s="9">
        <f t="shared" si="132"/>
        <v>40252.290972222225</v>
      </c>
      <c r="T2125" s="9">
        <f t="shared" si="13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>
        <f t="shared" si="135"/>
        <v>23</v>
      </c>
      <c r="Q2126" t="s">
        <v>8332</v>
      </c>
      <c r="R2126" t="s">
        <v>8333</v>
      </c>
      <c r="S2126" s="9">
        <f t="shared" si="132"/>
        <v>40512.208333333336</v>
      </c>
      <c r="T2126" s="9">
        <f t="shared" si="133"/>
        <v>40464.028182870374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>
        <f t="shared" si="135"/>
        <v>31.555555555555557</v>
      </c>
      <c r="Q2127" t="s">
        <v>8332</v>
      </c>
      <c r="R2127" t="s">
        <v>8333</v>
      </c>
      <c r="S2127" s="9">
        <f t="shared" si="132"/>
        <v>42221.023530092592</v>
      </c>
      <c r="T2127" s="9">
        <f t="shared" si="13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>
        <f t="shared" si="135"/>
        <v>5</v>
      </c>
      <c r="Q2128" t="s">
        <v>8332</v>
      </c>
      <c r="R2128" t="s">
        <v>8333</v>
      </c>
      <c r="S2128" s="9">
        <f t="shared" si="132"/>
        <v>41981.973229166666</v>
      </c>
      <c r="T2128" s="9">
        <f t="shared" si="13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>
        <f t="shared" si="135"/>
        <v>34.220338983050844</v>
      </c>
      <c r="Q2129" t="s">
        <v>8332</v>
      </c>
      <c r="R2129" t="s">
        <v>8333</v>
      </c>
      <c r="S2129" s="9">
        <f t="shared" si="132"/>
        <v>42075.463692129633</v>
      </c>
      <c r="T2129" s="9">
        <f t="shared" si="133"/>
        <v>42045.505358796298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>
        <f t="shared" si="135"/>
        <v>25</v>
      </c>
      <c r="Q2130" t="s">
        <v>8332</v>
      </c>
      <c r="R2130" t="s">
        <v>8333</v>
      </c>
      <c r="S2130" s="9">
        <f t="shared" si="132"/>
        <v>41903.772789351853</v>
      </c>
      <c r="T2130" s="9">
        <f t="shared" si="133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>
        <f t="shared" si="135"/>
        <v>19.666666666666668</v>
      </c>
      <c r="Q2131" t="s">
        <v>8332</v>
      </c>
      <c r="R2131" t="s">
        <v>8333</v>
      </c>
      <c r="S2131" s="9">
        <f t="shared" si="132"/>
        <v>42439.024305555555</v>
      </c>
      <c r="T2131" s="9">
        <f t="shared" si="13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>
        <f t="shared" si="135"/>
        <v>21.25</v>
      </c>
      <c r="Q2132" t="s">
        <v>8332</v>
      </c>
      <c r="R2132" t="s">
        <v>8333</v>
      </c>
      <c r="S2132" s="9">
        <f t="shared" si="132"/>
        <v>41867.086377314816</v>
      </c>
      <c r="T2132" s="9">
        <f t="shared" si="13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>
        <f t="shared" si="135"/>
        <v>8.3333333333333339</v>
      </c>
      <c r="Q2133" t="s">
        <v>8332</v>
      </c>
      <c r="R2133" t="s">
        <v>8333</v>
      </c>
      <c r="S2133" s="9">
        <f t="shared" si="132"/>
        <v>42197.207071759258</v>
      </c>
      <c r="T2133" s="9">
        <f t="shared" si="13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>
        <f t="shared" si="135"/>
        <v>21.34333333333333</v>
      </c>
      <c r="Q2134" t="s">
        <v>8332</v>
      </c>
      <c r="R2134" t="s">
        <v>8333</v>
      </c>
      <c r="S2134" s="9">
        <f t="shared" si="132"/>
        <v>41673.487175925926</v>
      </c>
      <c r="T2134" s="9">
        <f t="shared" si="13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>
        <f t="shared" si="135"/>
        <v>5.333333333333333</v>
      </c>
      <c r="Q2135" t="s">
        <v>8332</v>
      </c>
      <c r="R2135" t="s">
        <v>8333</v>
      </c>
      <c r="S2135" s="9">
        <f t="shared" si="132"/>
        <v>40657.290972222225</v>
      </c>
      <c r="T2135" s="9">
        <f t="shared" si="13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>
        <f t="shared" si="135"/>
        <v>34.666666666666664</v>
      </c>
      <c r="Q2136" t="s">
        <v>8332</v>
      </c>
      <c r="R2136" t="s">
        <v>8333</v>
      </c>
      <c r="S2136" s="9">
        <f t="shared" si="132"/>
        <v>41391.886469907404</v>
      </c>
      <c r="T2136" s="9">
        <f t="shared" si="13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>
        <f t="shared" si="135"/>
        <v>21.727272727272727</v>
      </c>
      <c r="Q2137" t="s">
        <v>8332</v>
      </c>
      <c r="R2137" t="s">
        <v>8333</v>
      </c>
      <c r="S2137" s="9">
        <f t="shared" si="132"/>
        <v>41186.96334490741</v>
      </c>
      <c r="T2137" s="9">
        <f t="shared" si="133"/>
        <v>41156.96334490741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>
        <f t="shared" si="135"/>
        <v>11.922499999999999</v>
      </c>
      <c r="Q2138" t="s">
        <v>8332</v>
      </c>
      <c r="R2138" t="s">
        <v>8333</v>
      </c>
      <c r="S2138" s="9">
        <f t="shared" si="132"/>
        <v>41566.509097222224</v>
      </c>
      <c r="T2138" s="9">
        <f t="shared" si="13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>
        <f t="shared" si="135"/>
        <v>26.59737827715356</v>
      </c>
      <c r="Q2139" t="s">
        <v>8332</v>
      </c>
      <c r="R2139" t="s">
        <v>8333</v>
      </c>
      <c r="S2139" s="9">
        <f t="shared" si="132"/>
        <v>41978.771168981482</v>
      </c>
      <c r="T2139" s="9">
        <f t="shared" si="13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>
        <f t="shared" si="135"/>
        <v>10.666666666666666</v>
      </c>
      <c r="Q2140" t="s">
        <v>8332</v>
      </c>
      <c r="R2140" t="s">
        <v>8333</v>
      </c>
      <c r="S2140" s="9">
        <f t="shared" si="132"/>
        <v>41587.054849537039</v>
      </c>
      <c r="T2140" s="9">
        <f t="shared" si="13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>
        <f t="shared" si="135"/>
        <v>29.035714285714285</v>
      </c>
      <c r="Q2141" t="s">
        <v>8332</v>
      </c>
      <c r="R2141" t="s">
        <v>8333</v>
      </c>
      <c r="S2141" s="9">
        <f t="shared" si="132"/>
        <v>42677.750092592592</v>
      </c>
      <c r="T2141" s="9">
        <f t="shared" si="13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>
        <f t="shared" si="135"/>
        <v>50.909090909090907</v>
      </c>
      <c r="Q2142" t="s">
        <v>8332</v>
      </c>
      <c r="R2142" t="s">
        <v>8333</v>
      </c>
      <c r="S2142" s="9">
        <f t="shared" si="132"/>
        <v>41285.833611111113</v>
      </c>
      <c r="T2142" s="9">
        <f t="shared" si="13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>
        <f t="shared" si="135"/>
        <v>0</v>
      </c>
      <c r="Q2143" t="s">
        <v>8332</v>
      </c>
      <c r="R2143" t="s">
        <v>8333</v>
      </c>
      <c r="S2143" s="9">
        <f t="shared" si="132"/>
        <v>41957.277303240742</v>
      </c>
      <c r="T2143" s="9">
        <f t="shared" si="13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>
        <f t="shared" si="135"/>
        <v>50.083333333333336</v>
      </c>
      <c r="Q2144" t="s">
        <v>8332</v>
      </c>
      <c r="R2144" t="s">
        <v>8333</v>
      </c>
      <c r="S2144" s="9">
        <f t="shared" si="132"/>
        <v>42368.701504629629</v>
      </c>
      <c r="T2144" s="9">
        <f t="shared" si="13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>
        <f t="shared" si="135"/>
        <v>45</v>
      </c>
      <c r="Q2145" t="s">
        <v>8332</v>
      </c>
      <c r="R2145" t="s">
        <v>8333</v>
      </c>
      <c r="S2145" s="9">
        <f t="shared" si="132"/>
        <v>40380.791666666664</v>
      </c>
      <c r="T2145" s="9">
        <f t="shared" si="13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>
        <f t="shared" si="135"/>
        <v>25.291666666666668</v>
      </c>
      <c r="Q2146" t="s">
        <v>8332</v>
      </c>
      <c r="R2146" t="s">
        <v>8333</v>
      </c>
      <c r="S2146" s="9">
        <f t="shared" si="132"/>
        <v>41531.546759259261</v>
      </c>
      <c r="T2146" s="9">
        <f t="shared" si="133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>
        <f t="shared" si="135"/>
        <v>51.292134831460672</v>
      </c>
      <c r="Q2147" t="s">
        <v>8332</v>
      </c>
      <c r="R2147" t="s">
        <v>8333</v>
      </c>
      <c r="S2147" s="9">
        <f t="shared" si="132"/>
        <v>41605.279097222221</v>
      </c>
      <c r="T2147" s="9">
        <f t="shared" si="13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>
        <f t="shared" si="135"/>
        <v>1</v>
      </c>
      <c r="Q2148" t="s">
        <v>8332</v>
      </c>
      <c r="R2148" t="s">
        <v>8333</v>
      </c>
      <c r="S2148" s="9">
        <f t="shared" si="132"/>
        <v>42411.679513888885</v>
      </c>
      <c r="T2148" s="9">
        <f t="shared" si="13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>
        <f t="shared" si="135"/>
        <v>49.381818181818183</v>
      </c>
      <c r="Q2149" t="s">
        <v>8332</v>
      </c>
      <c r="R2149" t="s">
        <v>8333</v>
      </c>
      <c r="S2149" s="9">
        <f t="shared" si="132"/>
        <v>41959.337361111116</v>
      </c>
      <c r="T2149" s="9">
        <f t="shared" si="13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>
        <f t="shared" si="135"/>
        <v>1</v>
      </c>
      <c r="Q2150" t="s">
        <v>8332</v>
      </c>
      <c r="R2150" t="s">
        <v>8333</v>
      </c>
      <c r="S2150" s="9">
        <f t="shared" si="132"/>
        <v>42096.691921296297</v>
      </c>
      <c r="T2150" s="9">
        <f t="shared" si="13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>
        <f t="shared" si="135"/>
        <v>0</v>
      </c>
      <c r="Q2151" t="s">
        <v>8332</v>
      </c>
      <c r="R2151" t="s">
        <v>8333</v>
      </c>
      <c r="S2151" s="9">
        <f t="shared" si="132"/>
        <v>40390</v>
      </c>
      <c r="T2151" s="9">
        <f t="shared" si="13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>
        <f t="shared" si="135"/>
        <v>101.25</v>
      </c>
      <c r="Q2152" t="s">
        <v>8332</v>
      </c>
      <c r="R2152" t="s">
        <v>8333</v>
      </c>
      <c r="S2152" s="9">
        <f t="shared" si="132"/>
        <v>42564.284710648149</v>
      </c>
      <c r="T2152" s="9">
        <f t="shared" si="133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>
        <f t="shared" si="135"/>
        <v>19.666666666666668</v>
      </c>
      <c r="Q2153" t="s">
        <v>8332</v>
      </c>
      <c r="R2153" t="s">
        <v>8333</v>
      </c>
      <c r="S2153" s="9">
        <f t="shared" si="132"/>
        <v>42550.847384259258</v>
      </c>
      <c r="T2153" s="9">
        <f t="shared" si="133"/>
        <v>42520.847384259258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>
        <f t="shared" si="135"/>
        <v>12.5</v>
      </c>
      <c r="Q2154" t="s">
        <v>8332</v>
      </c>
      <c r="R2154" t="s">
        <v>8333</v>
      </c>
      <c r="S2154" s="9">
        <f t="shared" si="132"/>
        <v>41713.790613425925</v>
      </c>
      <c r="T2154" s="9">
        <f t="shared" si="13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>
        <f t="shared" si="135"/>
        <v>8.5</v>
      </c>
      <c r="Q2155" t="s">
        <v>8332</v>
      </c>
      <c r="R2155" t="s">
        <v>8333</v>
      </c>
      <c r="S2155" s="9">
        <f t="shared" si="132"/>
        <v>42014.332638888889</v>
      </c>
      <c r="T2155" s="9">
        <f t="shared" si="13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>
        <f t="shared" si="135"/>
        <v>1</v>
      </c>
      <c r="Q2156" t="s">
        <v>8332</v>
      </c>
      <c r="R2156" t="s">
        <v>8333</v>
      </c>
      <c r="S2156" s="9">
        <f t="shared" si="132"/>
        <v>41667.632256944446</v>
      </c>
      <c r="T2156" s="9">
        <f t="shared" si="13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>
        <f t="shared" si="135"/>
        <v>23</v>
      </c>
      <c r="Q2157" t="s">
        <v>8332</v>
      </c>
      <c r="R2157" t="s">
        <v>8333</v>
      </c>
      <c r="S2157" s="9">
        <f t="shared" si="132"/>
        <v>42460.70584490741</v>
      </c>
      <c r="T2157" s="9">
        <f t="shared" si="13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>
        <f t="shared" si="135"/>
        <v>17.987951807228917</v>
      </c>
      <c r="Q2158" t="s">
        <v>8332</v>
      </c>
      <c r="R2158" t="s">
        <v>8333</v>
      </c>
      <c r="S2158" s="9">
        <f t="shared" si="132"/>
        <v>41533.85423611111</v>
      </c>
      <c r="T2158" s="9">
        <f t="shared" si="13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>
        <f t="shared" si="135"/>
        <v>370.94736842105266</v>
      </c>
      <c r="Q2159" t="s">
        <v>8332</v>
      </c>
      <c r="R2159" t="s">
        <v>8333</v>
      </c>
      <c r="S2159" s="9">
        <f t="shared" si="132"/>
        <v>42727.332638888889</v>
      </c>
      <c r="T2159" s="9">
        <f t="shared" si="13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>
        <f t="shared" si="135"/>
        <v>63.569485530546629</v>
      </c>
      <c r="Q2160" t="s">
        <v>8332</v>
      </c>
      <c r="R2160" t="s">
        <v>8333</v>
      </c>
      <c r="S2160" s="9">
        <f t="shared" si="132"/>
        <v>41309.853865740741</v>
      </c>
      <c r="T2160" s="9">
        <f t="shared" si="13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>
        <f t="shared" si="135"/>
        <v>13</v>
      </c>
      <c r="Q2161" t="s">
        <v>8332</v>
      </c>
      <c r="R2161" t="s">
        <v>8333</v>
      </c>
      <c r="S2161" s="9">
        <f t="shared" si="132"/>
        <v>40740.731180555558</v>
      </c>
      <c r="T2161" s="9">
        <f t="shared" si="133"/>
        <v>40710.731180555558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>
        <f t="shared" si="135"/>
        <v>5.3125</v>
      </c>
      <c r="Q2162" t="s">
        <v>8332</v>
      </c>
      <c r="R2162" t="s">
        <v>8333</v>
      </c>
      <c r="S2162" s="9">
        <f t="shared" si="132"/>
        <v>41048.711863425924</v>
      </c>
      <c r="T2162" s="9">
        <f t="shared" si="13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>
        <f t="shared" si="135"/>
        <v>35.615384615384613</v>
      </c>
      <c r="Q2163" t="s">
        <v>8324</v>
      </c>
      <c r="R2163" t="s">
        <v>8325</v>
      </c>
      <c r="S2163" s="9">
        <f t="shared" si="132"/>
        <v>42270.852534722224</v>
      </c>
      <c r="T2163" s="9">
        <f t="shared" si="133"/>
        <v>42240.852534722224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>
        <f t="shared" si="135"/>
        <v>87.103448275862064</v>
      </c>
      <c r="Q2164" t="s">
        <v>8324</v>
      </c>
      <c r="R2164" t="s">
        <v>8325</v>
      </c>
      <c r="S2164" s="9">
        <f t="shared" si="132"/>
        <v>41844.766099537039</v>
      </c>
      <c r="T2164" s="9">
        <f t="shared" si="13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>
        <f t="shared" si="135"/>
        <v>75.11363636363636</v>
      </c>
      <c r="Q2165" t="s">
        <v>8324</v>
      </c>
      <c r="R2165" t="s">
        <v>8325</v>
      </c>
      <c r="S2165" s="9">
        <f t="shared" si="132"/>
        <v>42163.159722222219</v>
      </c>
      <c r="T2165" s="9">
        <f t="shared" si="13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>
        <f t="shared" si="135"/>
        <v>68.01204819277109</v>
      </c>
      <c r="Q2166" t="s">
        <v>8324</v>
      </c>
      <c r="R2166" t="s">
        <v>8325</v>
      </c>
      <c r="S2166" s="9">
        <f t="shared" si="132"/>
        <v>42546.165972222225</v>
      </c>
      <c r="T2166" s="9">
        <f t="shared" si="13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>
        <f t="shared" si="135"/>
        <v>29.623931623931625</v>
      </c>
      <c r="Q2167" t="s">
        <v>8324</v>
      </c>
      <c r="R2167" t="s">
        <v>8325</v>
      </c>
      <c r="S2167" s="9">
        <f t="shared" si="132"/>
        <v>42468.625405092593</v>
      </c>
      <c r="T2167" s="9">
        <f t="shared" si="13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>
        <f t="shared" si="135"/>
        <v>91.625</v>
      </c>
      <c r="Q2168" t="s">
        <v>8324</v>
      </c>
      <c r="R2168" t="s">
        <v>8325</v>
      </c>
      <c r="S2168" s="9">
        <f t="shared" si="132"/>
        <v>41978.879837962959</v>
      </c>
      <c r="T2168" s="9">
        <f t="shared" si="13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>
        <f t="shared" si="135"/>
        <v>22.5</v>
      </c>
      <c r="Q2169" t="s">
        <v>8324</v>
      </c>
      <c r="R2169" t="s">
        <v>8325</v>
      </c>
      <c r="S2169" s="9">
        <f t="shared" si="132"/>
        <v>41167.066400462965</v>
      </c>
      <c r="T2169" s="9">
        <f t="shared" si="13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>
        <f t="shared" si="135"/>
        <v>64.366735294117646</v>
      </c>
      <c r="Q2170" t="s">
        <v>8324</v>
      </c>
      <c r="R2170" t="s">
        <v>8325</v>
      </c>
      <c r="S2170" s="9">
        <f t="shared" si="132"/>
        <v>42776.208333333328</v>
      </c>
      <c r="T2170" s="9">
        <f t="shared" si="13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>
        <f t="shared" si="135"/>
        <v>21.857142857142858</v>
      </c>
      <c r="Q2171" t="s">
        <v>8324</v>
      </c>
      <c r="R2171" t="s">
        <v>8325</v>
      </c>
      <c r="S2171" s="9">
        <f t="shared" si="132"/>
        <v>42796.700821759259</v>
      </c>
      <c r="T2171" s="9">
        <f t="shared" si="13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>
        <f t="shared" si="135"/>
        <v>33.315789473684212</v>
      </c>
      <c r="Q2172" t="s">
        <v>8324</v>
      </c>
      <c r="R2172" t="s">
        <v>8325</v>
      </c>
      <c r="S2172" s="9">
        <f t="shared" si="132"/>
        <v>42238.750254629631</v>
      </c>
      <c r="T2172" s="9">
        <f t="shared" si="13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>
        <f t="shared" si="135"/>
        <v>90.276595744680847</v>
      </c>
      <c r="Q2173" t="s">
        <v>8324</v>
      </c>
      <c r="R2173" t="s">
        <v>8325</v>
      </c>
      <c r="S2173" s="9">
        <f t="shared" si="132"/>
        <v>42177.208333333328</v>
      </c>
      <c r="T2173" s="9">
        <f t="shared" si="13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>
        <f t="shared" si="135"/>
        <v>76.92307692307692</v>
      </c>
      <c r="Q2174" t="s">
        <v>8324</v>
      </c>
      <c r="R2174" t="s">
        <v>8325</v>
      </c>
      <c r="S2174" s="9">
        <f t="shared" si="132"/>
        <v>42112.580092592594</v>
      </c>
      <c r="T2174" s="9">
        <f t="shared" si="133"/>
        <v>42082.580092592594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>
        <f t="shared" si="135"/>
        <v>59.233333333333334</v>
      </c>
      <c r="Q2175" t="s">
        <v>8324</v>
      </c>
      <c r="R2175" t="s">
        <v>8325</v>
      </c>
      <c r="S2175" s="9">
        <f t="shared" si="132"/>
        <v>41527.165972222225</v>
      </c>
      <c r="T2175" s="9">
        <f t="shared" si="13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>
        <f t="shared" si="135"/>
        <v>65.38095238095238</v>
      </c>
      <c r="Q2176" t="s">
        <v>8324</v>
      </c>
      <c r="R2176" t="s">
        <v>8325</v>
      </c>
      <c r="S2176" s="9">
        <f t="shared" si="132"/>
        <v>42495.542905092589</v>
      </c>
      <c r="T2176" s="9">
        <f t="shared" si="133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>
        <f t="shared" si="135"/>
        <v>67.307692307692307</v>
      </c>
      <c r="Q2177" t="s">
        <v>8324</v>
      </c>
      <c r="R2177" t="s">
        <v>8325</v>
      </c>
      <c r="S2177" s="9">
        <f t="shared" si="132"/>
        <v>42572.009097222224</v>
      </c>
      <c r="T2177" s="9">
        <f t="shared" si="13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>
        <f t="shared" si="135"/>
        <v>88.74647887323944</v>
      </c>
      <c r="Q2178" t="s">
        <v>8324</v>
      </c>
      <c r="R2178" t="s">
        <v>8325</v>
      </c>
      <c r="S2178" s="9">
        <f t="shared" ref="S2178:S2241" si="136">(I2178/86400)+DATE(1970,1,1)</f>
        <v>42126.633206018523</v>
      </c>
      <c r="T2178" s="9">
        <f t="shared" ref="T2178:T2241" si="137">(J2178/86400)+DATE(1970,1,1)</f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IFERROR(E2179/D2179,0)</f>
        <v>1.0012000000000001</v>
      </c>
      <c r="P2179">
        <f t="shared" ref="P2179:P2242" si="139">IFERROR((E2179/L2179),0)</f>
        <v>65.868421052631575</v>
      </c>
      <c r="Q2179" t="s">
        <v>8324</v>
      </c>
      <c r="R2179" t="s">
        <v>8325</v>
      </c>
      <c r="S2179" s="9">
        <f t="shared" si="136"/>
        <v>42527.250775462962</v>
      </c>
      <c r="T2179" s="9">
        <f t="shared" si="137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>
        <f t="shared" si="139"/>
        <v>40.349243306169967</v>
      </c>
      <c r="Q2180" t="s">
        <v>8324</v>
      </c>
      <c r="R2180" t="s">
        <v>8325</v>
      </c>
      <c r="S2180" s="9">
        <f t="shared" si="136"/>
        <v>42753.63653935185</v>
      </c>
      <c r="T2180" s="9">
        <f t="shared" si="137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>
        <f t="shared" si="139"/>
        <v>76.857142857142861</v>
      </c>
      <c r="Q2181" t="s">
        <v>8324</v>
      </c>
      <c r="R2181" t="s">
        <v>8325</v>
      </c>
      <c r="S2181" s="9">
        <f t="shared" si="136"/>
        <v>42105.171203703707</v>
      </c>
      <c r="T2181" s="9">
        <f t="shared" si="137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>
        <f t="shared" si="139"/>
        <v>68.707820512820518</v>
      </c>
      <c r="Q2182" t="s">
        <v>8324</v>
      </c>
      <c r="R2182" t="s">
        <v>8325</v>
      </c>
      <c r="S2182" s="9">
        <f t="shared" si="136"/>
        <v>42321.711435185185</v>
      </c>
      <c r="T2182" s="9">
        <f t="shared" si="137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>
        <f t="shared" si="139"/>
        <v>57.773584905660378</v>
      </c>
      <c r="Q2183" t="s">
        <v>8332</v>
      </c>
      <c r="R2183" t="s">
        <v>8350</v>
      </c>
      <c r="S2183" s="9">
        <f t="shared" si="136"/>
        <v>42787.005243055552</v>
      </c>
      <c r="T2183" s="9">
        <f t="shared" si="137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>
        <f t="shared" si="139"/>
        <v>44.171348314606739</v>
      </c>
      <c r="Q2184" t="s">
        <v>8332</v>
      </c>
      <c r="R2184" t="s">
        <v>8350</v>
      </c>
      <c r="S2184" s="9">
        <f t="shared" si="136"/>
        <v>41914.900752314818</v>
      </c>
      <c r="T2184" s="9">
        <f t="shared" si="137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>
        <f t="shared" si="139"/>
        <v>31.566308243727597</v>
      </c>
      <c r="Q2185" t="s">
        <v>8332</v>
      </c>
      <c r="R2185" t="s">
        <v>8350</v>
      </c>
      <c r="S2185" s="9">
        <f t="shared" si="136"/>
        <v>42775.208333333328</v>
      </c>
      <c r="T2185" s="9">
        <f t="shared" si="137"/>
        <v>42745.365474537037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>
        <f t="shared" si="139"/>
        <v>107.04511278195488</v>
      </c>
      <c r="Q2186" t="s">
        <v>8332</v>
      </c>
      <c r="R2186" t="s">
        <v>8350</v>
      </c>
      <c r="S2186" s="9">
        <f t="shared" si="136"/>
        <v>42394.666666666672</v>
      </c>
      <c r="T2186" s="9">
        <f t="shared" si="137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>
        <f t="shared" si="139"/>
        <v>149.03451043338683</v>
      </c>
      <c r="Q2187" t="s">
        <v>8332</v>
      </c>
      <c r="R2187" t="s">
        <v>8350</v>
      </c>
      <c r="S2187" s="9">
        <f t="shared" si="136"/>
        <v>41359.349988425922</v>
      </c>
      <c r="T2187" s="9">
        <f t="shared" si="137"/>
        <v>41319.349988425922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>
        <f t="shared" si="139"/>
        <v>55.956632653061227</v>
      </c>
      <c r="Q2188" t="s">
        <v>8332</v>
      </c>
      <c r="R2188" t="s">
        <v>8350</v>
      </c>
      <c r="S2188" s="9">
        <f t="shared" si="136"/>
        <v>42620.083333333328</v>
      </c>
      <c r="T2188" s="9">
        <f t="shared" si="137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>
        <f t="shared" si="139"/>
        <v>56.970381807973048</v>
      </c>
      <c r="Q2189" t="s">
        <v>8332</v>
      </c>
      <c r="R2189" t="s">
        <v>8350</v>
      </c>
      <c r="S2189" s="9">
        <f t="shared" si="136"/>
        <v>42097.165972222225</v>
      </c>
      <c r="T2189" s="9">
        <f t="shared" si="137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>
        <f t="shared" si="139"/>
        <v>44.056420233463037</v>
      </c>
      <c r="Q2190" t="s">
        <v>8332</v>
      </c>
      <c r="R2190" t="s">
        <v>8350</v>
      </c>
      <c r="S2190" s="9">
        <f t="shared" si="136"/>
        <v>42668.708333333328</v>
      </c>
      <c r="T2190" s="9">
        <f t="shared" si="137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>
        <f t="shared" si="139"/>
        <v>68.625</v>
      </c>
      <c r="Q2191" t="s">
        <v>8332</v>
      </c>
      <c r="R2191" t="s">
        <v>8350</v>
      </c>
      <c r="S2191" s="9">
        <f t="shared" si="136"/>
        <v>42481.916666666672</v>
      </c>
      <c r="T2191" s="9">
        <f t="shared" si="137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>
        <f t="shared" si="139"/>
        <v>65.318435754189949</v>
      </c>
      <c r="Q2192" t="s">
        <v>8332</v>
      </c>
      <c r="R2192" t="s">
        <v>8350</v>
      </c>
      <c r="S2192" s="9">
        <f t="shared" si="136"/>
        <v>42452.290972222225</v>
      </c>
      <c r="T2192" s="9">
        <f t="shared" si="137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>
        <f t="shared" si="139"/>
        <v>35.92</v>
      </c>
      <c r="Q2193" t="s">
        <v>8332</v>
      </c>
      <c r="R2193" t="s">
        <v>8350</v>
      </c>
      <c r="S2193" s="9">
        <f t="shared" si="136"/>
        <v>42780.833645833336</v>
      </c>
      <c r="T2193" s="9">
        <f t="shared" si="137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>
        <f t="shared" si="139"/>
        <v>40.070667078443485</v>
      </c>
      <c r="Q2194" t="s">
        <v>8332</v>
      </c>
      <c r="R2194" t="s">
        <v>8350</v>
      </c>
      <c r="S2194" s="9">
        <f t="shared" si="136"/>
        <v>42719.958333333328</v>
      </c>
      <c r="T2194" s="9">
        <f t="shared" si="137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>
        <f t="shared" si="139"/>
        <v>75.647714604236342</v>
      </c>
      <c r="Q2195" t="s">
        <v>8332</v>
      </c>
      <c r="R2195" t="s">
        <v>8350</v>
      </c>
      <c r="S2195" s="9">
        <f t="shared" si="136"/>
        <v>42695.207638888889</v>
      </c>
      <c r="T2195" s="9">
        <f t="shared" si="137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>
        <f t="shared" si="139"/>
        <v>61.203872437357631</v>
      </c>
      <c r="Q2196" t="s">
        <v>8332</v>
      </c>
      <c r="R2196" t="s">
        <v>8350</v>
      </c>
      <c r="S2196" s="9">
        <f t="shared" si="136"/>
        <v>42455.716319444444</v>
      </c>
      <c r="T2196" s="9">
        <f t="shared" si="137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>
        <f t="shared" si="139"/>
        <v>48.130434782608695</v>
      </c>
      <c r="Q2197" t="s">
        <v>8332</v>
      </c>
      <c r="R2197" t="s">
        <v>8350</v>
      </c>
      <c r="S2197" s="9">
        <f t="shared" si="136"/>
        <v>42227.771990740745</v>
      </c>
      <c r="T2197" s="9">
        <f t="shared" si="137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>
        <f t="shared" si="139"/>
        <v>68.106837606837601</v>
      </c>
      <c r="Q2198" t="s">
        <v>8332</v>
      </c>
      <c r="R2198" t="s">
        <v>8350</v>
      </c>
      <c r="S2198" s="9">
        <f t="shared" si="136"/>
        <v>42706.291666666672</v>
      </c>
      <c r="T2198" s="9">
        <f t="shared" si="137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>
        <f t="shared" si="139"/>
        <v>65.891300230946882</v>
      </c>
      <c r="Q2199" t="s">
        <v>8332</v>
      </c>
      <c r="R2199" t="s">
        <v>8350</v>
      </c>
      <c r="S2199" s="9">
        <f t="shared" si="136"/>
        <v>42063.584016203706</v>
      </c>
      <c r="T2199" s="9">
        <f t="shared" si="137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>
        <f t="shared" si="139"/>
        <v>81.654377880184327</v>
      </c>
      <c r="Q2200" t="s">
        <v>8332</v>
      </c>
      <c r="R2200" t="s">
        <v>8350</v>
      </c>
      <c r="S2200" s="9">
        <f t="shared" si="136"/>
        <v>42322.555555555555</v>
      </c>
      <c r="T2200" s="9">
        <f t="shared" si="137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>
        <f t="shared" si="139"/>
        <v>52.701195219123505</v>
      </c>
      <c r="Q2201" t="s">
        <v>8332</v>
      </c>
      <c r="R2201" t="s">
        <v>8350</v>
      </c>
      <c r="S2201" s="9">
        <f t="shared" si="136"/>
        <v>42292.416643518518</v>
      </c>
      <c r="T2201" s="9">
        <f t="shared" si="137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>
        <f t="shared" si="139"/>
        <v>41.228136882129277</v>
      </c>
      <c r="Q2202" t="s">
        <v>8332</v>
      </c>
      <c r="R2202" t="s">
        <v>8350</v>
      </c>
      <c r="S2202" s="9">
        <f t="shared" si="136"/>
        <v>42191.125</v>
      </c>
      <c r="T2202" s="9">
        <f t="shared" si="137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>
        <f t="shared" si="139"/>
        <v>15.035357142857142</v>
      </c>
      <c r="Q2203" t="s">
        <v>8324</v>
      </c>
      <c r="R2203" t="s">
        <v>8329</v>
      </c>
      <c r="S2203" s="9">
        <f t="shared" si="136"/>
        <v>41290.846817129626</v>
      </c>
      <c r="T2203" s="9">
        <f t="shared" si="137"/>
        <v>41276.846817129626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>
        <f t="shared" si="139"/>
        <v>39.066920943134534</v>
      </c>
      <c r="Q2204" t="s">
        <v>8324</v>
      </c>
      <c r="R2204" t="s">
        <v>8329</v>
      </c>
      <c r="S2204" s="9">
        <f t="shared" si="136"/>
        <v>41214.849166666667</v>
      </c>
      <c r="T2204" s="9">
        <f t="shared" si="137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>
        <f t="shared" si="139"/>
        <v>43.82</v>
      </c>
      <c r="Q2205" t="s">
        <v>8324</v>
      </c>
      <c r="R2205" t="s">
        <v>8329</v>
      </c>
      <c r="S2205" s="9">
        <f t="shared" si="136"/>
        <v>42271.85974537037</v>
      </c>
      <c r="T2205" s="9">
        <f t="shared" si="137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>
        <f t="shared" si="139"/>
        <v>27.301369863013697</v>
      </c>
      <c r="Q2206" t="s">
        <v>8324</v>
      </c>
      <c r="R2206" t="s">
        <v>8329</v>
      </c>
      <c r="S2206" s="9">
        <f t="shared" si="136"/>
        <v>41342.311562499999</v>
      </c>
      <c r="T2206" s="9">
        <f t="shared" si="137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>
        <f t="shared" si="139"/>
        <v>42.222222222222221</v>
      </c>
      <c r="Q2207" t="s">
        <v>8324</v>
      </c>
      <c r="R2207" t="s">
        <v>8329</v>
      </c>
      <c r="S2207" s="9">
        <f t="shared" si="136"/>
        <v>41061.821631944447</v>
      </c>
      <c r="T2207" s="9">
        <f t="shared" si="137"/>
        <v>41031.821631944447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>
        <f t="shared" si="139"/>
        <v>33.235294117647058</v>
      </c>
      <c r="Q2208" t="s">
        <v>8324</v>
      </c>
      <c r="R2208" t="s">
        <v>8329</v>
      </c>
      <c r="S2208" s="9">
        <f t="shared" si="136"/>
        <v>41015.257222222222</v>
      </c>
      <c r="T2208" s="9">
        <f t="shared" si="137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>
        <f t="shared" si="139"/>
        <v>285.71428571428572</v>
      </c>
      <c r="Q2209" t="s">
        <v>8324</v>
      </c>
      <c r="R2209" t="s">
        <v>8329</v>
      </c>
      <c r="S2209" s="9">
        <f t="shared" si="136"/>
        <v>41594.235798611109</v>
      </c>
      <c r="T2209" s="9">
        <f t="shared" si="137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>
        <f t="shared" si="139"/>
        <v>42.333333333333336</v>
      </c>
      <c r="Q2210" t="s">
        <v>8324</v>
      </c>
      <c r="R2210" t="s">
        <v>8329</v>
      </c>
      <c r="S2210" s="9">
        <f t="shared" si="136"/>
        <v>41006.166666666664</v>
      </c>
      <c r="T2210" s="9">
        <f t="shared" si="137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>
        <f t="shared" si="139"/>
        <v>50.266666666666666</v>
      </c>
      <c r="Q2211" t="s">
        <v>8324</v>
      </c>
      <c r="R2211" t="s">
        <v>8329</v>
      </c>
      <c r="S2211" s="9">
        <f t="shared" si="136"/>
        <v>41743.958333333336</v>
      </c>
      <c r="T2211" s="9">
        <f t="shared" si="137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>
        <f t="shared" si="139"/>
        <v>61.902777777777779</v>
      </c>
      <c r="Q2212" t="s">
        <v>8324</v>
      </c>
      <c r="R2212" t="s">
        <v>8329</v>
      </c>
      <c r="S2212" s="9">
        <f t="shared" si="136"/>
        <v>41013.733333333337</v>
      </c>
      <c r="T2212" s="9">
        <f t="shared" si="137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>
        <f t="shared" si="139"/>
        <v>40.75</v>
      </c>
      <c r="Q2213" t="s">
        <v>8324</v>
      </c>
      <c r="R2213" t="s">
        <v>8329</v>
      </c>
      <c r="S2213" s="9">
        <f t="shared" si="136"/>
        <v>41739.290972222225</v>
      </c>
      <c r="T2213" s="9">
        <f t="shared" si="137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>
        <f t="shared" si="139"/>
        <v>55.796747967479675</v>
      </c>
      <c r="Q2214" t="s">
        <v>8324</v>
      </c>
      <c r="R2214" t="s">
        <v>8329</v>
      </c>
      <c r="S2214" s="9">
        <f t="shared" si="136"/>
        <v>41582.041666666664</v>
      </c>
      <c r="T2214" s="9">
        <f t="shared" si="137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>
        <f t="shared" si="139"/>
        <v>10</v>
      </c>
      <c r="Q2215" t="s">
        <v>8324</v>
      </c>
      <c r="R2215" t="s">
        <v>8329</v>
      </c>
      <c r="S2215" s="9">
        <f t="shared" si="136"/>
        <v>42139.826145833329</v>
      </c>
      <c r="T2215" s="9">
        <f t="shared" si="137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>
        <f t="shared" si="139"/>
        <v>73.125416666666666</v>
      </c>
      <c r="Q2216" t="s">
        <v>8324</v>
      </c>
      <c r="R2216" t="s">
        <v>8329</v>
      </c>
      <c r="S2216" s="9">
        <f t="shared" si="136"/>
        <v>41676.792222222226</v>
      </c>
      <c r="T2216" s="9">
        <f t="shared" si="137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>
        <f t="shared" si="139"/>
        <v>26.060606060606062</v>
      </c>
      <c r="Q2217" t="s">
        <v>8324</v>
      </c>
      <c r="R2217" t="s">
        <v>8329</v>
      </c>
      <c r="S2217" s="9">
        <f t="shared" si="136"/>
        <v>40981.290972222225</v>
      </c>
      <c r="T2217" s="9">
        <f t="shared" si="137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>
        <f t="shared" si="139"/>
        <v>22.642857142857142</v>
      </c>
      <c r="Q2218" t="s">
        <v>8324</v>
      </c>
      <c r="R2218" t="s">
        <v>8329</v>
      </c>
      <c r="S2218" s="9">
        <f t="shared" si="136"/>
        <v>42208.75167824074</v>
      </c>
      <c r="T2218" s="9">
        <f t="shared" si="137"/>
        <v>42194.75167824074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>
        <f t="shared" si="139"/>
        <v>47.222222222222221</v>
      </c>
      <c r="Q2219" t="s">
        <v>8324</v>
      </c>
      <c r="R2219" t="s">
        <v>8329</v>
      </c>
      <c r="S2219" s="9">
        <f t="shared" si="136"/>
        <v>42310.333333333328</v>
      </c>
      <c r="T2219" s="9">
        <f t="shared" si="137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>
        <f t="shared" si="139"/>
        <v>32.324473684210524</v>
      </c>
      <c r="Q2220" t="s">
        <v>8324</v>
      </c>
      <c r="R2220" t="s">
        <v>8329</v>
      </c>
      <c r="S2220" s="9">
        <f t="shared" si="136"/>
        <v>41150</v>
      </c>
      <c r="T2220" s="9">
        <f t="shared" si="137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>
        <f t="shared" si="139"/>
        <v>53.421052631578945</v>
      </c>
      <c r="Q2221" t="s">
        <v>8324</v>
      </c>
      <c r="R2221" t="s">
        <v>8329</v>
      </c>
      <c r="S2221" s="9">
        <f t="shared" si="136"/>
        <v>42235.718888888892</v>
      </c>
      <c r="T2221" s="9">
        <f t="shared" si="137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>
        <f t="shared" si="139"/>
        <v>51.304347826086953</v>
      </c>
      <c r="Q2222" t="s">
        <v>8324</v>
      </c>
      <c r="R2222" t="s">
        <v>8329</v>
      </c>
      <c r="S2222" s="9">
        <f t="shared" si="136"/>
        <v>41482.060601851852</v>
      </c>
      <c r="T2222" s="9">
        <f t="shared" si="137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>
        <f t="shared" si="139"/>
        <v>37.197247706422019</v>
      </c>
      <c r="Q2223" t="s">
        <v>8332</v>
      </c>
      <c r="R2223" t="s">
        <v>8350</v>
      </c>
      <c r="S2223" s="9">
        <f t="shared" si="136"/>
        <v>42483</v>
      </c>
      <c r="T2223" s="9">
        <f t="shared" si="137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>
        <f t="shared" si="139"/>
        <v>27.1</v>
      </c>
      <c r="Q2224" t="s">
        <v>8332</v>
      </c>
      <c r="R2224" t="s">
        <v>8350</v>
      </c>
      <c r="S2224" s="9">
        <f t="shared" si="136"/>
        <v>40936.787581018521</v>
      </c>
      <c r="T2224" s="9">
        <f t="shared" si="137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>
        <f t="shared" si="139"/>
        <v>206.31</v>
      </c>
      <c r="Q2225" t="s">
        <v>8332</v>
      </c>
      <c r="R2225" t="s">
        <v>8350</v>
      </c>
      <c r="S2225" s="9">
        <f t="shared" si="136"/>
        <v>42182.640833333338</v>
      </c>
      <c r="T2225" s="9">
        <f t="shared" si="137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>
        <f t="shared" si="139"/>
        <v>82.145270270270274</v>
      </c>
      <c r="Q2226" t="s">
        <v>8332</v>
      </c>
      <c r="R2226" t="s">
        <v>8350</v>
      </c>
      <c r="S2226" s="9">
        <f t="shared" si="136"/>
        <v>42672.791666666672</v>
      </c>
      <c r="T2226" s="9">
        <f t="shared" si="137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>
        <f t="shared" si="139"/>
        <v>164.79651993355483</v>
      </c>
      <c r="Q2227" t="s">
        <v>8332</v>
      </c>
      <c r="R2227" t="s">
        <v>8350</v>
      </c>
      <c r="S2227" s="9">
        <f t="shared" si="136"/>
        <v>41903.79184027778</v>
      </c>
      <c r="T2227" s="9">
        <f t="shared" si="137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>
        <f t="shared" si="139"/>
        <v>60.820280373831778</v>
      </c>
      <c r="Q2228" t="s">
        <v>8332</v>
      </c>
      <c r="R2228" t="s">
        <v>8350</v>
      </c>
      <c r="S2228" s="9">
        <f t="shared" si="136"/>
        <v>42412.207638888889</v>
      </c>
      <c r="T2228" s="9">
        <f t="shared" si="137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>
        <f t="shared" si="139"/>
        <v>67.970099667774093</v>
      </c>
      <c r="Q2229" t="s">
        <v>8332</v>
      </c>
      <c r="R2229" t="s">
        <v>8350</v>
      </c>
      <c r="S2229" s="9">
        <f t="shared" si="136"/>
        <v>41591.849016203705</v>
      </c>
      <c r="T2229" s="9">
        <f t="shared" si="137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>
        <f t="shared" si="139"/>
        <v>81.561805555555551</v>
      </c>
      <c r="Q2230" t="s">
        <v>8332</v>
      </c>
      <c r="R2230" t="s">
        <v>8350</v>
      </c>
      <c r="S2230" s="9">
        <f t="shared" si="136"/>
        <v>42232.278194444443</v>
      </c>
      <c r="T2230" s="9">
        <f t="shared" si="137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>
        <f t="shared" si="139"/>
        <v>25.42547309833024</v>
      </c>
      <c r="Q2231" t="s">
        <v>8332</v>
      </c>
      <c r="R2231" t="s">
        <v>8350</v>
      </c>
      <c r="S2231" s="9">
        <f t="shared" si="136"/>
        <v>41520.166666666664</v>
      </c>
      <c r="T2231" s="9">
        <f t="shared" si="137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>
        <f t="shared" si="139"/>
        <v>21.497991967871485</v>
      </c>
      <c r="Q2232" t="s">
        <v>8332</v>
      </c>
      <c r="R2232" t="s">
        <v>8350</v>
      </c>
      <c r="S2232" s="9">
        <f t="shared" si="136"/>
        <v>41754.881099537037</v>
      </c>
      <c r="T2232" s="9">
        <f t="shared" si="137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>
        <f t="shared" si="139"/>
        <v>27.226630727762803</v>
      </c>
      <c r="Q2233" t="s">
        <v>8332</v>
      </c>
      <c r="R2233" t="s">
        <v>8350</v>
      </c>
      <c r="S2233" s="9">
        <f t="shared" si="136"/>
        <v>41450.208333333336</v>
      </c>
      <c r="T2233" s="9">
        <f t="shared" si="137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>
        <f t="shared" si="139"/>
        <v>25.091093117408906</v>
      </c>
      <c r="Q2234" t="s">
        <v>8332</v>
      </c>
      <c r="R2234" t="s">
        <v>8350</v>
      </c>
      <c r="S2234" s="9">
        <f t="shared" si="136"/>
        <v>41839.125</v>
      </c>
      <c r="T2234" s="9">
        <f t="shared" si="137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>
        <f t="shared" si="139"/>
        <v>21.230179028132991</v>
      </c>
      <c r="Q2235" t="s">
        <v>8332</v>
      </c>
      <c r="R2235" t="s">
        <v>8350</v>
      </c>
      <c r="S2235" s="9">
        <f t="shared" si="136"/>
        <v>42352</v>
      </c>
      <c r="T2235" s="9">
        <f t="shared" si="137"/>
        <v>42331.378923611112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>
        <f t="shared" si="139"/>
        <v>41.607142857142854</v>
      </c>
      <c r="Q2236" t="s">
        <v>8332</v>
      </c>
      <c r="R2236" t="s">
        <v>8350</v>
      </c>
      <c r="S2236" s="9">
        <f t="shared" si="136"/>
        <v>42740.824618055558</v>
      </c>
      <c r="T2236" s="9">
        <f t="shared" si="137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>
        <f t="shared" si="139"/>
        <v>135.58503401360545</v>
      </c>
      <c r="Q2237" t="s">
        <v>8332</v>
      </c>
      <c r="R2237" t="s">
        <v>8350</v>
      </c>
      <c r="S2237" s="9">
        <f t="shared" si="136"/>
        <v>42091.980451388888</v>
      </c>
      <c r="T2237" s="9">
        <f t="shared" si="137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>
        <f t="shared" si="139"/>
        <v>22.116176470588236</v>
      </c>
      <c r="Q2238" t="s">
        <v>8332</v>
      </c>
      <c r="R2238" t="s">
        <v>8350</v>
      </c>
      <c r="S2238" s="9">
        <f t="shared" si="136"/>
        <v>42401.617164351846</v>
      </c>
      <c r="T2238" s="9">
        <f t="shared" si="137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>
        <f t="shared" si="139"/>
        <v>64.625635808748726</v>
      </c>
      <c r="Q2239" t="s">
        <v>8332</v>
      </c>
      <c r="R2239" t="s">
        <v>8350</v>
      </c>
      <c r="S2239" s="9">
        <f t="shared" si="136"/>
        <v>41955.332638888889</v>
      </c>
      <c r="T2239" s="9">
        <f t="shared" si="137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>
        <f t="shared" si="139"/>
        <v>69.569620253164558</v>
      </c>
      <c r="Q2240" t="s">
        <v>8332</v>
      </c>
      <c r="R2240" t="s">
        <v>8350</v>
      </c>
      <c r="S2240" s="9">
        <f t="shared" si="136"/>
        <v>42804.621712962966</v>
      </c>
      <c r="T2240" s="9">
        <f t="shared" si="137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>
        <f t="shared" si="139"/>
        <v>75.133028169014082</v>
      </c>
      <c r="Q2241" t="s">
        <v>8332</v>
      </c>
      <c r="R2241" t="s">
        <v>8350</v>
      </c>
      <c r="S2241" s="9">
        <f t="shared" si="136"/>
        <v>41609.168055555558</v>
      </c>
      <c r="T2241" s="9">
        <f t="shared" si="137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>
        <f t="shared" si="139"/>
        <v>140.97916666666666</v>
      </c>
      <c r="Q2242" t="s">
        <v>8332</v>
      </c>
      <c r="R2242" t="s">
        <v>8350</v>
      </c>
      <c r="S2242" s="9">
        <f t="shared" ref="S2242:S2305" si="140">(I2242/86400)+DATE(1970,1,1)</f>
        <v>42482.825740740736</v>
      </c>
      <c r="T2242" s="9">
        <f t="shared" ref="T2242:T2305" si="141">(J2242/86400)+DATE(1970,1,1)</f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IFERROR(E2243/D2243,0)</f>
        <v>8.0640000000000001</v>
      </c>
      <c r="P2243">
        <f t="shared" ref="P2243:P2306" si="143">IFERROR((E2243/L2243),0)</f>
        <v>49.472392638036808</v>
      </c>
      <c r="Q2243" t="s">
        <v>8332</v>
      </c>
      <c r="R2243" t="s">
        <v>8350</v>
      </c>
      <c r="S2243" s="9">
        <f t="shared" si="140"/>
        <v>42796.827546296292</v>
      </c>
      <c r="T2243" s="9">
        <f t="shared" si="141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>
        <f t="shared" si="143"/>
        <v>53.865251485148519</v>
      </c>
      <c r="Q2244" t="s">
        <v>8332</v>
      </c>
      <c r="R2244" t="s">
        <v>8350</v>
      </c>
      <c r="S2244" s="9">
        <f t="shared" si="140"/>
        <v>41605.126388888893</v>
      </c>
      <c r="T2244" s="9">
        <f t="shared" si="141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>
        <f t="shared" si="143"/>
        <v>4.5712530712530715</v>
      </c>
      <c r="Q2245" t="s">
        <v>8332</v>
      </c>
      <c r="R2245" t="s">
        <v>8350</v>
      </c>
      <c r="S2245" s="9">
        <f t="shared" si="140"/>
        <v>42807.125</v>
      </c>
      <c r="T2245" s="9">
        <f t="shared" si="141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>
        <f t="shared" si="143"/>
        <v>65.00344827586207</v>
      </c>
      <c r="Q2246" t="s">
        <v>8332</v>
      </c>
      <c r="R2246" t="s">
        <v>8350</v>
      </c>
      <c r="S2246" s="9">
        <f t="shared" si="140"/>
        <v>42659.854166666672</v>
      </c>
      <c r="T2246" s="9">
        <f t="shared" si="141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>
        <f t="shared" si="143"/>
        <v>53.475252525252522</v>
      </c>
      <c r="Q2247" t="s">
        <v>8332</v>
      </c>
      <c r="R2247" t="s">
        <v>8350</v>
      </c>
      <c r="S2247" s="9">
        <f t="shared" si="140"/>
        <v>41691.75</v>
      </c>
      <c r="T2247" s="9">
        <f t="shared" si="141"/>
        <v>41660.70853009259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>
        <f t="shared" si="143"/>
        <v>43.912280701754383</v>
      </c>
      <c r="Q2248" t="s">
        <v>8332</v>
      </c>
      <c r="R2248" t="s">
        <v>8350</v>
      </c>
      <c r="S2248" s="9">
        <f t="shared" si="140"/>
        <v>42251.79178240741</v>
      </c>
      <c r="T2248" s="9">
        <f t="shared" si="141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>
        <f t="shared" si="143"/>
        <v>50.852631578947367</v>
      </c>
      <c r="Q2249" t="s">
        <v>8332</v>
      </c>
      <c r="R2249" t="s">
        <v>8350</v>
      </c>
      <c r="S2249" s="9">
        <f t="shared" si="140"/>
        <v>42214.666261574079</v>
      </c>
      <c r="T2249" s="9">
        <f t="shared" si="141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>
        <f t="shared" si="143"/>
        <v>58.6328125</v>
      </c>
      <c r="Q2250" t="s">
        <v>8332</v>
      </c>
      <c r="R2250" t="s">
        <v>8350</v>
      </c>
      <c r="S2250" s="9">
        <f t="shared" si="140"/>
        <v>42718.875902777778</v>
      </c>
      <c r="T2250" s="9">
        <f t="shared" si="141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>
        <f t="shared" si="143"/>
        <v>32.81666666666667</v>
      </c>
      <c r="Q2251" t="s">
        <v>8332</v>
      </c>
      <c r="R2251" t="s">
        <v>8350</v>
      </c>
      <c r="S2251" s="9">
        <f t="shared" si="140"/>
        <v>41366.661631944444</v>
      </c>
      <c r="T2251" s="9">
        <f t="shared" si="141"/>
        <v>41336.703298611115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>
        <f t="shared" si="143"/>
        <v>426.93169877408059</v>
      </c>
      <c r="Q2252" t="s">
        <v>8332</v>
      </c>
      <c r="R2252" t="s">
        <v>8350</v>
      </c>
      <c r="S2252" s="9">
        <f t="shared" si="140"/>
        <v>42707.0471412037</v>
      </c>
      <c r="T2252" s="9">
        <f t="shared" si="141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>
        <f t="shared" si="143"/>
        <v>23.808729166666669</v>
      </c>
      <c r="Q2253" t="s">
        <v>8332</v>
      </c>
      <c r="R2253" t="s">
        <v>8350</v>
      </c>
      <c r="S2253" s="9">
        <f t="shared" si="140"/>
        <v>41867.34579861111</v>
      </c>
      <c r="T2253" s="9">
        <f t="shared" si="141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>
        <f t="shared" si="143"/>
        <v>98.413654618473899</v>
      </c>
      <c r="Q2254" t="s">
        <v>8332</v>
      </c>
      <c r="R2254" t="s">
        <v>8350</v>
      </c>
      <c r="S2254" s="9">
        <f t="shared" si="140"/>
        <v>42588.327986111108</v>
      </c>
      <c r="T2254" s="9">
        <f t="shared" si="141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>
        <f t="shared" si="143"/>
        <v>107.32142857142857</v>
      </c>
      <c r="Q2255" t="s">
        <v>8332</v>
      </c>
      <c r="R2255" t="s">
        <v>8350</v>
      </c>
      <c r="S2255" s="9">
        <f t="shared" si="140"/>
        <v>42326.672997685186</v>
      </c>
      <c r="T2255" s="9">
        <f t="shared" si="141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>
        <f t="shared" si="143"/>
        <v>11.67005076142132</v>
      </c>
      <c r="Q2256" t="s">
        <v>8332</v>
      </c>
      <c r="R2256" t="s">
        <v>8350</v>
      </c>
      <c r="S2256" s="9">
        <f t="shared" si="140"/>
        <v>42759.647777777776</v>
      </c>
      <c r="T2256" s="9">
        <f t="shared" si="141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>
        <f t="shared" si="143"/>
        <v>41.782287822878232</v>
      </c>
      <c r="Q2257" t="s">
        <v>8332</v>
      </c>
      <c r="R2257" t="s">
        <v>8350</v>
      </c>
      <c r="S2257" s="9">
        <f t="shared" si="140"/>
        <v>42497.951979166668</v>
      </c>
      <c r="T2257" s="9">
        <f t="shared" si="141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>
        <f t="shared" si="143"/>
        <v>21.38</v>
      </c>
      <c r="Q2258" t="s">
        <v>8332</v>
      </c>
      <c r="R2258" t="s">
        <v>8350</v>
      </c>
      <c r="S2258" s="9">
        <f t="shared" si="140"/>
        <v>42696.451921296291</v>
      </c>
      <c r="T2258" s="9">
        <f t="shared" si="141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>
        <f t="shared" si="143"/>
        <v>94.103550295857985</v>
      </c>
      <c r="Q2259" t="s">
        <v>8332</v>
      </c>
      <c r="R2259" t="s">
        <v>8350</v>
      </c>
      <c r="S2259" s="9">
        <f t="shared" si="140"/>
        <v>42540.958333333328</v>
      </c>
      <c r="T2259" s="9">
        <f t="shared" si="141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>
        <f t="shared" si="143"/>
        <v>15.721951219512196</v>
      </c>
      <c r="Q2260" t="s">
        <v>8332</v>
      </c>
      <c r="R2260" t="s">
        <v>8350</v>
      </c>
      <c r="S2260" s="9">
        <f t="shared" si="140"/>
        <v>42166.75100694444</v>
      </c>
      <c r="T2260" s="9">
        <f t="shared" si="141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>
        <f t="shared" si="143"/>
        <v>90.635922330097088</v>
      </c>
      <c r="Q2261" t="s">
        <v>8332</v>
      </c>
      <c r="R2261" t="s">
        <v>8350</v>
      </c>
      <c r="S2261" s="9">
        <f t="shared" si="140"/>
        <v>42712.804814814815</v>
      </c>
      <c r="T2261" s="9">
        <f t="shared" si="141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>
        <f t="shared" si="143"/>
        <v>97.297619047619051</v>
      </c>
      <c r="Q2262" t="s">
        <v>8332</v>
      </c>
      <c r="R2262" t="s">
        <v>8350</v>
      </c>
      <c r="S2262" s="9">
        <f t="shared" si="140"/>
        <v>41724.975115740745</v>
      </c>
      <c r="T2262" s="9">
        <f t="shared" si="141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>
        <f t="shared" si="143"/>
        <v>37.11904761904762</v>
      </c>
      <c r="Q2263" t="s">
        <v>8332</v>
      </c>
      <c r="R2263" t="s">
        <v>8350</v>
      </c>
      <c r="S2263" s="9">
        <f t="shared" si="140"/>
        <v>42780.724768518514</v>
      </c>
      <c r="T2263" s="9">
        <f t="shared" si="141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>
        <f t="shared" si="143"/>
        <v>28.104972375690608</v>
      </c>
      <c r="Q2264" t="s">
        <v>8332</v>
      </c>
      <c r="R2264" t="s">
        <v>8350</v>
      </c>
      <c r="S2264" s="9">
        <f t="shared" si="140"/>
        <v>41961</v>
      </c>
      <c r="T2264" s="9">
        <f t="shared" si="141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>
        <f t="shared" si="143"/>
        <v>144.43333333333334</v>
      </c>
      <c r="Q2265" t="s">
        <v>8332</v>
      </c>
      <c r="R2265" t="s">
        <v>8350</v>
      </c>
      <c r="S2265" s="9">
        <f t="shared" si="140"/>
        <v>42035.832326388889</v>
      </c>
      <c r="T2265" s="9">
        <f t="shared" si="141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>
        <f t="shared" si="143"/>
        <v>24.274157303370785</v>
      </c>
      <c r="Q2266" t="s">
        <v>8332</v>
      </c>
      <c r="R2266" t="s">
        <v>8350</v>
      </c>
      <c r="S2266" s="9">
        <f t="shared" si="140"/>
        <v>42513.125</v>
      </c>
      <c r="T2266" s="9">
        <f t="shared" si="141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>
        <f t="shared" si="143"/>
        <v>35.117647058823529</v>
      </c>
      <c r="Q2267" t="s">
        <v>8332</v>
      </c>
      <c r="R2267" t="s">
        <v>8350</v>
      </c>
      <c r="S2267" s="9">
        <f t="shared" si="140"/>
        <v>42696.853090277778</v>
      </c>
      <c r="T2267" s="9">
        <f t="shared" si="141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>
        <f t="shared" si="143"/>
        <v>24.762886597938145</v>
      </c>
      <c r="Q2268" t="s">
        <v>8332</v>
      </c>
      <c r="R2268" t="s">
        <v>8350</v>
      </c>
      <c r="S2268" s="9">
        <f t="shared" si="140"/>
        <v>42487.083333333328</v>
      </c>
      <c r="T2268" s="9">
        <f t="shared" si="141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>
        <f t="shared" si="143"/>
        <v>188.37871287128712</v>
      </c>
      <c r="Q2269" t="s">
        <v>8332</v>
      </c>
      <c r="R2269" t="s">
        <v>8350</v>
      </c>
      <c r="S2269" s="9">
        <f t="shared" si="140"/>
        <v>41994.041666666672</v>
      </c>
      <c r="T2269" s="9">
        <f t="shared" si="141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>
        <f t="shared" si="143"/>
        <v>148.08247422680412</v>
      </c>
      <c r="Q2270" t="s">
        <v>8332</v>
      </c>
      <c r="R2270" t="s">
        <v>8350</v>
      </c>
      <c r="S2270" s="9">
        <f t="shared" si="140"/>
        <v>42806.082349537042</v>
      </c>
      <c r="T2270" s="9">
        <f t="shared" si="141"/>
        <v>42776.082349537042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>
        <f t="shared" si="143"/>
        <v>49.934589800443462</v>
      </c>
      <c r="Q2271" t="s">
        <v>8332</v>
      </c>
      <c r="R2271" t="s">
        <v>8350</v>
      </c>
      <c r="S2271" s="9">
        <f t="shared" si="140"/>
        <v>42801.208333333328</v>
      </c>
      <c r="T2271" s="9">
        <f t="shared" si="141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>
        <f t="shared" si="143"/>
        <v>107.82155688622754</v>
      </c>
      <c r="Q2272" t="s">
        <v>8332</v>
      </c>
      <c r="R2272" t="s">
        <v>8350</v>
      </c>
      <c r="S2272" s="9">
        <f t="shared" si="140"/>
        <v>42745.915972222225</v>
      </c>
      <c r="T2272" s="9">
        <f t="shared" si="141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>
        <f t="shared" si="143"/>
        <v>42.63403614457831</v>
      </c>
      <c r="Q2273" t="s">
        <v>8332</v>
      </c>
      <c r="R2273" t="s">
        <v>8350</v>
      </c>
      <c r="S2273" s="9">
        <f t="shared" si="140"/>
        <v>42714.000046296293</v>
      </c>
      <c r="T2273" s="9">
        <f t="shared" si="141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>
        <f t="shared" si="143"/>
        <v>14.370762711864407</v>
      </c>
      <c r="Q2274" t="s">
        <v>8332</v>
      </c>
      <c r="R2274" t="s">
        <v>8350</v>
      </c>
      <c r="S2274" s="9">
        <f t="shared" si="140"/>
        <v>42345.699490740742</v>
      </c>
      <c r="T2274" s="9">
        <f t="shared" si="141"/>
        <v>42315.699490740742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>
        <f t="shared" si="143"/>
        <v>37.476190476190474</v>
      </c>
      <c r="Q2275" t="s">
        <v>8332</v>
      </c>
      <c r="R2275" t="s">
        <v>8350</v>
      </c>
      <c r="S2275" s="9">
        <f t="shared" si="140"/>
        <v>42806.507430555561</v>
      </c>
      <c r="T2275" s="9">
        <f t="shared" si="141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>
        <f t="shared" si="143"/>
        <v>30.202020202020201</v>
      </c>
      <c r="Q2276" t="s">
        <v>8332</v>
      </c>
      <c r="R2276" t="s">
        <v>8350</v>
      </c>
      <c r="S2276" s="9">
        <f t="shared" si="140"/>
        <v>41693.500659722224</v>
      </c>
      <c r="T2276" s="9">
        <f t="shared" si="141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>
        <f t="shared" si="143"/>
        <v>33.550632911392405</v>
      </c>
      <c r="Q2277" t="s">
        <v>8332</v>
      </c>
      <c r="R2277" t="s">
        <v>8350</v>
      </c>
      <c r="S2277" s="9">
        <f t="shared" si="140"/>
        <v>41995.616655092592</v>
      </c>
      <c r="T2277" s="9">
        <f t="shared" si="141"/>
        <v>41965.616655092592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>
        <f t="shared" si="143"/>
        <v>64.74666666666667</v>
      </c>
      <c r="Q2278" t="s">
        <v>8332</v>
      </c>
      <c r="R2278" t="s">
        <v>8350</v>
      </c>
      <c r="S2278" s="9">
        <f t="shared" si="140"/>
        <v>41644.651493055557</v>
      </c>
      <c r="T2278" s="9">
        <f t="shared" si="141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>
        <f t="shared" si="143"/>
        <v>57.932367149758456</v>
      </c>
      <c r="Q2279" t="s">
        <v>8332</v>
      </c>
      <c r="R2279" t="s">
        <v>8350</v>
      </c>
      <c r="S2279" s="9">
        <f t="shared" si="140"/>
        <v>40966.678506944445</v>
      </c>
      <c r="T2279" s="9">
        <f t="shared" si="141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>
        <f t="shared" si="143"/>
        <v>53.078431372549019</v>
      </c>
      <c r="Q2280" t="s">
        <v>8332</v>
      </c>
      <c r="R2280" t="s">
        <v>8350</v>
      </c>
      <c r="S2280" s="9">
        <f t="shared" si="140"/>
        <v>42372.957638888889</v>
      </c>
      <c r="T2280" s="9">
        <f t="shared" si="141"/>
        <v>42338.709108796298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>
        <f t="shared" si="143"/>
        <v>48.0625</v>
      </c>
      <c r="Q2281" t="s">
        <v>8332</v>
      </c>
      <c r="R2281" t="s">
        <v>8350</v>
      </c>
      <c r="S2281" s="9">
        <f t="shared" si="140"/>
        <v>42039.166666666672</v>
      </c>
      <c r="T2281" s="9">
        <f t="shared" si="141"/>
        <v>42020.806701388894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>
        <f t="shared" si="143"/>
        <v>82.396874999999994</v>
      </c>
      <c r="Q2282" t="s">
        <v>8332</v>
      </c>
      <c r="R2282" t="s">
        <v>8350</v>
      </c>
      <c r="S2282" s="9">
        <f t="shared" si="140"/>
        <v>42264.624895833331</v>
      </c>
      <c r="T2282" s="9">
        <f t="shared" si="141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>
        <f t="shared" si="143"/>
        <v>50.454545454545453</v>
      </c>
      <c r="Q2283" t="s">
        <v>8324</v>
      </c>
      <c r="R2283" t="s">
        <v>8325</v>
      </c>
      <c r="S2283" s="9">
        <f t="shared" si="140"/>
        <v>40749.284722222219</v>
      </c>
      <c r="T2283" s="9">
        <f t="shared" si="141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>
        <f t="shared" si="143"/>
        <v>115.83333333333333</v>
      </c>
      <c r="Q2284" t="s">
        <v>8324</v>
      </c>
      <c r="R2284" t="s">
        <v>8325</v>
      </c>
      <c r="S2284" s="9">
        <f t="shared" si="140"/>
        <v>42383.17460648148</v>
      </c>
      <c r="T2284" s="9">
        <f t="shared" si="141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>
        <f t="shared" si="143"/>
        <v>63.03458333333333</v>
      </c>
      <c r="Q2285" t="s">
        <v>8324</v>
      </c>
      <c r="R2285" t="s">
        <v>8325</v>
      </c>
      <c r="S2285" s="9">
        <f t="shared" si="140"/>
        <v>41038.083379629628</v>
      </c>
      <c r="T2285" s="9">
        <f t="shared" si="141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>
        <f t="shared" si="143"/>
        <v>108.02152542372882</v>
      </c>
      <c r="Q2286" t="s">
        <v>8324</v>
      </c>
      <c r="R2286" t="s">
        <v>8325</v>
      </c>
      <c r="S2286" s="9">
        <f t="shared" si="140"/>
        <v>40614.166666666664</v>
      </c>
      <c r="T2286" s="9">
        <f t="shared" si="141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>
        <f t="shared" si="143"/>
        <v>46.088607594936711</v>
      </c>
      <c r="Q2287" t="s">
        <v>8324</v>
      </c>
      <c r="R2287" t="s">
        <v>8325</v>
      </c>
      <c r="S2287" s="9">
        <f t="shared" si="140"/>
        <v>41089.185682870375</v>
      </c>
      <c r="T2287" s="9">
        <f t="shared" si="141"/>
        <v>41059.185682870375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>
        <f t="shared" si="143"/>
        <v>107.21428571428571</v>
      </c>
      <c r="Q2288" t="s">
        <v>8324</v>
      </c>
      <c r="R2288" t="s">
        <v>8325</v>
      </c>
      <c r="S2288" s="9">
        <f t="shared" si="140"/>
        <v>41523.165972222225</v>
      </c>
      <c r="T2288" s="9">
        <f t="shared" si="141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>
        <f t="shared" si="143"/>
        <v>50.9338679245283</v>
      </c>
      <c r="Q2289" t="s">
        <v>8324</v>
      </c>
      <c r="R2289" t="s">
        <v>8325</v>
      </c>
      <c r="S2289" s="9">
        <f t="shared" si="140"/>
        <v>41813.667361111111</v>
      </c>
      <c r="T2289" s="9">
        <f t="shared" si="141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>
        <f t="shared" si="143"/>
        <v>40.04</v>
      </c>
      <c r="Q2290" t="s">
        <v>8324</v>
      </c>
      <c r="R2290" t="s">
        <v>8325</v>
      </c>
      <c r="S2290" s="9">
        <f t="shared" si="140"/>
        <v>41086.75</v>
      </c>
      <c r="T2290" s="9">
        <f t="shared" si="141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>
        <f t="shared" si="143"/>
        <v>64.44</v>
      </c>
      <c r="Q2291" t="s">
        <v>8324</v>
      </c>
      <c r="R2291" t="s">
        <v>8325</v>
      </c>
      <c r="S2291" s="9">
        <f t="shared" si="140"/>
        <v>41614.973611111112</v>
      </c>
      <c r="T2291" s="9">
        <f t="shared" si="141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>
        <f t="shared" si="143"/>
        <v>53.827586206896555</v>
      </c>
      <c r="Q2292" t="s">
        <v>8324</v>
      </c>
      <c r="R2292" t="s">
        <v>8325</v>
      </c>
      <c r="S2292" s="9">
        <f t="shared" si="140"/>
        <v>40148.708333333336</v>
      </c>
      <c r="T2292" s="9">
        <f t="shared" si="141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>
        <f t="shared" si="143"/>
        <v>100.46511627906976</v>
      </c>
      <c r="Q2293" t="s">
        <v>8324</v>
      </c>
      <c r="R2293" t="s">
        <v>8325</v>
      </c>
      <c r="S2293" s="9">
        <f t="shared" si="140"/>
        <v>41022.166666666664</v>
      </c>
      <c r="T2293" s="9">
        <f t="shared" si="141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>
        <f t="shared" si="143"/>
        <v>46.630652173913049</v>
      </c>
      <c r="Q2294" t="s">
        <v>8324</v>
      </c>
      <c r="R2294" t="s">
        <v>8325</v>
      </c>
      <c r="S2294" s="9">
        <f t="shared" si="140"/>
        <v>41017.697638888887</v>
      </c>
      <c r="T2294" s="9">
        <f t="shared" si="141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>
        <f t="shared" si="143"/>
        <v>34.074074074074076</v>
      </c>
      <c r="Q2295" t="s">
        <v>8324</v>
      </c>
      <c r="R2295" t="s">
        <v>8325</v>
      </c>
      <c r="S2295" s="9">
        <f t="shared" si="140"/>
        <v>41177.165972222225</v>
      </c>
      <c r="T2295" s="9">
        <f t="shared" si="141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>
        <f t="shared" si="143"/>
        <v>65.214642857142863</v>
      </c>
      <c r="Q2296" t="s">
        <v>8324</v>
      </c>
      <c r="R2296" t="s">
        <v>8325</v>
      </c>
      <c r="S2296" s="9">
        <f t="shared" si="140"/>
        <v>41294.72314814815</v>
      </c>
      <c r="T2296" s="9">
        <f t="shared" si="141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>
        <f t="shared" si="143"/>
        <v>44.205882352941174</v>
      </c>
      <c r="Q2297" t="s">
        <v>8324</v>
      </c>
      <c r="R2297" t="s">
        <v>8325</v>
      </c>
      <c r="S2297" s="9">
        <f t="shared" si="140"/>
        <v>41300.954351851848</v>
      </c>
      <c r="T2297" s="9">
        <f t="shared" si="141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>
        <f t="shared" si="143"/>
        <v>71.965517241379317</v>
      </c>
      <c r="Q2298" t="s">
        <v>8324</v>
      </c>
      <c r="R2298" t="s">
        <v>8325</v>
      </c>
      <c r="S2298" s="9">
        <f t="shared" si="140"/>
        <v>40962.731782407405</v>
      </c>
      <c r="T2298" s="9">
        <f t="shared" si="141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>
        <f t="shared" si="143"/>
        <v>52.94736842105263</v>
      </c>
      <c r="Q2299" t="s">
        <v>8324</v>
      </c>
      <c r="R2299" t="s">
        <v>8325</v>
      </c>
      <c r="S2299" s="9">
        <f t="shared" si="140"/>
        <v>40982.165972222225</v>
      </c>
      <c r="T2299" s="9">
        <f t="shared" si="141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>
        <f t="shared" si="143"/>
        <v>109.45138888888889</v>
      </c>
      <c r="Q2300" t="s">
        <v>8324</v>
      </c>
      <c r="R2300" t="s">
        <v>8325</v>
      </c>
      <c r="S2300" s="9">
        <f t="shared" si="140"/>
        <v>41724.798993055556</v>
      </c>
      <c r="T2300" s="9">
        <f t="shared" si="141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>
        <f t="shared" si="143"/>
        <v>75.035714285714292</v>
      </c>
      <c r="Q2301" t="s">
        <v>8324</v>
      </c>
      <c r="R2301" t="s">
        <v>8325</v>
      </c>
      <c r="S2301" s="9">
        <f t="shared" si="140"/>
        <v>40580.032511574071</v>
      </c>
      <c r="T2301" s="9">
        <f t="shared" si="141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>
        <f t="shared" si="143"/>
        <v>115.71428571428571</v>
      </c>
      <c r="Q2302" t="s">
        <v>8324</v>
      </c>
      <c r="R2302" t="s">
        <v>8325</v>
      </c>
      <c r="S2302" s="9">
        <f t="shared" si="140"/>
        <v>41088.727037037039</v>
      </c>
      <c r="T2302" s="9">
        <f t="shared" si="141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>
        <f t="shared" si="143"/>
        <v>31.659810426540286</v>
      </c>
      <c r="Q2303" t="s">
        <v>8324</v>
      </c>
      <c r="R2303" t="s">
        <v>8328</v>
      </c>
      <c r="S2303" s="9">
        <f t="shared" si="140"/>
        <v>41446.146944444445</v>
      </c>
      <c r="T2303" s="9">
        <f t="shared" si="141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>
        <f t="shared" si="143"/>
        <v>46.176470588235297</v>
      </c>
      <c r="Q2304" t="s">
        <v>8324</v>
      </c>
      <c r="R2304" t="s">
        <v>8328</v>
      </c>
      <c r="S2304" s="9">
        <f t="shared" si="140"/>
        <v>41639.291666666664</v>
      </c>
      <c r="T2304" s="9">
        <f t="shared" si="141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>
        <f t="shared" si="143"/>
        <v>68.481650485436887</v>
      </c>
      <c r="Q2305" t="s">
        <v>8324</v>
      </c>
      <c r="R2305" t="s">
        <v>8328</v>
      </c>
      <c r="S2305" s="9">
        <f t="shared" si="140"/>
        <v>40890.152731481481</v>
      </c>
      <c r="T2305" s="9">
        <f t="shared" si="141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>
        <f t="shared" si="143"/>
        <v>53.469203539823013</v>
      </c>
      <c r="Q2306" t="s">
        <v>8324</v>
      </c>
      <c r="R2306" t="s">
        <v>8328</v>
      </c>
      <c r="S2306" s="9">
        <f t="shared" ref="S2306:S2369" si="144">(I2306/86400)+DATE(1970,1,1)</f>
        <v>40544.207638888889</v>
      </c>
      <c r="T2306" s="9">
        <f t="shared" ref="T2306:T2369" si="145">(J2306/86400)+DATE(1970,1,1)</f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IFERROR(E2307/D2307,0)</f>
        <v>1.0122777777777778</v>
      </c>
      <c r="P2307">
        <f t="shared" ref="P2307:P2370" si="147">IFERROR((E2307/L2307),0)</f>
        <v>109.10778443113773</v>
      </c>
      <c r="Q2307" t="s">
        <v>8324</v>
      </c>
      <c r="R2307" t="s">
        <v>8328</v>
      </c>
      <c r="S2307" s="9">
        <f t="shared" si="144"/>
        <v>41859.75</v>
      </c>
      <c r="T2307" s="9">
        <f t="shared" si="145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>
        <f t="shared" si="147"/>
        <v>51.185616438356163</v>
      </c>
      <c r="Q2308" t="s">
        <v>8324</v>
      </c>
      <c r="R2308" t="s">
        <v>8328</v>
      </c>
      <c r="S2308" s="9">
        <f t="shared" si="144"/>
        <v>40978.16815972222</v>
      </c>
      <c r="T2308" s="9">
        <f t="shared" si="145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>
        <f t="shared" si="147"/>
        <v>27.936800000000002</v>
      </c>
      <c r="Q2309" t="s">
        <v>8324</v>
      </c>
      <c r="R2309" t="s">
        <v>8328</v>
      </c>
      <c r="S2309" s="9">
        <f t="shared" si="144"/>
        <v>41034.802407407406</v>
      </c>
      <c r="T2309" s="9">
        <f t="shared" si="145"/>
        <v>41004.802465277782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>
        <f t="shared" si="147"/>
        <v>82.496921824104234</v>
      </c>
      <c r="Q2310" t="s">
        <v>8324</v>
      </c>
      <c r="R2310" t="s">
        <v>8328</v>
      </c>
      <c r="S2310" s="9">
        <f t="shared" si="144"/>
        <v>41880.041666666664</v>
      </c>
      <c r="T2310" s="9">
        <f t="shared" si="145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>
        <f t="shared" si="147"/>
        <v>59.817476635514019</v>
      </c>
      <c r="Q2311" t="s">
        <v>8324</v>
      </c>
      <c r="R2311" t="s">
        <v>8328</v>
      </c>
      <c r="S2311" s="9">
        <f t="shared" si="144"/>
        <v>41342.987696759257</v>
      </c>
      <c r="T2311" s="9">
        <f t="shared" si="145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>
        <f t="shared" si="147"/>
        <v>64.816470588235291</v>
      </c>
      <c r="Q2312" t="s">
        <v>8324</v>
      </c>
      <c r="R2312" t="s">
        <v>8328</v>
      </c>
      <c r="S2312" s="9">
        <f t="shared" si="144"/>
        <v>41354.752488425926</v>
      </c>
      <c r="T2312" s="9">
        <f t="shared" si="145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>
        <f t="shared" si="147"/>
        <v>90.09615384615384</v>
      </c>
      <c r="Q2313" t="s">
        <v>8324</v>
      </c>
      <c r="R2313" t="s">
        <v>8328</v>
      </c>
      <c r="S2313" s="9">
        <f t="shared" si="144"/>
        <v>41766.004502314812</v>
      </c>
      <c r="T2313" s="9">
        <f t="shared" si="145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>
        <f t="shared" si="147"/>
        <v>40.962025316455694</v>
      </c>
      <c r="Q2314" t="s">
        <v>8324</v>
      </c>
      <c r="R2314" t="s">
        <v>8328</v>
      </c>
      <c r="S2314" s="9">
        <f t="shared" si="144"/>
        <v>41747.958333333336</v>
      </c>
      <c r="T2314" s="9">
        <f t="shared" si="145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>
        <f t="shared" si="147"/>
        <v>56.000127388535034</v>
      </c>
      <c r="Q2315" t="s">
        <v>8324</v>
      </c>
      <c r="R2315" t="s">
        <v>8328</v>
      </c>
      <c r="S2315" s="9">
        <f t="shared" si="144"/>
        <v>41032.958634259259</v>
      </c>
      <c r="T2315" s="9">
        <f t="shared" si="145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>
        <f t="shared" si="147"/>
        <v>37.672800000000002</v>
      </c>
      <c r="Q2316" t="s">
        <v>8324</v>
      </c>
      <c r="R2316" t="s">
        <v>8328</v>
      </c>
      <c r="S2316" s="9">
        <f t="shared" si="144"/>
        <v>41067.551585648151</v>
      </c>
      <c r="T2316" s="9">
        <f t="shared" si="145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>
        <f t="shared" si="147"/>
        <v>40.078125</v>
      </c>
      <c r="Q2317" t="s">
        <v>8324</v>
      </c>
      <c r="R2317" t="s">
        <v>8328</v>
      </c>
      <c r="S2317" s="9">
        <f t="shared" si="144"/>
        <v>41034.72619212963</v>
      </c>
      <c r="T2317" s="9">
        <f t="shared" si="145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>
        <f t="shared" si="147"/>
        <v>78.031999999999996</v>
      </c>
      <c r="Q2318" t="s">
        <v>8324</v>
      </c>
      <c r="R2318" t="s">
        <v>8328</v>
      </c>
      <c r="S2318" s="9">
        <f t="shared" si="144"/>
        <v>40156.766666666663</v>
      </c>
      <c r="T2318" s="9">
        <f t="shared" si="145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>
        <f t="shared" si="147"/>
        <v>18.90909090909091</v>
      </c>
      <c r="Q2319" t="s">
        <v>8324</v>
      </c>
      <c r="R2319" t="s">
        <v>8328</v>
      </c>
      <c r="S2319" s="9">
        <f t="shared" si="144"/>
        <v>40224.208333333336</v>
      </c>
      <c r="T2319" s="9">
        <f t="shared" si="145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>
        <f t="shared" si="147"/>
        <v>37.134969325153371</v>
      </c>
      <c r="Q2320" t="s">
        <v>8324</v>
      </c>
      <c r="R2320" t="s">
        <v>8328</v>
      </c>
      <c r="S2320" s="9">
        <f t="shared" si="144"/>
        <v>40082.165972222225</v>
      </c>
      <c r="T2320" s="9">
        <f t="shared" si="145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>
        <f t="shared" si="147"/>
        <v>41.961038961038959</v>
      </c>
      <c r="Q2321" t="s">
        <v>8324</v>
      </c>
      <c r="R2321" t="s">
        <v>8328</v>
      </c>
      <c r="S2321" s="9">
        <f t="shared" si="144"/>
        <v>41623.082002314812</v>
      </c>
      <c r="T2321" s="9">
        <f t="shared" si="145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>
        <f t="shared" si="147"/>
        <v>61.044943820224717</v>
      </c>
      <c r="Q2322" t="s">
        <v>8324</v>
      </c>
      <c r="R2322" t="s">
        <v>8328</v>
      </c>
      <c r="S2322" s="9">
        <f t="shared" si="144"/>
        <v>41731.775462962964</v>
      </c>
      <c r="T2322" s="9">
        <f t="shared" si="145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>
        <f t="shared" si="147"/>
        <v>64.53125</v>
      </c>
      <c r="Q2323" t="s">
        <v>8335</v>
      </c>
      <c r="R2323" t="s">
        <v>8351</v>
      </c>
      <c r="S2323" s="9">
        <f t="shared" si="144"/>
        <v>42829.21876157407</v>
      </c>
      <c r="T2323" s="9">
        <f t="shared" si="145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>
        <f t="shared" si="147"/>
        <v>21.25</v>
      </c>
      <c r="Q2324" t="s">
        <v>8335</v>
      </c>
      <c r="R2324" t="s">
        <v>8351</v>
      </c>
      <c r="S2324" s="9">
        <f t="shared" si="144"/>
        <v>42834.853807870371</v>
      </c>
      <c r="T2324" s="9">
        <f t="shared" si="145"/>
        <v>42804.895474537036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>
        <f t="shared" si="147"/>
        <v>30</v>
      </c>
      <c r="Q2325" t="s">
        <v>8335</v>
      </c>
      <c r="R2325" t="s">
        <v>8351</v>
      </c>
      <c r="S2325" s="9">
        <f t="shared" si="144"/>
        <v>42814.755173611113</v>
      </c>
      <c r="T2325" s="9">
        <f t="shared" si="145"/>
        <v>42807.755173611113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>
        <f t="shared" si="147"/>
        <v>25.491803278688526</v>
      </c>
      <c r="Q2326" t="s">
        <v>8335</v>
      </c>
      <c r="R2326" t="s">
        <v>8351</v>
      </c>
      <c r="S2326" s="9">
        <f t="shared" si="144"/>
        <v>42820.843576388885</v>
      </c>
      <c r="T2326" s="9">
        <f t="shared" si="145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>
        <f t="shared" si="147"/>
        <v>11.428571428571429</v>
      </c>
      <c r="Q2327" t="s">
        <v>8335</v>
      </c>
      <c r="R2327" t="s">
        <v>8351</v>
      </c>
      <c r="S2327" s="9">
        <f t="shared" si="144"/>
        <v>42823.980682870373</v>
      </c>
      <c r="T2327" s="9">
        <f t="shared" si="145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>
        <f t="shared" si="147"/>
        <v>108</v>
      </c>
      <c r="Q2328" t="s">
        <v>8335</v>
      </c>
      <c r="R2328" t="s">
        <v>8351</v>
      </c>
      <c r="S2328" s="9">
        <f t="shared" si="144"/>
        <v>42855.708333333328</v>
      </c>
      <c r="T2328" s="9">
        <f t="shared" si="145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>
        <f t="shared" si="147"/>
        <v>54.883162444113267</v>
      </c>
      <c r="Q2329" t="s">
        <v>8335</v>
      </c>
      <c r="R2329" t="s">
        <v>8351</v>
      </c>
      <c r="S2329" s="9">
        <f t="shared" si="144"/>
        <v>41877.917129629626</v>
      </c>
      <c r="T2329" s="9">
        <f t="shared" si="145"/>
        <v>41842.917129629626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>
        <f t="shared" si="147"/>
        <v>47.383612662942269</v>
      </c>
      <c r="Q2330" t="s">
        <v>8335</v>
      </c>
      <c r="R2330" t="s">
        <v>8351</v>
      </c>
      <c r="S2330" s="9">
        <f t="shared" si="144"/>
        <v>42169.781678240739</v>
      </c>
      <c r="T2330" s="9">
        <f t="shared" si="145"/>
        <v>42139.781678240739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>
        <f t="shared" si="147"/>
        <v>211.84</v>
      </c>
      <c r="Q2331" t="s">
        <v>8335</v>
      </c>
      <c r="R2331" t="s">
        <v>8351</v>
      </c>
      <c r="S2331" s="9">
        <f t="shared" si="144"/>
        <v>41837.624374999999</v>
      </c>
      <c r="T2331" s="9">
        <f t="shared" si="145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>
        <f t="shared" si="147"/>
        <v>219.92638036809817</v>
      </c>
      <c r="Q2332" t="s">
        <v>8335</v>
      </c>
      <c r="R2332" t="s">
        <v>8351</v>
      </c>
      <c r="S2332" s="9">
        <f t="shared" si="144"/>
        <v>42363</v>
      </c>
      <c r="T2332" s="9">
        <f t="shared" si="145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>
        <f t="shared" si="147"/>
        <v>40.795406360424032</v>
      </c>
      <c r="Q2333" t="s">
        <v>8335</v>
      </c>
      <c r="R2333" t="s">
        <v>8351</v>
      </c>
      <c r="S2333" s="9">
        <f t="shared" si="144"/>
        <v>41869.005671296298</v>
      </c>
      <c r="T2333" s="9">
        <f t="shared" si="145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>
        <f t="shared" si="147"/>
        <v>75.502840909090907</v>
      </c>
      <c r="Q2334" t="s">
        <v>8335</v>
      </c>
      <c r="R2334" t="s">
        <v>8351</v>
      </c>
      <c r="S2334" s="9">
        <f t="shared" si="144"/>
        <v>42041.628136574072</v>
      </c>
      <c r="T2334" s="9">
        <f t="shared" si="145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>
        <f t="shared" si="147"/>
        <v>13.542553191489361</v>
      </c>
      <c r="Q2335" t="s">
        <v>8335</v>
      </c>
      <c r="R2335" t="s">
        <v>8351</v>
      </c>
      <c r="S2335" s="9">
        <f t="shared" si="144"/>
        <v>41788.743055555555</v>
      </c>
      <c r="T2335" s="9">
        <f t="shared" si="145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>
        <f t="shared" si="147"/>
        <v>60.865671641791046</v>
      </c>
      <c r="Q2336" t="s">
        <v>8335</v>
      </c>
      <c r="R2336" t="s">
        <v>8351</v>
      </c>
      <c r="S2336" s="9">
        <f t="shared" si="144"/>
        <v>41948.731944444444</v>
      </c>
      <c r="T2336" s="9">
        <f t="shared" si="145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>
        <f t="shared" si="147"/>
        <v>115.69230769230769</v>
      </c>
      <c r="Q2337" t="s">
        <v>8335</v>
      </c>
      <c r="R2337" t="s">
        <v>8351</v>
      </c>
      <c r="S2337" s="9">
        <f t="shared" si="144"/>
        <v>41801.572256944448</v>
      </c>
      <c r="T2337" s="9">
        <f t="shared" si="145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>
        <f t="shared" si="147"/>
        <v>48.104623556581984</v>
      </c>
      <c r="Q2338" t="s">
        <v>8335</v>
      </c>
      <c r="R2338" t="s">
        <v>8351</v>
      </c>
      <c r="S2338" s="9">
        <f t="shared" si="144"/>
        <v>41706.924710648149</v>
      </c>
      <c r="T2338" s="9">
        <f t="shared" si="145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>
        <f t="shared" si="147"/>
        <v>74.184357541899445</v>
      </c>
      <c r="Q2339" t="s">
        <v>8335</v>
      </c>
      <c r="R2339" t="s">
        <v>8351</v>
      </c>
      <c r="S2339" s="9">
        <f t="shared" si="144"/>
        <v>41816.640543981484</v>
      </c>
      <c r="T2339" s="9">
        <f t="shared" si="145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>
        <f t="shared" si="147"/>
        <v>123.34552845528455</v>
      </c>
      <c r="Q2340" t="s">
        <v>8335</v>
      </c>
      <c r="R2340" t="s">
        <v>8351</v>
      </c>
      <c r="S2340" s="9">
        <f t="shared" si="144"/>
        <v>41819.89680555556</v>
      </c>
      <c r="T2340" s="9">
        <f t="shared" si="145"/>
        <v>41789.89680555556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>
        <f t="shared" si="147"/>
        <v>66.623188405797094</v>
      </c>
      <c r="Q2341" t="s">
        <v>8335</v>
      </c>
      <c r="R2341" t="s">
        <v>8351</v>
      </c>
      <c r="S2341" s="9">
        <f t="shared" si="144"/>
        <v>42723.332638888889</v>
      </c>
      <c r="T2341" s="9">
        <f t="shared" si="145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>
        <f t="shared" si="147"/>
        <v>104.99007444168734</v>
      </c>
      <c r="Q2342" t="s">
        <v>8335</v>
      </c>
      <c r="R2342" t="s">
        <v>8351</v>
      </c>
      <c r="S2342" s="9">
        <f t="shared" si="144"/>
        <v>42673.642800925925</v>
      </c>
      <c r="T2342" s="9">
        <f t="shared" si="145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>
        <f t="shared" si="147"/>
        <v>0</v>
      </c>
      <c r="Q2343" t="s">
        <v>8318</v>
      </c>
      <c r="R2343" t="s">
        <v>8319</v>
      </c>
      <c r="S2343" s="9">
        <f t="shared" si="144"/>
        <v>42197.813703703709</v>
      </c>
      <c r="T2343" s="9">
        <f t="shared" si="145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>
        <f t="shared" si="147"/>
        <v>0</v>
      </c>
      <c r="Q2344" t="s">
        <v>8318</v>
      </c>
      <c r="R2344" t="s">
        <v>8319</v>
      </c>
      <c r="S2344" s="9">
        <f t="shared" si="144"/>
        <v>41918.208333333336</v>
      </c>
      <c r="T2344" s="9">
        <f t="shared" si="145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>
        <f t="shared" si="147"/>
        <v>300</v>
      </c>
      <c r="Q2345" t="s">
        <v>8318</v>
      </c>
      <c r="R2345" t="s">
        <v>8319</v>
      </c>
      <c r="S2345" s="9">
        <f t="shared" si="144"/>
        <v>42377.82430555555</v>
      </c>
      <c r="T2345" s="9">
        <f t="shared" si="145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>
        <f t="shared" si="147"/>
        <v>1</v>
      </c>
      <c r="Q2346" t="s">
        <v>8318</v>
      </c>
      <c r="R2346" t="s">
        <v>8319</v>
      </c>
      <c r="S2346" s="9">
        <f t="shared" si="144"/>
        <v>42545.727650462963</v>
      </c>
      <c r="T2346" s="9">
        <f t="shared" si="145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>
        <f t="shared" si="147"/>
        <v>0</v>
      </c>
      <c r="Q2347" t="s">
        <v>8318</v>
      </c>
      <c r="R2347" t="s">
        <v>8319</v>
      </c>
      <c r="S2347" s="9">
        <f t="shared" si="144"/>
        <v>42094.985416666663</v>
      </c>
      <c r="T2347" s="9">
        <f t="shared" si="145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>
        <f t="shared" si="147"/>
        <v>13</v>
      </c>
      <c r="Q2348" t="s">
        <v>8318</v>
      </c>
      <c r="R2348" t="s">
        <v>8319</v>
      </c>
      <c r="S2348" s="9">
        <f t="shared" si="144"/>
        <v>42660.79896990741</v>
      </c>
      <c r="T2348" s="9">
        <f t="shared" si="145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>
        <f t="shared" si="147"/>
        <v>15</v>
      </c>
      <c r="Q2349" t="s">
        <v>8318</v>
      </c>
      <c r="R2349" t="s">
        <v>8319</v>
      </c>
      <c r="S2349" s="9">
        <f t="shared" si="144"/>
        <v>42607.607361111106</v>
      </c>
      <c r="T2349" s="9">
        <f t="shared" si="145"/>
        <v>42577.607361111106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>
        <f t="shared" si="147"/>
        <v>54</v>
      </c>
      <c r="Q2350" t="s">
        <v>8318</v>
      </c>
      <c r="R2350" t="s">
        <v>8319</v>
      </c>
      <c r="S2350" s="9">
        <f t="shared" si="144"/>
        <v>42420.932152777779</v>
      </c>
      <c r="T2350" s="9">
        <f t="shared" si="145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>
        <f t="shared" si="147"/>
        <v>0</v>
      </c>
      <c r="Q2351" t="s">
        <v>8318</v>
      </c>
      <c r="R2351" t="s">
        <v>8319</v>
      </c>
      <c r="S2351" s="9">
        <f t="shared" si="144"/>
        <v>42227.775787037041</v>
      </c>
      <c r="T2351" s="9">
        <f t="shared" si="145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>
        <f t="shared" si="147"/>
        <v>0</v>
      </c>
      <c r="Q2352" t="s">
        <v>8318</v>
      </c>
      <c r="R2352" t="s">
        <v>8319</v>
      </c>
      <c r="S2352" s="9">
        <f t="shared" si="144"/>
        <v>42738.842245370368</v>
      </c>
      <c r="T2352" s="9">
        <f t="shared" si="145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>
        <f t="shared" si="147"/>
        <v>15.428571428571429</v>
      </c>
      <c r="Q2353" t="s">
        <v>8318</v>
      </c>
      <c r="R2353" t="s">
        <v>8319</v>
      </c>
      <c r="S2353" s="9">
        <f t="shared" si="144"/>
        <v>42124.101145833338</v>
      </c>
      <c r="T2353" s="9">
        <f t="shared" si="145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>
        <f t="shared" si="147"/>
        <v>0</v>
      </c>
      <c r="Q2354" t="s">
        <v>8318</v>
      </c>
      <c r="R2354" t="s">
        <v>8319</v>
      </c>
      <c r="S2354" s="9">
        <f t="shared" si="144"/>
        <v>42161.633703703701</v>
      </c>
      <c r="T2354" s="9">
        <f t="shared" si="145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>
        <f t="shared" si="147"/>
        <v>0</v>
      </c>
      <c r="Q2355" t="s">
        <v>8318</v>
      </c>
      <c r="R2355" t="s">
        <v>8319</v>
      </c>
      <c r="S2355" s="9">
        <f t="shared" si="144"/>
        <v>42115.676180555558</v>
      </c>
      <c r="T2355" s="9">
        <f t="shared" si="145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>
        <f t="shared" si="147"/>
        <v>25</v>
      </c>
      <c r="Q2356" t="s">
        <v>8318</v>
      </c>
      <c r="R2356" t="s">
        <v>8319</v>
      </c>
      <c r="S2356" s="9">
        <f t="shared" si="144"/>
        <v>42014.722916666666</v>
      </c>
      <c r="T2356" s="9">
        <f t="shared" si="145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>
        <f t="shared" si="147"/>
        <v>27.5</v>
      </c>
      <c r="Q2357" t="s">
        <v>8318</v>
      </c>
      <c r="R2357" t="s">
        <v>8319</v>
      </c>
      <c r="S2357" s="9">
        <f t="shared" si="144"/>
        <v>42126.918240740742</v>
      </c>
      <c r="T2357" s="9">
        <f t="shared" si="145"/>
        <v>42096.918240740742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>
        <f t="shared" si="147"/>
        <v>0</v>
      </c>
      <c r="Q2358" t="s">
        <v>8318</v>
      </c>
      <c r="R2358" t="s">
        <v>8319</v>
      </c>
      <c r="S2358" s="9">
        <f t="shared" si="144"/>
        <v>42160.78361111111</v>
      </c>
      <c r="T2358" s="9">
        <f t="shared" si="145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>
        <f t="shared" si="147"/>
        <v>0</v>
      </c>
      <c r="Q2359" t="s">
        <v>8318</v>
      </c>
      <c r="R2359" t="s">
        <v>8319</v>
      </c>
      <c r="S2359" s="9">
        <f t="shared" si="144"/>
        <v>42294.620115740741</v>
      </c>
      <c r="T2359" s="9">
        <f t="shared" si="145"/>
        <v>42264.620115740741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>
        <f t="shared" si="147"/>
        <v>0</v>
      </c>
      <c r="Q2360" t="s">
        <v>8318</v>
      </c>
      <c r="R2360" t="s">
        <v>8319</v>
      </c>
      <c r="S2360" s="9">
        <f t="shared" si="144"/>
        <v>42035.027083333334</v>
      </c>
      <c r="T2360" s="9">
        <f t="shared" si="145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>
        <f t="shared" si="147"/>
        <v>367</v>
      </c>
      <c r="Q2361" t="s">
        <v>8318</v>
      </c>
      <c r="R2361" t="s">
        <v>8319</v>
      </c>
      <c r="S2361" s="9">
        <f t="shared" si="144"/>
        <v>42219.649583333332</v>
      </c>
      <c r="T2361" s="9">
        <f t="shared" si="145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>
        <f t="shared" si="147"/>
        <v>2</v>
      </c>
      <c r="Q2362" t="s">
        <v>8318</v>
      </c>
      <c r="R2362" t="s">
        <v>8319</v>
      </c>
      <c r="S2362" s="9">
        <f t="shared" si="144"/>
        <v>42407.70694444445</v>
      </c>
      <c r="T2362" s="9">
        <f t="shared" si="145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>
        <f t="shared" si="147"/>
        <v>0</v>
      </c>
      <c r="Q2363" t="s">
        <v>8318</v>
      </c>
      <c r="R2363" t="s">
        <v>8319</v>
      </c>
      <c r="S2363" s="9">
        <f t="shared" si="144"/>
        <v>42490.916666666672</v>
      </c>
      <c r="T2363" s="9">
        <f t="shared" si="145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>
        <f t="shared" si="147"/>
        <v>60</v>
      </c>
      <c r="Q2364" t="s">
        <v>8318</v>
      </c>
      <c r="R2364" t="s">
        <v>8319</v>
      </c>
      <c r="S2364" s="9">
        <f t="shared" si="144"/>
        <v>41984.688310185185</v>
      </c>
      <c r="T2364" s="9">
        <f t="shared" si="145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>
        <f t="shared" si="147"/>
        <v>0</v>
      </c>
      <c r="Q2365" t="s">
        <v>8318</v>
      </c>
      <c r="R2365" t="s">
        <v>8319</v>
      </c>
      <c r="S2365" s="9">
        <f t="shared" si="144"/>
        <v>42367.011574074073</v>
      </c>
      <c r="T2365" s="9">
        <f t="shared" si="145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>
        <f t="shared" si="147"/>
        <v>0</v>
      </c>
      <c r="Q2366" t="s">
        <v>8318</v>
      </c>
      <c r="R2366" t="s">
        <v>8319</v>
      </c>
      <c r="S2366" s="9">
        <f t="shared" si="144"/>
        <v>42303.934675925921</v>
      </c>
      <c r="T2366" s="9">
        <f t="shared" si="145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>
        <f t="shared" si="147"/>
        <v>0</v>
      </c>
      <c r="Q2367" t="s">
        <v>8318</v>
      </c>
      <c r="R2367" t="s">
        <v>8319</v>
      </c>
      <c r="S2367" s="9">
        <f t="shared" si="144"/>
        <v>42386.958333333328</v>
      </c>
      <c r="T2367" s="9">
        <f t="shared" si="145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>
        <f t="shared" si="147"/>
        <v>97.407407407407405</v>
      </c>
      <c r="Q2368" t="s">
        <v>8318</v>
      </c>
      <c r="R2368" t="s">
        <v>8319</v>
      </c>
      <c r="S2368" s="9">
        <f t="shared" si="144"/>
        <v>42298.531631944439</v>
      </c>
      <c r="T2368" s="9">
        <f t="shared" si="145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>
        <f t="shared" si="147"/>
        <v>47.857142857142854</v>
      </c>
      <c r="Q2369" t="s">
        <v>8318</v>
      </c>
      <c r="R2369" t="s">
        <v>8319</v>
      </c>
      <c r="S2369" s="9">
        <f t="shared" si="144"/>
        <v>42485.928425925929</v>
      </c>
      <c r="T2369" s="9">
        <f t="shared" si="145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>
        <f t="shared" si="147"/>
        <v>50</v>
      </c>
      <c r="Q2370" t="s">
        <v>8318</v>
      </c>
      <c r="R2370" t="s">
        <v>8319</v>
      </c>
      <c r="S2370" s="9">
        <f t="shared" ref="S2370:S2433" si="148">(I2370/86400)+DATE(1970,1,1)</f>
        <v>42108.680150462962</v>
      </c>
      <c r="T2370" s="9">
        <f t="shared" ref="T2370:T2433" si="149">(J2370/86400)+DATE(1970,1,1)</f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IFERROR(E2371/D2371,0)</f>
        <v>0</v>
      </c>
      <c r="P2371">
        <f t="shared" ref="P2371:P2434" si="151">IFERROR((E2371/L2371),0)</f>
        <v>0</v>
      </c>
      <c r="Q2371" t="s">
        <v>8318</v>
      </c>
      <c r="R2371" t="s">
        <v>8319</v>
      </c>
      <c r="S2371" s="9">
        <f t="shared" si="148"/>
        <v>42410.812627314815</v>
      </c>
      <c r="T2371" s="9">
        <f t="shared" si="149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>
        <f t="shared" si="151"/>
        <v>20.5</v>
      </c>
      <c r="Q2372" t="s">
        <v>8318</v>
      </c>
      <c r="R2372" t="s">
        <v>8319</v>
      </c>
      <c r="S2372" s="9">
        <f t="shared" si="148"/>
        <v>41991.18913194444</v>
      </c>
      <c r="T2372" s="9">
        <f t="shared" si="149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>
        <f t="shared" si="151"/>
        <v>0</v>
      </c>
      <c r="Q2373" t="s">
        <v>8318</v>
      </c>
      <c r="R2373" t="s">
        <v>8319</v>
      </c>
      <c r="S2373" s="9">
        <f t="shared" si="148"/>
        <v>42180.777731481481</v>
      </c>
      <c r="T2373" s="9">
        <f t="shared" si="149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>
        <f t="shared" si="151"/>
        <v>30</v>
      </c>
      <c r="Q2374" t="s">
        <v>8318</v>
      </c>
      <c r="R2374" t="s">
        <v>8319</v>
      </c>
      <c r="S2374" s="9">
        <f t="shared" si="148"/>
        <v>42118.069108796291</v>
      </c>
      <c r="T2374" s="9">
        <f t="shared" si="149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>
        <f t="shared" si="151"/>
        <v>50</v>
      </c>
      <c r="Q2375" t="s">
        <v>8318</v>
      </c>
      <c r="R2375" t="s">
        <v>8319</v>
      </c>
      <c r="S2375" s="9">
        <f t="shared" si="148"/>
        <v>42245.662314814814</v>
      </c>
      <c r="T2375" s="9">
        <f t="shared" si="149"/>
        <v>42215.662314814814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>
        <f t="shared" si="151"/>
        <v>10</v>
      </c>
      <c r="Q2376" t="s">
        <v>8318</v>
      </c>
      <c r="R2376" t="s">
        <v>8319</v>
      </c>
      <c r="S2376" s="9">
        <f t="shared" si="148"/>
        <v>42047.843287037038</v>
      </c>
      <c r="T2376" s="9">
        <f t="shared" si="149"/>
        <v>42017.843287037038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>
        <f t="shared" si="151"/>
        <v>0</v>
      </c>
      <c r="Q2377" t="s">
        <v>8318</v>
      </c>
      <c r="R2377" t="s">
        <v>8319</v>
      </c>
      <c r="S2377" s="9">
        <f t="shared" si="148"/>
        <v>42622.836076388892</v>
      </c>
      <c r="T2377" s="9">
        <f t="shared" si="149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>
        <f t="shared" si="151"/>
        <v>81.582499999999996</v>
      </c>
      <c r="Q2378" t="s">
        <v>8318</v>
      </c>
      <c r="R2378" t="s">
        <v>8319</v>
      </c>
      <c r="S2378" s="9">
        <f t="shared" si="148"/>
        <v>42348.925532407404</v>
      </c>
      <c r="T2378" s="9">
        <f t="shared" si="149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>
        <f t="shared" si="151"/>
        <v>0</v>
      </c>
      <c r="Q2379" t="s">
        <v>8318</v>
      </c>
      <c r="R2379" t="s">
        <v>8319</v>
      </c>
      <c r="S2379" s="9">
        <f t="shared" si="148"/>
        <v>42699.911840277782</v>
      </c>
      <c r="T2379" s="9">
        <f t="shared" si="149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>
        <f t="shared" si="151"/>
        <v>0</v>
      </c>
      <c r="Q2380" t="s">
        <v>8318</v>
      </c>
      <c r="R2380" t="s">
        <v>8319</v>
      </c>
      <c r="S2380" s="9">
        <f t="shared" si="148"/>
        <v>42242.013078703705</v>
      </c>
      <c r="T2380" s="9">
        <f t="shared" si="149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>
        <f t="shared" si="151"/>
        <v>0</v>
      </c>
      <c r="Q2381" t="s">
        <v>8318</v>
      </c>
      <c r="R2381" t="s">
        <v>8319</v>
      </c>
      <c r="S2381" s="9">
        <f t="shared" si="148"/>
        <v>42282.016388888893</v>
      </c>
      <c r="T2381" s="9">
        <f t="shared" si="149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>
        <f t="shared" si="151"/>
        <v>18.333333333333332</v>
      </c>
      <c r="Q2382" t="s">
        <v>8318</v>
      </c>
      <c r="R2382" t="s">
        <v>8319</v>
      </c>
      <c r="S2382" s="9">
        <f t="shared" si="148"/>
        <v>42278.793310185181</v>
      </c>
      <c r="T2382" s="9">
        <f t="shared" si="149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>
        <f t="shared" si="151"/>
        <v>224.42857142857142</v>
      </c>
      <c r="Q2383" t="s">
        <v>8318</v>
      </c>
      <c r="R2383" t="s">
        <v>8319</v>
      </c>
      <c r="S2383" s="9">
        <f t="shared" si="148"/>
        <v>42104.935740740737</v>
      </c>
      <c r="T2383" s="9">
        <f t="shared" si="149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>
        <f t="shared" si="151"/>
        <v>37.5</v>
      </c>
      <c r="Q2384" t="s">
        <v>8318</v>
      </c>
      <c r="R2384" t="s">
        <v>8319</v>
      </c>
      <c r="S2384" s="9">
        <f t="shared" si="148"/>
        <v>42220.187534722223</v>
      </c>
      <c r="T2384" s="9">
        <f t="shared" si="149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>
        <f t="shared" si="151"/>
        <v>145</v>
      </c>
      <c r="Q2385" t="s">
        <v>8318</v>
      </c>
      <c r="R2385" t="s">
        <v>8319</v>
      </c>
      <c r="S2385" s="9">
        <f t="shared" si="148"/>
        <v>42057.056793981479</v>
      </c>
      <c r="T2385" s="9">
        <f t="shared" si="149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>
        <f t="shared" si="151"/>
        <v>1</v>
      </c>
      <c r="Q2386" t="s">
        <v>8318</v>
      </c>
      <c r="R2386" t="s">
        <v>8319</v>
      </c>
      <c r="S2386" s="9">
        <f t="shared" si="148"/>
        <v>41957.109293981484</v>
      </c>
      <c r="T2386" s="9">
        <f t="shared" si="149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>
        <f t="shared" si="151"/>
        <v>112.57142857142857</v>
      </c>
      <c r="Q2387" t="s">
        <v>8318</v>
      </c>
      <c r="R2387" t="s">
        <v>8319</v>
      </c>
      <c r="S2387" s="9">
        <f t="shared" si="148"/>
        <v>42221.70175925926</v>
      </c>
      <c r="T2387" s="9">
        <f t="shared" si="149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>
        <f t="shared" si="151"/>
        <v>0</v>
      </c>
      <c r="Q2388" t="s">
        <v>8318</v>
      </c>
      <c r="R2388" t="s">
        <v>8319</v>
      </c>
      <c r="S2388" s="9">
        <f t="shared" si="148"/>
        <v>42014.838240740741</v>
      </c>
      <c r="T2388" s="9">
        <f t="shared" si="149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>
        <f t="shared" si="151"/>
        <v>342</v>
      </c>
      <c r="Q2389" t="s">
        <v>8318</v>
      </c>
      <c r="R2389" t="s">
        <v>8319</v>
      </c>
      <c r="S2389" s="9">
        <f t="shared" si="148"/>
        <v>42573.626620370371</v>
      </c>
      <c r="T2389" s="9">
        <f t="shared" si="149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>
        <f t="shared" si="151"/>
        <v>57.875</v>
      </c>
      <c r="Q2390" t="s">
        <v>8318</v>
      </c>
      <c r="R2390" t="s">
        <v>8319</v>
      </c>
      <c r="S2390" s="9">
        <f t="shared" si="148"/>
        <v>42019.811805555553</v>
      </c>
      <c r="T2390" s="9">
        <f t="shared" si="149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>
        <f t="shared" si="151"/>
        <v>30</v>
      </c>
      <c r="Q2391" t="s">
        <v>8318</v>
      </c>
      <c r="R2391" t="s">
        <v>8319</v>
      </c>
      <c r="S2391" s="9">
        <f t="shared" si="148"/>
        <v>42210.915972222225</v>
      </c>
      <c r="T2391" s="9">
        <f t="shared" si="149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>
        <f t="shared" si="151"/>
        <v>0</v>
      </c>
      <c r="Q2392" t="s">
        <v>8318</v>
      </c>
      <c r="R2392" t="s">
        <v>8319</v>
      </c>
      <c r="S2392" s="9">
        <f t="shared" si="148"/>
        <v>42008.262314814812</v>
      </c>
      <c r="T2392" s="9">
        <f t="shared" si="149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>
        <f t="shared" si="151"/>
        <v>25</v>
      </c>
      <c r="Q2393" t="s">
        <v>8318</v>
      </c>
      <c r="R2393" t="s">
        <v>8319</v>
      </c>
      <c r="S2393" s="9">
        <f t="shared" si="148"/>
        <v>42094.752824074079</v>
      </c>
      <c r="T2393" s="9">
        <f t="shared" si="149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>
        <f t="shared" si="151"/>
        <v>0</v>
      </c>
      <c r="Q2394" t="s">
        <v>8318</v>
      </c>
      <c r="R2394" t="s">
        <v>8319</v>
      </c>
      <c r="S2394" s="9">
        <f t="shared" si="148"/>
        <v>42306.120636574073</v>
      </c>
      <c r="T2394" s="9">
        <f t="shared" si="149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>
        <f t="shared" si="151"/>
        <v>50</v>
      </c>
      <c r="Q2395" t="s">
        <v>8318</v>
      </c>
      <c r="R2395" t="s">
        <v>8319</v>
      </c>
      <c r="S2395" s="9">
        <f t="shared" si="148"/>
        <v>42224.648344907408</v>
      </c>
      <c r="T2395" s="9">
        <f t="shared" si="149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>
        <f t="shared" si="151"/>
        <v>1.5</v>
      </c>
      <c r="Q2396" t="s">
        <v>8318</v>
      </c>
      <c r="R2396" t="s">
        <v>8319</v>
      </c>
      <c r="S2396" s="9">
        <f t="shared" si="148"/>
        <v>42061.362187499995</v>
      </c>
      <c r="T2396" s="9">
        <f t="shared" si="149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>
        <f t="shared" si="151"/>
        <v>0</v>
      </c>
      <c r="Q2397" t="s">
        <v>8318</v>
      </c>
      <c r="R2397" t="s">
        <v>8319</v>
      </c>
      <c r="S2397" s="9">
        <f t="shared" si="148"/>
        <v>42745.372916666667</v>
      </c>
      <c r="T2397" s="9">
        <f t="shared" si="149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>
        <f t="shared" si="151"/>
        <v>10</v>
      </c>
      <c r="Q2398" t="s">
        <v>8318</v>
      </c>
      <c r="R2398" t="s">
        <v>8319</v>
      </c>
      <c r="S2398" s="9">
        <f t="shared" si="148"/>
        <v>42292.849050925928</v>
      </c>
      <c r="T2398" s="9">
        <f t="shared" si="149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>
        <f t="shared" si="151"/>
        <v>0</v>
      </c>
      <c r="Q2399" t="s">
        <v>8318</v>
      </c>
      <c r="R2399" t="s">
        <v>8319</v>
      </c>
      <c r="S2399" s="9">
        <f t="shared" si="148"/>
        <v>42006.88490740741</v>
      </c>
      <c r="T2399" s="9">
        <f t="shared" si="149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>
        <f t="shared" si="151"/>
        <v>0</v>
      </c>
      <c r="Q2400" t="s">
        <v>8318</v>
      </c>
      <c r="R2400" t="s">
        <v>8319</v>
      </c>
      <c r="S2400" s="9">
        <f t="shared" si="148"/>
        <v>42187.916481481487</v>
      </c>
      <c r="T2400" s="9">
        <f t="shared" si="149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>
        <f t="shared" si="151"/>
        <v>0</v>
      </c>
      <c r="Q2401" t="s">
        <v>8318</v>
      </c>
      <c r="R2401" t="s">
        <v>8319</v>
      </c>
      <c r="S2401" s="9">
        <f t="shared" si="148"/>
        <v>41991.853078703702</v>
      </c>
      <c r="T2401" s="9">
        <f t="shared" si="149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>
        <f t="shared" si="151"/>
        <v>0</v>
      </c>
      <c r="Q2402" t="s">
        <v>8318</v>
      </c>
      <c r="R2402" t="s">
        <v>8319</v>
      </c>
      <c r="S2402" s="9">
        <f t="shared" si="148"/>
        <v>42474.268101851849</v>
      </c>
      <c r="T2402" s="9">
        <f t="shared" si="149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>
        <f t="shared" si="151"/>
        <v>22.333333333333332</v>
      </c>
      <c r="Q2403" t="s">
        <v>8335</v>
      </c>
      <c r="R2403" t="s">
        <v>8336</v>
      </c>
      <c r="S2403" s="9">
        <f t="shared" si="148"/>
        <v>42434.822870370372</v>
      </c>
      <c r="T2403" s="9">
        <f t="shared" si="149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>
        <f t="shared" si="151"/>
        <v>52</v>
      </c>
      <c r="Q2404" t="s">
        <v>8335</v>
      </c>
      <c r="R2404" t="s">
        <v>8336</v>
      </c>
      <c r="S2404" s="9">
        <f t="shared" si="148"/>
        <v>42137.679756944446</v>
      </c>
      <c r="T2404" s="9">
        <f t="shared" si="149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>
        <f t="shared" si="151"/>
        <v>16.833333333333332</v>
      </c>
      <c r="Q2405" t="s">
        <v>8335</v>
      </c>
      <c r="R2405" t="s">
        <v>8336</v>
      </c>
      <c r="S2405" s="9">
        <f t="shared" si="148"/>
        <v>42459.840949074074</v>
      </c>
      <c r="T2405" s="9">
        <f t="shared" si="149"/>
        <v>42399.882615740746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>
        <f t="shared" si="151"/>
        <v>0</v>
      </c>
      <c r="Q2406" t="s">
        <v>8335</v>
      </c>
      <c r="R2406" t="s">
        <v>8336</v>
      </c>
      <c r="S2406" s="9">
        <f t="shared" si="148"/>
        <v>42372.03943287037</v>
      </c>
      <c r="T2406" s="9">
        <f t="shared" si="149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>
        <f t="shared" si="151"/>
        <v>56.3</v>
      </c>
      <c r="Q2407" t="s">
        <v>8335</v>
      </c>
      <c r="R2407" t="s">
        <v>8336</v>
      </c>
      <c r="S2407" s="9">
        <f t="shared" si="148"/>
        <v>42616.585358796292</v>
      </c>
      <c r="T2407" s="9">
        <f t="shared" si="149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>
        <f t="shared" si="151"/>
        <v>84.0625</v>
      </c>
      <c r="Q2408" t="s">
        <v>8335</v>
      </c>
      <c r="R2408" t="s">
        <v>8336</v>
      </c>
      <c r="S2408" s="9">
        <f t="shared" si="148"/>
        <v>42023.110995370371</v>
      </c>
      <c r="T2408" s="9">
        <f t="shared" si="149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>
        <f t="shared" si="151"/>
        <v>168.39393939393941</v>
      </c>
      <c r="Q2409" t="s">
        <v>8335</v>
      </c>
      <c r="R2409" t="s">
        <v>8336</v>
      </c>
      <c r="S2409" s="9">
        <f t="shared" si="148"/>
        <v>42105.25</v>
      </c>
      <c r="T2409" s="9">
        <f t="shared" si="149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>
        <f t="shared" si="151"/>
        <v>15</v>
      </c>
      <c r="Q2410" t="s">
        <v>8335</v>
      </c>
      <c r="R2410" t="s">
        <v>8336</v>
      </c>
      <c r="S2410" s="9">
        <f t="shared" si="148"/>
        <v>41949.182372685187</v>
      </c>
      <c r="T2410" s="9">
        <f t="shared" si="149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>
        <f t="shared" si="151"/>
        <v>76.666666666666671</v>
      </c>
      <c r="Q2411" t="s">
        <v>8335</v>
      </c>
      <c r="R2411" t="s">
        <v>8336</v>
      </c>
      <c r="S2411" s="9">
        <f t="shared" si="148"/>
        <v>42234.875868055555</v>
      </c>
      <c r="T2411" s="9">
        <f t="shared" si="149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>
        <f t="shared" si="151"/>
        <v>0</v>
      </c>
      <c r="Q2412" t="s">
        <v>8335</v>
      </c>
      <c r="R2412" t="s">
        <v>8336</v>
      </c>
      <c r="S2412" s="9">
        <f t="shared" si="148"/>
        <v>42254.408275462964</v>
      </c>
      <c r="T2412" s="9">
        <f t="shared" si="149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>
        <f t="shared" si="151"/>
        <v>50.333333333333336</v>
      </c>
      <c r="Q2413" t="s">
        <v>8335</v>
      </c>
      <c r="R2413" t="s">
        <v>8336</v>
      </c>
      <c r="S2413" s="9">
        <f t="shared" si="148"/>
        <v>42241.732430555552</v>
      </c>
      <c r="T2413" s="9">
        <f t="shared" si="149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>
        <f t="shared" si="151"/>
        <v>0</v>
      </c>
      <c r="Q2414" t="s">
        <v>8335</v>
      </c>
      <c r="R2414" t="s">
        <v>8336</v>
      </c>
      <c r="S2414" s="9">
        <f t="shared" si="148"/>
        <v>42700.778622685189</v>
      </c>
      <c r="T2414" s="9">
        <f t="shared" si="149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>
        <f t="shared" si="151"/>
        <v>8.3333333333333339</v>
      </c>
      <c r="Q2415" t="s">
        <v>8335</v>
      </c>
      <c r="R2415" t="s">
        <v>8336</v>
      </c>
      <c r="S2415" s="9">
        <f t="shared" si="148"/>
        <v>41790.979166666664</v>
      </c>
      <c r="T2415" s="9">
        <f t="shared" si="149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>
        <f t="shared" si="151"/>
        <v>35.384615384615387</v>
      </c>
      <c r="Q2416" t="s">
        <v>8335</v>
      </c>
      <c r="R2416" t="s">
        <v>8336</v>
      </c>
      <c r="S2416" s="9">
        <f t="shared" si="148"/>
        <v>42238.165972222225</v>
      </c>
      <c r="T2416" s="9">
        <f t="shared" si="149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>
        <f t="shared" si="151"/>
        <v>55.833333333333336</v>
      </c>
      <c r="Q2417" t="s">
        <v>8335</v>
      </c>
      <c r="R2417" t="s">
        <v>8336</v>
      </c>
      <c r="S2417" s="9">
        <f t="shared" si="148"/>
        <v>42566.862800925926</v>
      </c>
      <c r="T2417" s="9">
        <f t="shared" si="149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>
        <f t="shared" si="151"/>
        <v>5</v>
      </c>
      <c r="Q2418" t="s">
        <v>8335</v>
      </c>
      <c r="R2418" t="s">
        <v>8336</v>
      </c>
      <c r="S2418" s="9">
        <f t="shared" si="148"/>
        <v>42077.625</v>
      </c>
      <c r="T2418" s="9">
        <f t="shared" si="149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>
        <f t="shared" si="151"/>
        <v>0</v>
      </c>
      <c r="Q2419" t="s">
        <v>8335</v>
      </c>
      <c r="R2419" t="s">
        <v>8336</v>
      </c>
      <c r="S2419" s="9">
        <f t="shared" si="148"/>
        <v>41861.884108796294</v>
      </c>
      <c r="T2419" s="9">
        <f t="shared" si="149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>
        <f t="shared" si="151"/>
        <v>1</v>
      </c>
      <c r="Q2420" t="s">
        <v>8335</v>
      </c>
      <c r="R2420" t="s">
        <v>8336</v>
      </c>
      <c r="S2420" s="9">
        <f t="shared" si="148"/>
        <v>42087.815324074079</v>
      </c>
      <c r="T2420" s="9">
        <f t="shared" si="149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>
        <f t="shared" si="151"/>
        <v>0</v>
      </c>
      <c r="Q2421" t="s">
        <v>8335</v>
      </c>
      <c r="R2421" t="s">
        <v>8336</v>
      </c>
      <c r="S2421" s="9">
        <f t="shared" si="148"/>
        <v>42053.738298611112</v>
      </c>
      <c r="T2421" s="9">
        <f t="shared" si="149"/>
        <v>41993.738298611112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>
        <f t="shared" si="151"/>
        <v>69.472222222222229</v>
      </c>
      <c r="Q2422" t="s">
        <v>8335</v>
      </c>
      <c r="R2422" t="s">
        <v>8336</v>
      </c>
      <c r="S2422" s="9">
        <f t="shared" si="148"/>
        <v>41953.070543981477</v>
      </c>
      <c r="T2422" s="9">
        <f t="shared" si="149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>
        <f t="shared" si="151"/>
        <v>1</v>
      </c>
      <c r="Q2423" t="s">
        <v>8335</v>
      </c>
      <c r="R2423" t="s">
        <v>8336</v>
      </c>
      <c r="S2423" s="9">
        <f t="shared" si="148"/>
        <v>42056.687453703707</v>
      </c>
      <c r="T2423" s="9">
        <f t="shared" si="149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>
        <f t="shared" si="151"/>
        <v>1</v>
      </c>
      <c r="Q2424" t="s">
        <v>8335</v>
      </c>
      <c r="R2424" t="s">
        <v>8336</v>
      </c>
      <c r="S2424" s="9">
        <f t="shared" si="148"/>
        <v>42074.683287037042</v>
      </c>
      <c r="T2424" s="9">
        <f t="shared" si="149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>
        <f t="shared" si="151"/>
        <v>8</v>
      </c>
      <c r="Q2425" t="s">
        <v>8335</v>
      </c>
      <c r="R2425" t="s">
        <v>8336</v>
      </c>
      <c r="S2425" s="9">
        <f t="shared" si="148"/>
        <v>42004.704745370371</v>
      </c>
      <c r="T2425" s="9">
        <f t="shared" si="149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>
        <f t="shared" si="151"/>
        <v>34.444444444444443</v>
      </c>
      <c r="Q2426" t="s">
        <v>8335</v>
      </c>
      <c r="R2426" t="s">
        <v>8336</v>
      </c>
      <c r="S2426" s="9">
        <f t="shared" si="148"/>
        <v>41939.892453703702</v>
      </c>
      <c r="T2426" s="9">
        <f t="shared" si="149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>
        <f t="shared" si="151"/>
        <v>1</v>
      </c>
      <c r="Q2427" t="s">
        <v>8335</v>
      </c>
      <c r="R2427" t="s">
        <v>8336</v>
      </c>
      <c r="S2427" s="9">
        <f t="shared" si="148"/>
        <v>42517.919444444444</v>
      </c>
      <c r="T2427" s="9">
        <f t="shared" si="149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>
        <f t="shared" si="151"/>
        <v>0</v>
      </c>
      <c r="Q2428" t="s">
        <v>8335</v>
      </c>
      <c r="R2428" t="s">
        <v>8336</v>
      </c>
      <c r="S2428" s="9">
        <f t="shared" si="148"/>
        <v>42224.170046296298</v>
      </c>
      <c r="T2428" s="9">
        <f t="shared" si="149"/>
        <v>42164.170046296298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>
        <f t="shared" si="151"/>
        <v>1</v>
      </c>
      <c r="Q2429" t="s">
        <v>8335</v>
      </c>
      <c r="R2429" t="s">
        <v>8336</v>
      </c>
      <c r="S2429" s="9">
        <f t="shared" si="148"/>
        <v>42452.277002314819</v>
      </c>
      <c r="T2429" s="9">
        <f t="shared" si="149"/>
        <v>42412.318668981483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>
        <f t="shared" si="151"/>
        <v>1</v>
      </c>
      <c r="Q2430" t="s">
        <v>8335</v>
      </c>
      <c r="R2430" t="s">
        <v>8336</v>
      </c>
      <c r="S2430" s="9">
        <f t="shared" si="148"/>
        <v>42075.742488425924</v>
      </c>
      <c r="T2430" s="9">
        <f t="shared" si="149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>
        <f t="shared" si="151"/>
        <v>501.25</v>
      </c>
      <c r="Q2431" t="s">
        <v>8335</v>
      </c>
      <c r="R2431" t="s">
        <v>8336</v>
      </c>
      <c r="S2431" s="9">
        <f t="shared" si="148"/>
        <v>42771.697222222225</v>
      </c>
      <c r="T2431" s="9">
        <f t="shared" si="149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>
        <f t="shared" si="151"/>
        <v>10.5</v>
      </c>
      <c r="Q2432" t="s">
        <v>8335</v>
      </c>
      <c r="R2432" t="s">
        <v>8336</v>
      </c>
      <c r="S2432" s="9">
        <f t="shared" si="148"/>
        <v>42412.130833333329</v>
      </c>
      <c r="T2432" s="9">
        <f t="shared" si="149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>
        <f t="shared" si="151"/>
        <v>1</v>
      </c>
      <c r="Q2433" t="s">
        <v>8335</v>
      </c>
      <c r="R2433" t="s">
        <v>8336</v>
      </c>
      <c r="S2433" s="9">
        <f t="shared" si="148"/>
        <v>42549.099687499998</v>
      </c>
      <c r="T2433" s="9">
        <f t="shared" si="149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>
        <f t="shared" si="151"/>
        <v>1</v>
      </c>
      <c r="Q2434" t="s">
        <v>8335</v>
      </c>
      <c r="R2434" t="s">
        <v>8336</v>
      </c>
      <c r="S2434" s="9">
        <f t="shared" ref="S2434:S2497" si="152">(I2434/86400)+DATE(1970,1,1)</f>
        <v>42071.218715277777</v>
      </c>
      <c r="T2434" s="9">
        <f t="shared" ref="T2434:T2497" si="153">(J2434/86400)+DATE(1970,1,1)</f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IFERROR(E2435/D2435,0)</f>
        <v>0</v>
      </c>
      <c r="P2435">
        <f t="shared" ref="P2435:P2498" si="155">IFERROR((E2435/L2435),0)</f>
        <v>0</v>
      </c>
      <c r="Q2435" t="s">
        <v>8335</v>
      </c>
      <c r="R2435" t="s">
        <v>8336</v>
      </c>
      <c r="S2435" s="9">
        <f t="shared" si="152"/>
        <v>42427.89980324074</v>
      </c>
      <c r="T2435" s="9">
        <f t="shared" si="153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>
        <f t="shared" si="155"/>
        <v>13</v>
      </c>
      <c r="Q2436" t="s">
        <v>8335</v>
      </c>
      <c r="R2436" t="s">
        <v>8336</v>
      </c>
      <c r="S2436" s="9">
        <f t="shared" si="152"/>
        <v>42220.186041666668</v>
      </c>
      <c r="T2436" s="9">
        <f t="shared" si="153"/>
        <v>42180.186041666668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>
        <f t="shared" si="155"/>
        <v>306</v>
      </c>
      <c r="Q2437" t="s">
        <v>8335</v>
      </c>
      <c r="R2437" t="s">
        <v>8336</v>
      </c>
      <c r="S2437" s="9">
        <f t="shared" si="152"/>
        <v>42282.277615740742</v>
      </c>
      <c r="T2437" s="9">
        <f t="shared" si="153"/>
        <v>42252.277615740742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>
        <f t="shared" si="155"/>
        <v>22.5</v>
      </c>
      <c r="Q2438" t="s">
        <v>8335</v>
      </c>
      <c r="R2438" t="s">
        <v>8336</v>
      </c>
      <c r="S2438" s="9">
        <f t="shared" si="152"/>
        <v>42398.615393518514</v>
      </c>
      <c r="T2438" s="9">
        <f t="shared" si="15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>
        <f t="shared" si="155"/>
        <v>0</v>
      </c>
      <c r="Q2439" t="s">
        <v>8335</v>
      </c>
      <c r="R2439" t="s">
        <v>8336</v>
      </c>
      <c r="S2439" s="9">
        <f t="shared" si="152"/>
        <v>42080.75</v>
      </c>
      <c r="T2439" s="9">
        <f t="shared" si="15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>
        <f t="shared" si="155"/>
        <v>50</v>
      </c>
      <c r="Q2440" t="s">
        <v>8335</v>
      </c>
      <c r="R2440" t="s">
        <v>8336</v>
      </c>
      <c r="S2440" s="9">
        <f t="shared" si="152"/>
        <v>42345.956736111111</v>
      </c>
      <c r="T2440" s="9">
        <f t="shared" si="15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>
        <f t="shared" si="155"/>
        <v>0</v>
      </c>
      <c r="Q2441" t="s">
        <v>8335</v>
      </c>
      <c r="R2441" t="s">
        <v>8336</v>
      </c>
      <c r="S2441" s="9">
        <f t="shared" si="152"/>
        <v>42295.818622685183</v>
      </c>
      <c r="T2441" s="9">
        <f t="shared" si="15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>
        <f t="shared" si="155"/>
        <v>5</v>
      </c>
      <c r="Q2442" t="s">
        <v>8335</v>
      </c>
      <c r="R2442" t="s">
        <v>8336</v>
      </c>
      <c r="S2442" s="9">
        <f t="shared" si="152"/>
        <v>42413.899456018524</v>
      </c>
      <c r="T2442" s="9">
        <f t="shared" si="153"/>
        <v>42383.899456018524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>
        <f t="shared" si="155"/>
        <v>74.22935779816514</v>
      </c>
      <c r="Q2443" t="s">
        <v>8335</v>
      </c>
      <c r="R2443" t="s">
        <v>8351</v>
      </c>
      <c r="S2443" s="9">
        <f t="shared" si="152"/>
        <v>42208.207638888889</v>
      </c>
      <c r="T2443" s="9">
        <f t="shared" si="15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>
        <f t="shared" si="155"/>
        <v>81.252688172043008</v>
      </c>
      <c r="Q2444" t="s">
        <v>8335</v>
      </c>
      <c r="R2444" t="s">
        <v>8351</v>
      </c>
      <c r="S2444" s="9">
        <f t="shared" si="152"/>
        <v>42082.625324074077</v>
      </c>
      <c r="T2444" s="9">
        <f t="shared" si="153"/>
        <v>42052.666990740741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>
        <f t="shared" si="155"/>
        <v>130.23469453376205</v>
      </c>
      <c r="Q2445" t="s">
        <v>8335</v>
      </c>
      <c r="R2445" t="s">
        <v>8351</v>
      </c>
      <c r="S2445" s="9">
        <f t="shared" si="152"/>
        <v>41866.625254629631</v>
      </c>
      <c r="T2445" s="9">
        <f t="shared" si="15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>
        <f t="shared" si="155"/>
        <v>53.409836065573771</v>
      </c>
      <c r="Q2446" t="s">
        <v>8335</v>
      </c>
      <c r="R2446" t="s">
        <v>8351</v>
      </c>
      <c r="S2446" s="9">
        <f t="shared" si="152"/>
        <v>42515.754525462966</v>
      </c>
      <c r="T2446" s="9">
        <f t="shared" si="15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>
        <f t="shared" si="155"/>
        <v>75.130434782608702</v>
      </c>
      <c r="Q2447" t="s">
        <v>8335</v>
      </c>
      <c r="R2447" t="s">
        <v>8351</v>
      </c>
      <c r="S2447" s="9">
        <f t="shared" si="152"/>
        <v>42273.190057870372</v>
      </c>
      <c r="T2447" s="9">
        <f t="shared" si="15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>
        <f t="shared" si="155"/>
        <v>75.666666666666671</v>
      </c>
      <c r="Q2448" t="s">
        <v>8335</v>
      </c>
      <c r="R2448" t="s">
        <v>8351</v>
      </c>
      <c r="S2448" s="9">
        <f t="shared" si="152"/>
        <v>42700.64434027778</v>
      </c>
      <c r="T2448" s="9">
        <f t="shared" si="15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>
        <f t="shared" si="155"/>
        <v>31.691394658753708</v>
      </c>
      <c r="Q2449" t="s">
        <v>8335</v>
      </c>
      <c r="R2449" t="s">
        <v>8351</v>
      </c>
      <c r="S2449" s="9">
        <f t="shared" si="152"/>
        <v>42686.166666666672</v>
      </c>
      <c r="T2449" s="9">
        <f t="shared" si="15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>
        <f t="shared" si="155"/>
        <v>47.777777777777779</v>
      </c>
      <c r="Q2450" t="s">
        <v>8335</v>
      </c>
      <c r="R2450" t="s">
        <v>8351</v>
      </c>
      <c r="S2450" s="9">
        <f t="shared" si="152"/>
        <v>42613.233333333337</v>
      </c>
      <c r="T2450" s="9">
        <f t="shared" si="15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>
        <f t="shared" si="155"/>
        <v>90</v>
      </c>
      <c r="Q2451" t="s">
        <v>8335</v>
      </c>
      <c r="R2451" t="s">
        <v>8351</v>
      </c>
      <c r="S2451" s="9">
        <f t="shared" si="152"/>
        <v>41973.184201388889</v>
      </c>
      <c r="T2451" s="9">
        <f t="shared" si="15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>
        <f t="shared" si="155"/>
        <v>149.31401960784314</v>
      </c>
      <c r="Q2452" t="s">
        <v>8335</v>
      </c>
      <c r="R2452" t="s">
        <v>8351</v>
      </c>
      <c r="S2452" s="9">
        <f t="shared" si="152"/>
        <v>41940.132638888885</v>
      </c>
      <c r="T2452" s="9">
        <f t="shared" si="15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>
        <f t="shared" si="155"/>
        <v>62.06989247311828</v>
      </c>
      <c r="Q2453" t="s">
        <v>8335</v>
      </c>
      <c r="R2453" t="s">
        <v>8351</v>
      </c>
      <c r="S2453" s="9">
        <f t="shared" si="152"/>
        <v>42799.908449074079</v>
      </c>
      <c r="T2453" s="9">
        <f t="shared" si="15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>
        <f t="shared" si="155"/>
        <v>53.4</v>
      </c>
      <c r="Q2454" t="s">
        <v>8335</v>
      </c>
      <c r="R2454" t="s">
        <v>8351</v>
      </c>
      <c r="S2454" s="9">
        <f t="shared" si="152"/>
        <v>42367.958333333328</v>
      </c>
      <c r="T2454" s="9">
        <f t="shared" si="15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>
        <f t="shared" si="155"/>
        <v>69.268656716417908</v>
      </c>
      <c r="Q2455" t="s">
        <v>8335</v>
      </c>
      <c r="R2455" t="s">
        <v>8351</v>
      </c>
      <c r="S2455" s="9">
        <f t="shared" si="152"/>
        <v>42768.692233796297</v>
      </c>
      <c r="T2455" s="9">
        <f t="shared" si="15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>
        <f t="shared" si="155"/>
        <v>271.50769230769231</v>
      </c>
      <c r="Q2456" t="s">
        <v>8335</v>
      </c>
      <c r="R2456" t="s">
        <v>8351</v>
      </c>
      <c r="S2456" s="9">
        <f t="shared" si="152"/>
        <v>42805.201481481483</v>
      </c>
      <c r="T2456" s="9">
        <f t="shared" si="153"/>
        <v>42770.201481481483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>
        <f t="shared" si="155"/>
        <v>34.125</v>
      </c>
      <c r="Q2457" t="s">
        <v>8335</v>
      </c>
      <c r="R2457" t="s">
        <v>8351</v>
      </c>
      <c r="S2457" s="9">
        <f t="shared" si="152"/>
        <v>42480.781828703708</v>
      </c>
      <c r="T2457" s="9">
        <f t="shared" si="15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>
        <f t="shared" si="155"/>
        <v>40.492537313432834</v>
      </c>
      <c r="Q2458" t="s">
        <v>8335</v>
      </c>
      <c r="R2458" t="s">
        <v>8351</v>
      </c>
      <c r="S2458" s="9">
        <f t="shared" si="152"/>
        <v>42791.961099537039</v>
      </c>
      <c r="T2458" s="9">
        <f t="shared" si="15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>
        <f t="shared" si="155"/>
        <v>189.75806451612902</v>
      </c>
      <c r="Q2459" t="s">
        <v>8335</v>
      </c>
      <c r="R2459" t="s">
        <v>8351</v>
      </c>
      <c r="S2459" s="9">
        <f t="shared" si="152"/>
        <v>42453.560833333337</v>
      </c>
      <c r="T2459" s="9">
        <f t="shared" si="15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>
        <f t="shared" si="155"/>
        <v>68.862499999999997</v>
      </c>
      <c r="Q2460" t="s">
        <v>8335</v>
      </c>
      <c r="R2460" t="s">
        <v>8351</v>
      </c>
      <c r="S2460" s="9">
        <f t="shared" si="152"/>
        <v>42530.791666666672</v>
      </c>
      <c r="T2460" s="9">
        <f t="shared" si="15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>
        <f t="shared" si="155"/>
        <v>108.77659574468085</v>
      </c>
      <c r="Q2461" t="s">
        <v>8335</v>
      </c>
      <c r="R2461" t="s">
        <v>8351</v>
      </c>
      <c r="S2461" s="9">
        <f t="shared" si="152"/>
        <v>42452.595891203702</v>
      </c>
      <c r="T2461" s="9">
        <f t="shared" si="15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>
        <f t="shared" si="155"/>
        <v>125.98529411764706</v>
      </c>
      <c r="Q2462" t="s">
        <v>8335</v>
      </c>
      <c r="R2462" t="s">
        <v>8351</v>
      </c>
      <c r="S2462" s="9">
        <f t="shared" si="152"/>
        <v>42738.178472222222</v>
      </c>
      <c r="T2462" s="9">
        <f t="shared" si="15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>
        <f t="shared" si="155"/>
        <v>90.523255813953483</v>
      </c>
      <c r="Q2463" t="s">
        <v>8324</v>
      </c>
      <c r="R2463" t="s">
        <v>8328</v>
      </c>
      <c r="S2463" s="9">
        <f t="shared" si="152"/>
        <v>40817.125</v>
      </c>
      <c r="T2463" s="9">
        <f t="shared" si="15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>
        <f t="shared" si="155"/>
        <v>28.880434782608695</v>
      </c>
      <c r="Q2464" t="s">
        <v>8324</v>
      </c>
      <c r="R2464" t="s">
        <v>8328</v>
      </c>
      <c r="S2464" s="9">
        <f t="shared" si="152"/>
        <v>41109.186296296299</v>
      </c>
      <c r="T2464" s="9">
        <f t="shared" si="15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>
        <f t="shared" si="155"/>
        <v>31</v>
      </c>
      <c r="Q2465" t="s">
        <v>8324</v>
      </c>
      <c r="R2465" t="s">
        <v>8328</v>
      </c>
      <c r="S2465" s="9">
        <f t="shared" si="152"/>
        <v>41380.791666666664</v>
      </c>
      <c r="T2465" s="9">
        <f t="shared" si="15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>
        <f t="shared" si="155"/>
        <v>51.674418604651166</v>
      </c>
      <c r="Q2466" t="s">
        <v>8324</v>
      </c>
      <c r="R2466" t="s">
        <v>8328</v>
      </c>
      <c r="S2466" s="9">
        <f t="shared" si="152"/>
        <v>42277.811805555553</v>
      </c>
      <c r="T2466" s="9">
        <f t="shared" si="15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>
        <f t="shared" si="155"/>
        <v>26.270833333333332</v>
      </c>
      <c r="Q2467" t="s">
        <v>8324</v>
      </c>
      <c r="R2467" t="s">
        <v>8328</v>
      </c>
      <c r="S2467" s="9">
        <f t="shared" si="152"/>
        <v>41175.719305555554</v>
      </c>
      <c r="T2467" s="9">
        <f t="shared" si="15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>
        <f t="shared" si="155"/>
        <v>48.07692307692308</v>
      </c>
      <c r="Q2468" t="s">
        <v>8324</v>
      </c>
      <c r="R2468" t="s">
        <v>8328</v>
      </c>
      <c r="S2468" s="9">
        <f t="shared" si="152"/>
        <v>41403.102465277778</v>
      </c>
      <c r="T2468" s="9">
        <f t="shared" si="15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>
        <f t="shared" si="155"/>
        <v>27.558139534883722</v>
      </c>
      <c r="Q2469" t="s">
        <v>8324</v>
      </c>
      <c r="R2469" t="s">
        <v>8328</v>
      </c>
      <c r="S2469" s="9">
        <f t="shared" si="152"/>
        <v>41039.708333333336</v>
      </c>
      <c r="T2469" s="9">
        <f t="shared" si="15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>
        <f t="shared" si="155"/>
        <v>36.97137931034483</v>
      </c>
      <c r="Q2470" t="s">
        <v>8324</v>
      </c>
      <c r="R2470" t="s">
        <v>8328</v>
      </c>
      <c r="S2470" s="9">
        <f t="shared" si="152"/>
        <v>41210.208333333336</v>
      </c>
      <c r="T2470" s="9">
        <f t="shared" si="153"/>
        <v>41174.154178240744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>
        <f t="shared" si="155"/>
        <v>29.021276595744681</v>
      </c>
      <c r="Q2471" t="s">
        <v>8324</v>
      </c>
      <c r="R2471" t="s">
        <v>8328</v>
      </c>
      <c r="S2471" s="9">
        <f t="shared" si="152"/>
        <v>40582.429733796293</v>
      </c>
      <c r="T2471" s="9">
        <f t="shared" si="15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>
        <f t="shared" si="155"/>
        <v>28.65666666666667</v>
      </c>
      <c r="Q2472" t="s">
        <v>8324</v>
      </c>
      <c r="R2472" t="s">
        <v>8328</v>
      </c>
      <c r="S2472" s="9">
        <f t="shared" si="152"/>
        <v>41053.07471064815</v>
      </c>
      <c r="T2472" s="9">
        <f t="shared" si="15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>
        <f t="shared" si="155"/>
        <v>37.647058823529413</v>
      </c>
      <c r="Q2473" t="s">
        <v>8324</v>
      </c>
      <c r="R2473" t="s">
        <v>8328</v>
      </c>
      <c r="S2473" s="9">
        <f t="shared" si="152"/>
        <v>40933.992962962962</v>
      </c>
      <c r="T2473" s="9">
        <f t="shared" si="15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>
        <f t="shared" si="155"/>
        <v>97.904038461538462</v>
      </c>
      <c r="Q2474" t="s">
        <v>8324</v>
      </c>
      <c r="R2474" t="s">
        <v>8328</v>
      </c>
      <c r="S2474" s="9">
        <f t="shared" si="152"/>
        <v>40425.043749999997</v>
      </c>
      <c r="T2474" s="9">
        <f t="shared" si="15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>
        <f t="shared" si="155"/>
        <v>42.553191489361701</v>
      </c>
      <c r="Q2475" t="s">
        <v>8324</v>
      </c>
      <c r="R2475" t="s">
        <v>8328</v>
      </c>
      <c r="S2475" s="9">
        <f t="shared" si="152"/>
        <v>41223.790150462963</v>
      </c>
      <c r="T2475" s="9">
        <f t="shared" si="15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>
        <f t="shared" si="155"/>
        <v>131.58368421052631</v>
      </c>
      <c r="Q2476" t="s">
        <v>8324</v>
      </c>
      <c r="R2476" t="s">
        <v>8328</v>
      </c>
      <c r="S2476" s="9">
        <f t="shared" si="152"/>
        <v>40462.011296296296</v>
      </c>
      <c r="T2476" s="9">
        <f t="shared" si="15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>
        <f t="shared" si="155"/>
        <v>32.320987654320987</v>
      </c>
      <c r="Q2477" t="s">
        <v>8324</v>
      </c>
      <c r="R2477" t="s">
        <v>8328</v>
      </c>
      <c r="S2477" s="9">
        <f t="shared" si="152"/>
        <v>40369.916666666664</v>
      </c>
      <c r="T2477" s="9">
        <f t="shared" si="153"/>
        <v>40310.287673611107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>
        <f t="shared" si="155"/>
        <v>61.103999999999999</v>
      </c>
      <c r="Q2478" t="s">
        <v>8324</v>
      </c>
      <c r="R2478" t="s">
        <v>8328</v>
      </c>
      <c r="S2478" s="9">
        <f t="shared" si="152"/>
        <v>41946.370023148149</v>
      </c>
      <c r="T2478" s="9">
        <f t="shared" si="15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>
        <f t="shared" si="155"/>
        <v>31.341463414634145</v>
      </c>
      <c r="Q2479" t="s">
        <v>8324</v>
      </c>
      <c r="R2479" t="s">
        <v>8328</v>
      </c>
      <c r="S2479" s="9">
        <f t="shared" si="152"/>
        <v>41133.691493055558</v>
      </c>
      <c r="T2479" s="9">
        <f t="shared" si="15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>
        <f t="shared" si="155"/>
        <v>129.1139240506329</v>
      </c>
      <c r="Q2480" t="s">
        <v>8324</v>
      </c>
      <c r="R2480" t="s">
        <v>8328</v>
      </c>
      <c r="S2480" s="9">
        <f t="shared" si="152"/>
        <v>41287.950381944444</v>
      </c>
      <c r="T2480" s="9">
        <f t="shared" si="15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>
        <f t="shared" si="155"/>
        <v>25.020624999999999</v>
      </c>
      <c r="Q2481" t="s">
        <v>8324</v>
      </c>
      <c r="R2481" t="s">
        <v>8328</v>
      </c>
      <c r="S2481" s="9">
        <f t="shared" si="152"/>
        <v>41118.083333333336</v>
      </c>
      <c r="T2481" s="9">
        <f t="shared" si="15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>
        <f t="shared" si="155"/>
        <v>250</v>
      </c>
      <c r="Q2482" t="s">
        <v>8324</v>
      </c>
      <c r="R2482" t="s">
        <v>8328</v>
      </c>
      <c r="S2482" s="9">
        <f t="shared" si="152"/>
        <v>42287.936157407406</v>
      </c>
      <c r="T2482" s="9">
        <f t="shared" si="15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>
        <f t="shared" si="155"/>
        <v>47.541473684210523</v>
      </c>
      <c r="Q2483" t="s">
        <v>8324</v>
      </c>
      <c r="R2483" t="s">
        <v>8328</v>
      </c>
      <c r="S2483" s="9">
        <f t="shared" si="152"/>
        <v>41029.645925925928</v>
      </c>
      <c r="T2483" s="9">
        <f t="shared" si="15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>
        <f t="shared" si="155"/>
        <v>40.04</v>
      </c>
      <c r="Q2484" t="s">
        <v>8324</v>
      </c>
      <c r="R2484" t="s">
        <v>8328</v>
      </c>
      <c r="S2484" s="9">
        <f t="shared" si="152"/>
        <v>40756.782210648147</v>
      </c>
      <c r="T2484" s="9">
        <f t="shared" si="15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>
        <f t="shared" si="155"/>
        <v>65.84210526315789</v>
      </c>
      <c r="Q2485" t="s">
        <v>8324</v>
      </c>
      <c r="R2485" t="s">
        <v>8328</v>
      </c>
      <c r="S2485" s="9">
        <f t="shared" si="152"/>
        <v>41030.708368055552</v>
      </c>
      <c r="T2485" s="9">
        <f t="shared" si="15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>
        <f t="shared" si="155"/>
        <v>46.401222222222216</v>
      </c>
      <c r="Q2486" t="s">
        <v>8324</v>
      </c>
      <c r="R2486" t="s">
        <v>8328</v>
      </c>
      <c r="S2486" s="9">
        <f t="shared" si="152"/>
        <v>40801.916701388887</v>
      </c>
      <c r="T2486" s="9">
        <f t="shared" si="15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>
        <f t="shared" si="155"/>
        <v>50.365853658536587</v>
      </c>
      <c r="Q2487" t="s">
        <v>8324</v>
      </c>
      <c r="R2487" t="s">
        <v>8328</v>
      </c>
      <c r="S2487" s="9">
        <f t="shared" si="152"/>
        <v>40828.998599537037</v>
      </c>
      <c r="T2487" s="9">
        <f t="shared" si="15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>
        <f t="shared" si="155"/>
        <v>26.566666666666666</v>
      </c>
      <c r="Q2488" t="s">
        <v>8324</v>
      </c>
      <c r="R2488" t="s">
        <v>8328</v>
      </c>
      <c r="S2488" s="9">
        <f t="shared" si="152"/>
        <v>41021.708055555559</v>
      </c>
      <c r="T2488" s="9">
        <f t="shared" si="15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>
        <f t="shared" si="155"/>
        <v>39.493684210526318</v>
      </c>
      <c r="Q2489" t="s">
        <v>8324</v>
      </c>
      <c r="R2489" t="s">
        <v>8328</v>
      </c>
      <c r="S2489" s="9">
        <f t="shared" si="152"/>
        <v>41056.083298611113</v>
      </c>
      <c r="T2489" s="9">
        <f t="shared" si="15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>
        <f t="shared" si="155"/>
        <v>49.246153846153845</v>
      </c>
      <c r="Q2490" t="s">
        <v>8324</v>
      </c>
      <c r="R2490" t="s">
        <v>8328</v>
      </c>
      <c r="S2490" s="9">
        <f t="shared" si="152"/>
        <v>40863.674861111111</v>
      </c>
      <c r="T2490" s="9">
        <f t="shared" si="15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>
        <f t="shared" si="155"/>
        <v>62.38</v>
      </c>
      <c r="Q2491" t="s">
        <v>8324</v>
      </c>
      <c r="R2491" t="s">
        <v>8328</v>
      </c>
      <c r="S2491" s="9">
        <f t="shared" si="152"/>
        <v>41403.690266203703</v>
      </c>
      <c r="T2491" s="9">
        <f t="shared" si="15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>
        <f t="shared" si="155"/>
        <v>37.9375</v>
      </c>
      <c r="Q2492" t="s">
        <v>8324</v>
      </c>
      <c r="R2492" t="s">
        <v>8328</v>
      </c>
      <c r="S2492" s="9">
        <f t="shared" si="152"/>
        <v>41083.227731481486</v>
      </c>
      <c r="T2492" s="9">
        <f t="shared" si="153"/>
        <v>41023.227731481486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>
        <f t="shared" si="155"/>
        <v>51.6</v>
      </c>
      <c r="Q2493" t="s">
        <v>8324</v>
      </c>
      <c r="R2493" t="s">
        <v>8328</v>
      </c>
      <c r="S2493" s="9">
        <f t="shared" si="152"/>
        <v>40559.077083333337</v>
      </c>
      <c r="T2493" s="9">
        <f t="shared" si="15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>
        <f t="shared" si="155"/>
        <v>27.777777777777779</v>
      </c>
      <c r="Q2494" t="s">
        <v>8324</v>
      </c>
      <c r="R2494" t="s">
        <v>8328</v>
      </c>
      <c r="S2494" s="9">
        <f t="shared" si="152"/>
        <v>41076.415972222225</v>
      </c>
      <c r="T2494" s="9">
        <f t="shared" si="15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>
        <f t="shared" si="155"/>
        <v>99.382239382239376</v>
      </c>
      <c r="Q2495" t="s">
        <v>8324</v>
      </c>
      <c r="R2495" t="s">
        <v>8328</v>
      </c>
      <c r="S2495" s="9">
        <f t="shared" si="152"/>
        <v>41393.168287037035</v>
      </c>
      <c r="T2495" s="9">
        <f t="shared" si="15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>
        <f t="shared" si="155"/>
        <v>38.848205128205123</v>
      </c>
      <c r="Q2496" t="s">
        <v>8324</v>
      </c>
      <c r="R2496" t="s">
        <v>8328</v>
      </c>
      <c r="S2496" s="9">
        <f t="shared" si="152"/>
        <v>41052.645185185189</v>
      </c>
      <c r="T2496" s="9">
        <f t="shared" si="153"/>
        <v>41022.645185185189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>
        <f t="shared" si="155"/>
        <v>45.548809523809524</v>
      </c>
      <c r="Q2497" t="s">
        <v>8324</v>
      </c>
      <c r="R2497" t="s">
        <v>8328</v>
      </c>
      <c r="S2497" s="9">
        <f t="shared" si="152"/>
        <v>41066.946469907409</v>
      </c>
      <c r="T2497" s="9">
        <f t="shared" si="15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>
        <f t="shared" si="155"/>
        <v>600</v>
      </c>
      <c r="Q2498" t="s">
        <v>8324</v>
      </c>
      <c r="R2498" t="s">
        <v>8328</v>
      </c>
      <c r="S2498" s="9">
        <f t="shared" ref="S2498:S2561" si="156">(I2498/86400)+DATE(1970,1,1)</f>
        <v>41362.954768518517</v>
      </c>
      <c r="T2498" s="9">
        <f t="shared" ref="T2498:T2561" si="157">(J2498/86400)+DATE(1970,1,1)</f>
        <v>41327.996435185181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IFERROR(E2499/D2499,0)</f>
        <v>1.127715</v>
      </c>
      <c r="P2499">
        <f t="shared" ref="P2499:P2562" si="159">IFERROR((E2499/L2499),0)</f>
        <v>80.551071428571419</v>
      </c>
      <c r="Q2499" t="s">
        <v>8324</v>
      </c>
      <c r="R2499" t="s">
        <v>8328</v>
      </c>
      <c r="S2499" s="9">
        <f t="shared" si="156"/>
        <v>40760.878912037035</v>
      </c>
      <c r="T2499" s="9">
        <f t="shared" si="157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>
        <f t="shared" si="159"/>
        <v>52.8</v>
      </c>
      <c r="Q2500" t="s">
        <v>8324</v>
      </c>
      <c r="R2500" t="s">
        <v>8328</v>
      </c>
      <c r="S2500" s="9">
        <f t="shared" si="156"/>
        <v>42031.967442129629</v>
      </c>
      <c r="T2500" s="9">
        <f t="shared" si="157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>
        <f t="shared" si="159"/>
        <v>47.676470588235297</v>
      </c>
      <c r="Q2501" t="s">
        <v>8324</v>
      </c>
      <c r="R2501" t="s">
        <v>8328</v>
      </c>
      <c r="S2501" s="9">
        <f t="shared" si="156"/>
        <v>41274.75</v>
      </c>
      <c r="T2501" s="9">
        <f t="shared" si="157"/>
        <v>41226.648576388892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>
        <f t="shared" si="159"/>
        <v>23.448275862068964</v>
      </c>
      <c r="Q2502" t="s">
        <v>8324</v>
      </c>
      <c r="R2502" t="s">
        <v>8328</v>
      </c>
      <c r="S2502" s="9">
        <f t="shared" si="156"/>
        <v>41083.772858796292</v>
      </c>
      <c r="T2502" s="9">
        <f t="shared" si="157"/>
        <v>41053.772858796292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>
        <f t="shared" si="159"/>
        <v>40.142857142857146</v>
      </c>
      <c r="Q2503" t="s">
        <v>8335</v>
      </c>
      <c r="R2503" t="s">
        <v>8352</v>
      </c>
      <c r="S2503" s="9">
        <f t="shared" si="156"/>
        <v>42274.776666666672</v>
      </c>
      <c r="T2503" s="9">
        <f t="shared" si="157"/>
        <v>42244.776666666672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>
        <f t="shared" si="159"/>
        <v>17.2</v>
      </c>
      <c r="Q2504" t="s">
        <v>8335</v>
      </c>
      <c r="R2504" t="s">
        <v>8352</v>
      </c>
      <c r="S2504" s="9">
        <f t="shared" si="156"/>
        <v>41903.825439814813</v>
      </c>
      <c r="T2504" s="9">
        <f t="shared" si="157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>
        <f t="shared" si="159"/>
        <v>0</v>
      </c>
      <c r="Q2505" t="s">
        <v>8335</v>
      </c>
      <c r="R2505" t="s">
        <v>8352</v>
      </c>
      <c r="S2505" s="9">
        <f t="shared" si="156"/>
        <v>42528.879166666666</v>
      </c>
      <c r="T2505" s="9">
        <f t="shared" si="157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>
        <f t="shared" si="159"/>
        <v>0</v>
      </c>
      <c r="Q2506" t="s">
        <v>8335</v>
      </c>
      <c r="R2506" t="s">
        <v>8352</v>
      </c>
      <c r="S2506" s="9">
        <f t="shared" si="156"/>
        <v>41958.057106481487</v>
      </c>
      <c r="T2506" s="9">
        <f t="shared" si="157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>
        <f t="shared" si="159"/>
        <v>0</v>
      </c>
      <c r="Q2507" t="s">
        <v>8335</v>
      </c>
      <c r="R2507" t="s">
        <v>8352</v>
      </c>
      <c r="S2507" s="9">
        <f t="shared" si="156"/>
        <v>42077.014074074075</v>
      </c>
      <c r="T2507" s="9">
        <f t="shared" si="157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>
        <f t="shared" si="159"/>
        <v>15</v>
      </c>
      <c r="Q2508" t="s">
        <v>8335</v>
      </c>
      <c r="R2508" t="s">
        <v>8352</v>
      </c>
      <c r="S2508" s="9">
        <f t="shared" si="156"/>
        <v>42280.875</v>
      </c>
      <c r="T2508" s="9">
        <f t="shared" si="157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>
        <f t="shared" si="159"/>
        <v>0</v>
      </c>
      <c r="Q2509" t="s">
        <v>8335</v>
      </c>
      <c r="R2509" t="s">
        <v>8352</v>
      </c>
      <c r="S2509" s="9">
        <f t="shared" si="156"/>
        <v>42135.072962962964</v>
      </c>
      <c r="T2509" s="9">
        <f t="shared" si="157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>
        <f t="shared" si="159"/>
        <v>0</v>
      </c>
      <c r="Q2510" t="s">
        <v>8335</v>
      </c>
      <c r="R2510" t="s">
        <v>8352</v>
      </c>
      <c r="S2510" s="9">
        <f t="shared" si="156"/>
        <v>41865.951782407406</v>
      </c>
      <c r="T2510" s="9">
        <f t="shared" si="157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>
        <f t="shared" si="159"/>
        <v>35.714285714285715</v>
      </c>
      <c r="Q2511" t="s">
        <v>8335</v>
      </c>
      <c r="R2511" t="s">
        <v>8352</v>
      </c>
      <c r="S2511" s="9">
        <f t="shared" si="156"/>
        <v>42114.767928240741</v>
      </c>
      <c r="T2511" s="9">
        <f t="shared" si="157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>
        <f t="shared" si="159"/>
        <v>37.5</v>
      </c>
      <c r="Q2512" t="s">
        <v>8335</v>
      </c>
      <c r="R2512" t="s">
        <v>8352</v>
      </c>
      <c r="S2512" s="9">
        <f t="shared" si="156"/>
        <v>42138.997361111113</v>
      </c>
      <c r="T2512" s="9">
        <f t="shared" si="157"/>
        <v>42078.997361111113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>
        <f t="shared" si="159"/>
        <v>0</v>
      </c>
      <c r="Q2513" t="s">
        <v>8335</v>
      </c>
      <c r="R2513" t="s">
        <v>8352</v>
      </c>
      <c r="S2513" s="9">
        <f t="shared" si="156"/>
        <v>42401.446909722217</v>
      </c>
      <c r="T2513" s="9">
        <f t="shared" si="157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>
        <f t="shared" si="159"/>
        <v>0</v>
      </c>
      <c r="Q2514" t="s">
        <v>8335</v>
      </c>
      <c r="R2514" t="s">
        <v>8352</v>
      </c>
      <c r="S2514" s="9">
        <f t="shared" si="156"/>
        <v>41986.876863425925</v>
      </c>
      <c r="T2514" s="9">
        <f t="shared" si="157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>
        <f t="shared" si="159"/>
        <v>0</v>
      </c>
      <c r="Q2515" t="s">
        <v>8335</v>
      </c>
      <c r="R2515" t="s">
        <v>8352</v>
      </c>
      <c r="S2515" s="9">
        <f t="shared" si="156"/>
        <v>42792.00681712963</v>
      </c>
      <c r="T2515" s="9">
        <f t="shared" si="157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>
        <f t="shared" si="159"/>
        <v>52.5</v>
      </c>
      <c r="Q2516" t="s">
        <v>8335</v>
      </c>
      <c r="R2516" t="s">
        <v>8352</v>
      </c>
      <c r="S2516" s="9">
        <f t="shared" si="156"/>
        <v>41871.389780092592</v>
      </c>
      <c r="T2516" s="9">
        <f t="shared" si="157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>
        <f t="shared" si="159"/>
        <v>77.5</v>
      </c>
      <c r="Q2517" t="s">
        <v>8335</v>
      </c>
      <c r="R2517" t="s">
        <v>8352</v>
      </c>
      <c r="S2517" s="9">
        <f t="shared" si="156"/>
        <v>42057.839733796296</v>
      </c>
      <c r="T2517" s="9">
        <f t="shared" si="157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>
        <f t="shared" si="159"/>
        <v>0</v>
      </c>
      <c r="Q2518" t="s">
        <v>8335</v>
      </c>
      <c r="R2518" t="s">
        <v>8352</v>
      </c>
      <c r="S2518" s="9">
        <f t="shared" si="156"/>
        <v>41972.6950462963</v>
      </c>
      <c r="T2518" s="9">
        <f t="shared" si="157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>
        <f t="shared" si="159"/>
        <v>53.545454545454547</v>
      </c>
      <c r="Q2519" t="s">
        <v>8335</v>
      </c>
      <c r="R2519" t="s">
        <v>8352</v>
      </c>
      <c r="S2519" s="9">
        <f t="shared" si="156"/>
        <v>42082.760763888888</v>
      </c>
      <c r="T2519" s="9">
        <f t="shared" si="157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>
        <f t="shared" si="159"/>
        <v>0</v>
      </c>
      <c r="Q2520" t="s">
        <v>8335</v>
      </c>
      <c r="R2520" t="s">
        <v>8352</v>
      </c>
      <c r="S2520" s="9">
        <f t="shared" si="156"/>
        <v>41956.722546296296</v>
      </c>
      <c r="T2520" s="9">
        <f t="shared" si="157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>
        <f t="shared" si="159"/>
        <v>16.25</v>
      </c>
      <c r="Q2521" t="s">
        <v>8335</v>
      </c>
      <c r="R2521" t="s">
        <v>8352</v>
      </c>
      <c r="S2521" s="9">
        <f t="shared" si="156"/>
        <v>41839.155138888891</v>
      </c>
      <c r="T2521" s="9">
        <f t="shared" si="157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>
        <f t="shared" si="159"/>
        <v>0</v>
      </c>
      <c r="Q2522" t="s">
        <v>8335</v>
      </c>
      <c r="R2522" t="s">
        <v>8352</v>
      </c>
      <c r="S2522" s="9">
        <f t="shared" si="156"/>
        <v>42658.806250000001</v>
      </c>
      <c r="T2522" s="9">
        <f t="shared" si="157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>
        <f t="shared" si="159"/>
        <v>103.68174242424243</v>
      </c>
      <c r="Q2523" t="s">
        <v>8324</v>
      </c>
      <c r="R2523" t="s">
        <v>8353</v>
      </c>
      <c r="S2523" s="9">
        <f t="shared" si="156"/>
        <v>42290.967835648145</v>
      </c>
      <c r="T2523" s="9">
        <f t="shared" si="157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>
        <f t="shared" si="159"/>
        <v>185.18518518518519</v>
      </c>
      <c r="Q2524" t="s">
        <v>8324</v>
      </c>
      <c r="R2524" t="s">
        <v>8353</v>
      </c>
      <c r="S2524" s="9">
        <f t="shared" si="156"/>
        <v>42482.619444444441</v>
      </c>
      <c r="T2524" s="9">
        <f t="shared" si="157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>
        <f t="shared" si="159"/>
        <v>54.153846153846153</v>
      </c>
      <c r="Q2525" t="s">
        <v>8324</v>
      </c>
      <c r="R2525" t="s">
        <v>8353</v>
      </c>
      <c r="S2525" s="9">
        <f t="shared" si="156"/>
        <v>41961.017268518517</v>
      </c>
      <c r="T2525" s="9">
        <f t="shared" si="157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>
        <f t="shared" si="159"/>
        <v>177.2093023255814</v>
      </c>
      <c r="Q2526" t="s">
        <v>8324</v>
      </c>
      <c r="R2526" t="s">
        <v>8353</v>
      </c>
      <c r="S2526" s="9">
        <f t="shared" si="156"/>
        <v>41994.1875</v>
      </c>
      <c r="T2526" s="9">
        <f t="shared" si="157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>
        <f t="shared" si="159"/>
        <v>100.325</v>
      </c>
      <c r="Q2527" t="s">
        <v>8324</v>
      </c>
      <c r="R2527" t="s">
        <v>8353</v>
      </c>
      <c r="S2527" s="9">
        <f t="shared" si="156"/>
        <v>41088.844571759255</v>
      </c>
      <c r="T2527" s="9">
        <f t="shared" si="157"/>
        <v>41058.844571759255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>
        <f t="shared" si="159"/>
        <v>136.90909090909091</v>
      </c>
      <c r="Q2528" t="s">
        <v>8324</v>
      </c>
      <c r="R2528" t="s">
        <v>8353</v>
      </c>
      <c r="S2528" s="9">
        <f t="shared" si="156"/>
        <v>41981.207638888889</v>
      </c>
      <c r="T2528" s="9">
        <f t="shared" si="157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>
        <f t="shared" si="159"/>
        <v>57.535211267605632</v>
      </c>
      <c r="Q2529" t="s">
        <v>8324</v>
      </c>
      <c r="R2529" t="s">
        <v>8353</v>
      </c>
      <c r="S2529" s="9">
        <f t="shared" si="156"/>
        <v>41565.165972222225</v>
      </c>
      <c r="T2529" s="9">
        <f t="shared" si="157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>
        <f t="shared" si="159"/>
        <v>52.962839506172834</v>
      </c>
      <c r="Q2530" t="s">
        <v>8324</v>
      </c>
      <c r="R2530" t="s">
        <v>8353</v>
      </c>
      <c r="S2530" s="9">
        <f t="shared" si="156"/>
        <v>42236.458333333328</v>
      </c>
      <c r="T2530" s="9">
        <f t="shared" si="157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>
        <f t="shared" si="159"/>
        <v>82.328947368421055</v>
      </c>
      <c r="Q2531" t="s">
        <v>8324</v>
      </c>
      <c r="R2531" t="s">
        <v>8353</v>
      </c>
      <c r="S2531" s="9">
        <f t="shared" si="156"/>
        <v>40993.0390625</v>
      </c>
      <c r="T2531" s="9">
        <f t="shared" si="157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>
        <f t="shared" si="159"/>
        <v>135.41666666666666</v>
      </c>
      <c r="Q2532" t="s">
        <v>8324</v>
      </c>
      <c r="R2532" t="s">
        <v>8353</v>
      </c>
      <c r="S2532" s="9">
        <f t="shared" si="156"/>
        <v>42114.201388888891</v>
      </c>
      <c r="T2532" s="9">
        <f t="shared" si="157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>
        <f t="shared" si="159"/>
        <v>74.06557377049181</v>
      </c>
      <c r="Q2533" t="s">
        <v>8324</v>
      </c>
      <c r="R2533" t="s">
        <v>8353</v>
      </c>
      <c r="S2533" s="9">
        <f t="shared" si="156"/>
        <v>42231.165972222225</v>
      </c>
      <c r="T2533" s="9">
        <f t="shared" si="157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>
        <f t="shared" si="159"/>
        <v>84.083333333333329</v>
      </c>
      <c r="Q2534" t="s">
        <v>8324</v>
      </c>
      <c r="R2534" t="s">
        <v>8353</v>
      </c>
      <c r="S2534" s="9">
        <f t="shared" si="156"/>
        <v>41137.849143518521</v>
      </c>
      <c r="T2534" s="9">
        <f t="shared" si="157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>
        <f t="shared" si="159"/>
        <v>61.029411764705884</v>
      </c>
      <c r="Q2535" t="s">
        <v>8324</v>
      </c>
      <c r="R2535" t="s">
        <v>8353</v>
      </c>
      <c r="S2535" s="9">
        <f t="shared" si="156"/>
        <v>41334.750787037039</v>
      </c>
      <c r="T2535" s="9">
        <f t="shared" si="157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>
        <f t="shared" si="159"/>
        <v>150</v>
      </c>
      <c r="Q2536" t="s">
        <v>8324</v>
      </c>
      <c r="R2536" t="s">
        <v>8353</v>
      </c>
      <c r="S2536" s="9">
        <f t="shared" si="156"/>
        <v>40179.25</v>
      </c>
      <c r="T2536" s="9">
        <f t="shared" si="157"/>
        <v>40127.700370370367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>
        <f t="shared" si="159"/>
        <v>266.08974358974359</v>
      </c>
      <c r="Q2537" t="s">
        <v>8324</v>
      </c>
      <c r="R2537" t="s">
        <v>8353</v>
      </c>
      <c r="S2537" s="9">
        <f t="shared" si="156"/>
        <v>41974.832696759258</v>
      </c>
      <c r="T2537" s="9">
        <f t="shared" si="157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>
        <f t="shared" si="159"/>
        <v>7.25</v>
      </c>
      <c r="Q2538" t="s">
        <v>8324</v>
      </c>
      <c r="R2538" t="s">
        <v>8353</v>
      </c>
      <c r="S2538" s="9">
        <f t="shared" si="156"/>
        <v>41485.106087962966</v>
      </c>
      <c r="T2538" s="9">
        <f t="shared" si="157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>
        <f t="shared" si="159"/>
        <v>100</v>
      </c>
      <c r="Q2539" t="s">
        <v>8324</v>
      </c>
      <c r="R2539" t="s">
        <v>8353</v>
      </c>
      <c r="S2539" s="9">
        <f t="shared" si="156"/>
        <v>40756.648784722223</v>
      </c>
      <c r="T2539" s="9">
        <f t="shared" si="157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>
        <f t="shared" si="159"/>
        <v>109.96308108108107</v>
      </c>
      <c r="Q2540" t="s">
        <v>8324</v>
      </c>
      <c r="R2540" t="s">
        <v>8353</v>
      </c>
      <c r="S2540" s="9">
        <f t="shared" si="156"/>
        <v>41329.207638888889</v>
      </c>
      <c r="T2540" s="9">
        <f t="shared" si="157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>
        <f t="shared" si="159"/>
        <v>169.91525423728814</v>
      </c>
      <c r="Q2541" t="s">
        <v>8324</v>
      </c>
      <c r="R2541" t="s">
        <v>8353</v>
      </c>
      <c r="S2541" s="9">
        <f t="shared" si="156"/>
        <v>42037.902222222227</v>
      </c>
      <c r="T2541" s="9">
        <f t="shared" si="157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>
        <f t="shared" si="159"/>
        <v>95.740740740740748</v>
      </c>
      <c r="Q2542" t="s">
        <v>8324</v>
      </c>
      <c r="R2542" t="s">
        <v>8353</v>
      </c>
      <c r="S2542" s="9">
        <f t="shared" si="156"/>
        <v>40845.675011574072</v>
      </c>
      <c r="T2542" s="9">
        <f t="shared" si="157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>
        <f t="shared" si="159"/>
        <v>59.460317460317462</v>
      </c>
      <c r="Q2543" t="s">
        <v>8324</v>
      </c>
      <c r="R2543" t="s">
        <v>8353</v>
      </c>
      <c r="S2543" s="9">
        <f t="shared" si="156"/>
        <v>41543.449282407411</v>
      </c>
      <c r="T2543" s="9">
        <f t="shared" si="157"/>
        <v>41483.449282407411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>
        <f t="shared" si="159"/>
        <v>55.769230769230766</v>
      </c>
      <c r="Q2544" t="s">
        <v>8324</v>
      </c>
      <c r="R2544" t="s">
        <v>8353</v>
      </c>
      <c r="S2544" s="9">
        <f t="shared" si="156"/>
        <v>41548.165972222225</v>
      </c>
      <c r="T2544" s="9">
        <f t="shared" si="157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>
        <f t="shared" si="159"/>
        <v>30.076923076923077</v>
      </c>
      <c r="Q2545" t="s">
        <v>8324</v>
      </c>
      <c r="R2545" t="s">
        <v>8353</v>
      </c>
      <c r="S2545" s="9">
        <f t="shared" si="156"/>
        <v>40545.125</v>
      </c>
      <c r="T2545" s="9">
        <f t="shared" si="157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>
        <f t="shared" si="159"/>
        <v>88.438596491228068</v>
      </c>
      <c r="Q2546" t="s">
        <v>8324</v>
      </c>
      <c r="R2546" t="s">
        <v>8353</v>
      </c>
      <c r="S2546" s="9">
        <f t="shared" si="156"/>
        <v>41098.520474537036</v>
      </c>
      <c r="T2546" s="9">
        <f t="shared" si="157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>
        <f t="shared" si="159"/>
        <v>64.032786885245898</v>
      </c>
      <c r="Q2547" t="s">
        <v>8324</v>
      </c>
      <c r="R2547" t="s">
        <v>8353</v>
      </c>
      <c r="S2547" s="9">
        <f t="shared" si="156"/>
        <v>42062.020833333328</v>
      </c>
      <c r="T2547" s="9">
        <f t="shared" si="157"/>
        <v>42027.138171296298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>
        <f t="shared" si="159"/>
        <v>60.153846153846153</v>
      </c>
      <c r="Q2548" t="s">
        <v>8324</v>
      </c>
      <c r="R2548" t="s">
        <v>8353</v>
      </c>
      <c r="S2548" s="9">
        <f t="shared" si="156"/>
        <v>41552.208333333336</v>
      </c>
      <c r="T2548" s="9">
        <f t="shared" si="157"/>
        <v>41524.858553240745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>
        <f t="shared" si="159"/>
        <v>49.194029850746269</v>
      </c>
      <c r="Q2549" t="s">
        <v>8324</v>
      </c>
      <c r="R2549" t="s">
        <v>8353</v>
      </c>
      <c r="S2549" s="9">
        <f t="shared" si="156"/>
        <v>41003.731516203705</v>
      </c>
      <c r="T2549" s="9">
        <f t="shared" si="157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>
        <f t="shared" si="159"/>
        <v>165.16216216216216</v>
      </c>
      <c r="Q2550" t="s">
        <v>8324</v>
      </c>
      <c r="R2550" t="s">
        <v>8353</v>
      </c>
      <c r="S2550" s="9">
        <f t="shared" si="156"/>
        <v>42643.185416666667</v>
      </c>
      <c r="T2550" s="9">
        <f t="shared" si="157"/>
        <v>42618.625428240739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>
        <f t="shared" si="159"/>
        <v>43.621621621621621</v>
      </c>
      <c r="Q2551" t="s">
        <v>8324</v>
      </c>
      <c r="R2551" t="s">
        <v>8353</v>
      </c>
      <c r="S2551" s="9">
        <f t="shared" si="156"/>
        <v>41425.708333333336</v>
      </c>
      <c r="T2551" s="9">
        <f t="shared" si="157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>
        <f t="shared" si="159"/>
        <v>43.7</v>
      </c>
      <c r="Q2552" t="s">
        <v>8324</v>
      </c>
      <c r="R2552" t="s">
        <v>8353</v>
      </c>
      <c r="S2552" s="9">
        <f t="shared" si="156"/>
        <v>42285.165972222225</v>
      </c>
      <c r="T2552" s="9">
        <f t="shared" si="157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>
        <f t="shared" si="159"/>
        <v>67.419642857142861</v>
      </c>
      <c r="Q2553" t="s">
        <v>8324</v>
      </c>
      <c r="R2553" t="s">
        <v>8353</v>
      </c>
      <c r="S2553" s="9">
        <f t="shared" si="156"/>
        <v>40989.866666666669</v>
      </c>
      <c r="T2553" s="9">
        <f t="shared" si="157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>
        <f t="shared" si="159"/>
        <v>177.5</v>
      </c>
      <c r="Q2554" t="s">
        <v>8324</v>
      </c>
      <c r="R2554" t="s">
        <v>8353</v>
      </c>
      <c r="S2554" s="9">
        <f t="shared" si="156"/>
        <v>42799.809965277775</v>
      </c>
      <c r="T2554" s="9">
        <f t="shared" si="157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>
        <f t="shared" si="159"/>
        <v>38.883333333333333</v>
      </c>
      <c r="Q2555" t="s">
        <v>8324</v>
      </c>
      <c r="R2555" t="s">
        <v>8353</v>
      </c>
      <c r="S2555" s="9">
        <f t="shared" si="156"/>
        <v>41173.199155092589</v>
      </c>
      <c r="T2555" s="9">
        <f t="shared" si="157"/>
        <v>41113.199155092589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>
        <f t="shared" si="159"/>
        <v>54.985074626865675</v>
      </c>
      <c r="Q2556" t="s">
        <v>8324</v>
      </c>
      <c r="R2556" t="s">
        <v>8353</v>
      </c>
      <c r="S2556" s="9">
        <f t="shared" si="156"/>
        <v>42156.165972222225</v>
      </c>
      <c r="T2556" s="9">
        <f t="shared" si="157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>
        <f t="shared" si="159"/>
        <v>61.342857142857142</v>
      </c>
      <c r="Q2557" t="s">
        <v>8324</v>
      </c>
      <c r="R2557" t="s">
        <v>8353</v>
      </c>
      <c r="S2557" s="9">
        <f t="shared" si="156"/>
        <v>41057.655011574076</v>
      </c>
      <c r="T2557" s="9">
        <f t="shared" si="157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>
        <f t="shared" si="159"/>
        <v>23.117647058823529</v>
      </c>
      <c r="Q2558" t="s">
        <v>8324</v>
      </c>
      <c r="R2558" t="s">
        <v>8353</v>
      </c>
      <c r="S2558" s="9">
        <f t="shared" si="156"/>
        <v>41267.991400462961</v>
      </c>
      <c r="T2558" s="9">
        <f t="shared" si="157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>
        <f t="shared" si="159"/>
        <v>29.611111111111111</v>
      </c>
      <c r="Q2559" t="s">
        <v>8324</v>
      </c>
      <c r="R2559" t="s">
        <v>8353</v>
      </c>
      <c r="S2559" s="9">
        <f t="shared" si="156"/>
        <v>41774.745208333334</v>
      </c>
      <c r="T2559" s="9">
        <f t="shared" si="157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>
        <f t="shared" si="159"/>
        <v>75.611111111111114</v>
      </c>
      <c r="Q2560" t="s">
        <v>8324</v>
      </c>
      <c r="R2560" t="s">
        <v>8353</v>
      </c>
      <c r="S2560" s="9">
        <f t="shared" si="156"/>
        <v>42125.582638888889</v>
      </c>
      <c r="T2560" s="9">
        <f t="shared" si="157"/>
        <v>42093.860023148147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>
        <f t="shared" si="159"/>
        <v>35.6</v>
      </c>
      <c r="Q2561" t="s">
        <v>8324</v>
      </c>
      <c r="R2561" t="s">
        <v>8353</v>
      </c>
      <c r="S2561" s="9">
        <f t="shared" si="156"/>
        <v>40862.817361111112</v>
      </c>
      <c r="T2561" s="9">
        <f t="shared" si="157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>
        <f t="shared" si="159"/>
        <v>143</v>
      </c>
      <c r="Q2562" t="s">
        <v>8324</v>
      </c>
      <c r="R2562" t="s">
        <v>8353</v>
      </c>
      <c r="S2562" s="9">
        <f t="shared" ref="S2562:S2625" si="160">(I2562/86400)+DATE(1970,1,1)</f>
        <v>42069.951087962967</v>
      </c>
      <c r="T2562" s="9">
        <f t="shared" ref="T2562:T2625" si="161">(J2562/86400)+DATE(1970,1,1)</f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IFERROR(E2563/D2563,0)</f>
        <v>0</v>
      </c>
      <c r="P2563">
        <f t="shared" ref="P2563:P2626" si="163">IFERROR((E2563/L2563),0)</f>
        <v>0</v>
      </c>
      <c r="Q2563" t="s">
        <v>8335</v>
      </c>
      <c r="R2563" t="s">
        <v>8336</v>
      </c>
      <c r="S2563" s="9">
        <f t="shared" si="160"/>
        <v>42290.528807870374</v>
      </c>
      <c r="T2563" s="9">
        <f t="shared" si="161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>
        <f t="shared" si="163"/>
        <v>25</v>
      </c>
      <c r="Q2564" t="s">
        <v>8335</v>
      </c>
      <c r="R2564" t="s">
        <v>8336</v>
      </c>
      <c r="S2564" s="9">
        <f t="shared" si="160"/>
        <v>42654.524756944447</v>
      </c>
      <c r="T2564" s="9">
        <f t="shared" si="161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>
        <f t="shared" si="163"/>
        <v>0</v>
      </c>
      <c r="Q2565" t="s">
        <v>8335</v>
      </c>
      <c r="R2565" t="s">
        <v>8336</v>
      </c>
      <c r="S2565" s="9">
        <f t="shared" si="160"/>
        <v>42215.139479166668</v>
      </c>
      <c r="T2565" s="9">
        <f t="shared" si="161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>
        <f t="shared" si="163"/>
        <v>0</v>
      </c>
      <c r="Q2566" t="s">
        <v>8335</v>
      </c>
      <c r="R2566" t="s">
        <v>8336</v>
      </c>
      <c r="S2566" s="9">
        <f t="shared" si="160"/>
        <v>41852.040497685186</v>
      </c>
      <c r="T2566" s="9">
        <f t="shared" si="161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>
        <f t="shared" si="163"/>
        <v>100</v>
      </c>
      <c r="Q2567" t="s">
        <v>8335</v>
      </c>
      <c r="R2567" t="s">
        <v>8336</v>
      </c>
      <c r="S2567" s="9">
        <f t="shared" si="160"/>
        <v>42499.868055555555</v>
      </c>
      <c r="T2567" s="9">
        <f t="shared" si="161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>
        <f t="shared" si="163"/>
        <v>0</v>
      </c>
      <c r="Q2568" t="s">
        <v>8335</v>
      </c>
      <c r="R2568" t="s">
        <v>8336</v>
      </c>
      <c r="S2568" s="9">
        <f t="shared" si="160"/>
        <v>41872.980879629627</v>
      </c>
      <c r="T2568" s="9">
        <f t="shared" si="161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>
        <f t="shared" si="163"/>
        <v>60</v>
      </c>
      <c r="Q2569" t="s">
        <v>8335</v>
      </c>
      <c r="R2569" t="s">
        <v>8336</v>
      </c>
      <c r="S2569" s="9">
        <f t="shared" si="160"/>
        <v>42117.878912037035</v>
      </c>
      <c r="T2569" s="9">
        <f t="shared" si="161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>
        <f t="shared" si="163"/>
        <v>50</v>
      </c>
      <c r="Q2570" t="s">
        <v>8335</v>
      </c>
      <c r="R2570" t="s">
        <v>8336</v>
      </c>
      <c r="S2570" s="9">
        <f t="shared" si="160"/>
        <v>42614.666597222225</v>
      </c>
      <c r="T2570" s="9">
        <f t="shared" si="161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>
        <f t="shared" si="163"/>
        <v>72.5</v>
      </c>
      <c r="Q2571" t="s">
        <v>8335</v>
      </c>
      <c r="R2571" t="s">
        <v>8336</v>
      </c>
      <c r="S2571" s="9">
        <f t="shared" si="160"/>
        <v>42264.105462962965</v>
      </c>
      <c r="T2571" s="9">
        <f t="shared" si="161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>
        <f t="shared" si="163"/>
        <v>29.5</v>
      </c>
      <c r="Q2572" t="s">
        <v>8335</v>
      </c>
      <c r="R2572" t="s">
        <v>8336</v>
      </c>
      <c r="S2572" s="9">
        <f t="shared" si="160"/>
        <v>42774.903182870374</v>
      </c>
      <c r="T2572" s="9">
        <f t="shared" si="161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>
        <f t="shared" si="163"/>
        <v>62.5</v>
      </c>
      <c r="Q2573" t="s">
        <v>8335</v>
      </c>
      <c r="R2573" t="s">
        <v>8336</v>
      </c>
      <c r="S2573" s="9">
        <f t="shared" si="160"/>
        <v>42509.341678240744</v>
      </c>
      <c r="T2573" s="9">
        <f t="shared" si="161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>
        <f t="shared" si="163"/>
        <v>0</v>
      </c>
      <c r="Q2574" t="s">
        <v>8335</v>
      </c>
      <c r="R2574" t="s">
        <v>8336</v>
      </c>
      <c r="S2574" s="9">
        <f t="shared" si="160"/>
        <v>42107.119409722218</v>
      </c>
      <c r="T2574" s="9">
        <f t="shared" si="161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>
        <f t="shared" si="163"/>
        <v>0</v>
      </c>
      <c r="Q2575" t="s">
        <v>8335</v>
      </c>
      <c r="R2575" t="s">
        <v>8336</v>
      </c>
      <c r="S2575" s="9">
        <f t="shared" si="160"/>
        <v>41874.592002314814</v>
      </c>
      <c r="T2575" s="9">
        <f t="shared" si="161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>
        <f t="shared" si="163"/>
        <v>0</v>
      </c>
      <c r="Q2576" t="s">
        <v>8335</v>
      </c>
      <c r="R2576" t="s">
        <v>8336</v>
      </c>
      <c r="S2576" s="9">
        <f t="shared" si="160"/>
        <v>42508.825752314813</v>
      </c>
      <c r="T2576" s="9">
        <f t="shared" si="161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>
        <f t="shared" si="163"/>
        <v>0</v>
      </c>
      <c r="Q2577" t="s">
        <v>8335</v>
      </c>
      <c r="R2577" t="s">
        <v>8336</v>
      </c>
      <c r="S2577" s="9">
        <f t="shared" si="160"/>
        <v>42016.108726851853</v>
      </c>
      <c r="T2577" s="9">
        <f t="shared" si="161"/>
        <v>41986.108726851853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>
        <f t="shared" si="163"/>
        <v>0</v>
      </c>
      <c r="Q2578" t="s">
        <v>8335</v>
      </c>
      <c r="R2578" t="s">
        <v>8336</v>
      </c>
      <c r="S2578" s="9">
        <f t="shared" si="160"/>
        <v>42104.968136574069</v>
      </c>
      <c r="T2578" s="9">
        <f t="shared" si="161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>
        <f t="shared" si="163"/>
        <v>0</v>
      </c>
      <c r="Q2579" t="s">
        <v>8335</v>
      </c>
      <c r="R2579" t="s">
        <v>8336</v>
      </c>
      <c r="S2579" s="9">
        <f t="shared" si="160"/>
        <v>41855.820567129631</v>
      </c>
      <c r="T2579" s="9">
        <f t="shared" si="161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>
        <f t="shared" si="163"/>
        <v>0</v>
      </c>
      <c r="Q2580" t="s">
        <v>8335</v>
      </c>
      <c r="R2580" t="s">
        <v>8336</v>
      </c>
      <c r="S2580" s="9">
        <f t="shared" si="160"/>
        <v>42286.708333333328</v>
      </c>
      <c r="T2580" s="9">
        <f t="shared" si="161"/>
        <v>42238.022905092592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>
        <f t="shared" si="163"/>
        <v>23.083333333333332</v>
      </c>
      <c r="Q2581" t="s">
        <v>8335</v>
      </c>
      <c r="R2581" t="s">
        <v>8336</v>
      </c>
      <c r="S2581" s="9">
        <f t="shared" si="160"/>
        <v>41897.829895833333</v>
      </c>
      <c r="T2581" s="9">
        <f t="shared" si="161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>
        <f t="shared" si="163"/>
        <v>25.5</v>
      </c>
      <c r="Q2582" t="s">
        <v>8335</v>
      </c>
      <c r="R2582" t="s">
        <v>8336</v>
      </c>
      <c r="S2582" s="9">
        <f t="shared" si="160"/>
        <v>42140.125</v>
      </c>
      <c r="T2582" s="9">
        <f t="shared" si="161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>
        <f t="shared" si="163"/>
        <v>48.18181818181818</v>
      </c>
      <c r="Q2583" t="s">
        <v>8335</v>
      </c>
      <c r="R2583" t="s">
        <v>8336</v>
      </c>
      <c r="S2583" s="9">
        <f t="shared" si="160"/>
        <v>42324.670115740737</v>
      </c>
      <c r="T2583" s="9">
        <f t="shared" si="161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>
        <f t="shared" si="163"/>
        <v>1</v>
      </c>
      <c r="Q2584" t="s">
        <v>8335</v>
      </c>
      <c r="R2584" t="s">
        <v>8336</v>
      </c>
      <c r="S2584" s="9">
        <f t="shared" si="160"/>
        <v>42672.988819444443</v>
      </c>
      <c r="T2584" s="9">
        <f t="shared" si="161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>
        <f t="shared" si="163"/>
        <v>1</v>
      </c>
      <c r="Q2585" t="s">
        <v>8335</v>
      </c>
      <c r="R2585" t="s">
        <v>8336</v>
      </c>
      <c r="S2585" s="9">
        <f t="shared" si="160"/>
        <v>42079.727777777778</v>
      </c>
      <c r="T2585" s="9">
        <f t="shared" si="161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>
        <f t="shared" si="163"/>
        <v>0</v>
      </c>
      <c r="Q2586" t="s">
        <v>8335</v>
      </c>
      <c r="R2586" t="s">
        <v>8336</v>
      </c>
      <c r="S2586" s="9">
        <f t="shared" si="160"/>
        <v>42170.173252314809</v>
      </c>
      <c r="T2586" s="9">
        <f t="shared" si="161"/>
        <v>42140.173252314809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>
        <f t="shared" si="163"/>
        <v>50</v>
      </c>
      <c r="Q2587" t="s">
        <v>8335</v>
      </c>
      <c r="R2587" t="s">
        <v>8336</v>
      </c>
      <c r="S2587" s="9">
        <f t="shared" si="160"/>
        <v>41825.963333333333</v>
      </c>
      <c r="T2587" s="9">
        <f t="shared" si="161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>
        <f t="shared" si="163"/>
        <v>5</v>
      </c>
      <c r="Q2588" t="s">
        <v>8335</v>
      </c>
      <c r="R2588" t="s">
        <v>8336</v>
      </c>
      <c r="S2588" s="9">
        <f t="shared" si="160"/>
        <v>42363.330277777779</v>
      </c>
      <c r="T2588" s="9">
        <f t="shared" si="161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>
        <f t="shared" si="163"/>
        <v>202.83333333333334</v>
      </c>
      <c r="Q2589" t="s">
        <v>8335</v>
      </c>
      <c r="R2589" t="s">
        <v>8336</v>
      </c>
      <c r="S2589" s="9">
        <f t="shared" si="160"/>
        <v>42368.675381944442</v>
      </c>
      <c r="T2589" s="9">
        <f t="shared" si="161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>
        <f t="shared" si="163"/>
        <v>29.125</v>
      </c>
      <c r="Q2590" t="s">
        <v>8335</v>
      </c>
      <c r="R2590" t="s">
        <v>8336</v>
      </c>
      <c r="S2590" s="9">
        <f t="shared" si="160"/>
        <v>42094.551388888889</v>
      </c>
      <c r="T2590" s="9">
        <f t="shared" si="161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>
        <f t="shared" si="163"/>
        <v>5</v>
      </c>
      <c r="Q2591" t="s">
        <v>8335</v>
      </c>
      <c r="R2591" t="s">
        <v>8336</v>
      </c>
      <c r="S2591" s="9">
        <f t="shared" si="160"/>
        <v>42452.494525462964</v>
      </c>
      <c r="T2591" s="9">
        <f t="shared" si="161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>
        <f t="shared" si="163"/>
        <v>0</v>
      </c>
      <c r="Q2592" t="s">
        <v>8335</v>
      </c>
      <c r="R2592" t="s">
        <v>8336</v>
      </c>
      <c r="S2592" s="9">
        <f t="shared" si="160"/>
        <v>42395.589085648149</v>
      </c>
      <c r="T2592" s="9">
        <f t="shared" si="161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>
        <f t="shared" si="163"/>
        <v>13</v>
      </c>
      <c r="Q2593" t="s">
        <v>8335</v>
      </c>
      <c r="R2593" t="s">
        <v>8336</v>
      </c>
      <c r="S2593" s="9">
        <f t="shared" si="160"/>
        <v>42442.864861111113</v>
      </c>
      <c r="T2593" s="9">
        <f t="shared" si="161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>
        <f t="shared" si="163"/>
        <v>50</v>
      </c>
      <c r="Q2594" t="s">
        <v>8335</v>
      </c>
      <c r="R2594" t="s">
        <v>8336</v>
      </c>
      <c r="S2594" s="9">
        <f t="shared" si="160"/>
        <v>41917.801168981481</v>
      </c>
      <c r="T2594" s="9">
        <f t="shared" si="161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>
        <f t="shared" si="163"/>
        <v>0</v>
      </c>
      <c r="Q2595" t="s">
        <v>8335</v>
      </c>
      <c r="R2595" t="s">
        <v>8336</v>
      </c>
      <c r="S2595" s="9">
        <f t="shared" si="160"/>
        <v>42119.845208333332</v>
      </c>
      <c r="T2595" s="9">
        <f t="shared" si="161"/>
        <v>42089.845208333332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>
        <f t="shared" si="163"/>
        <v>1</v>
      </c>
      <c r="Q2596" t="s">
        <v>8335</v>
      </c>
      <c r="R2596" t="s">
        <v>8336</v>
      </c>
      <c r="S2596" s="9">
        <f t="shared" si="160"/>
        <v>41858.967916666668</v>
      </c>
      <c r="T2596" s="9">
        <f t="shared" si="161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>
        <f t="shared" si="163"/>
        <v>96.05263157894737</v>
      </c>
      <c r="Q2597" t="s">
        <v>8335</v>
      </c>
      <c r="R2597" t="s">
        <v>8336</v>
      </c>
      <c r="S2597" s="9">
        <f t="shared" si="160"/>
        <v>42790.244212962964</v>
      </c>
      <c r="T2597" s="9">
        <f t="shared" si="161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>
        <f t="shared" si="163"/>
        <v>305.77777777777777</v>
      </c>
      <c r="Q2598" t="s">
        <v>8335</v>
      </c>
      <c r="R2598" t="s">
        <v>8336</v>
      </c>
      <c r="S2598" s="9">
        <f t="shared" si="160"/>
        <v>41858.664456018516</v>
      </c>
      <c r="T2598" s="9">
        <f t="shared" si="161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>
        <f t="shared" si="163"/>
        <v>12.142857142857142</v>
      </c>
      <c r="Q2599" t="s">
        <v>8335</v>
      </c>
      <c r="R2599" t="s">
        <v>8336</v>
      </c>
      <c r="S2599" s="9">
        <f t="shared" si="160"/>
        <v>42540.341631944444</v>
      </c>
      <c r="T2599" s="9">
        <f t="shared" si="161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>
        <f t="shared" si="163"/>
        <v>83.571428571428569</v>
      </c>
      <c r="Q2600" t="s">
        <v>8335</v>
      </c>
      <c r="R2600" t="s">
        <v>8336</v>
      </c>
      <c r="S2600" s="9">
        <f t="shared" si="160"/>
        <v>42270.840289351851</v>
      </c>
      <c r="T2600" s="9">
        <f t="shared" si="161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>
        <f t="shared" si="163"/>
        <v>18</v>
      </c>
      <c r="Q2601" t="s">
        <v>8335</v>
      </c>
      <c r="R2601" t="s">
        <v>8336</v>
      </c>
      <c r="S2601" s="9">
        <f t="shared" si="160"/>
        <v>41854.754016203704</v>
      </c>
      <c r="T2601" s="9">
        <f t="shared" si="161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>
        <f t="shared" si="163"/>
        <v>115.53333333333333</v>
      </c>
      <c r="Q2602" t="s">
        <v>8335</v>
      </c>
      <c r="R2602" t="s">
        <v>8336</v>
      </c>
      <c r="S2602" s="9">
        <f t="shared" si="160"/>
        <v>42454.858796296292</v>
      </c>
      <c r="T2602" s="9">
        <f t="shared" si="161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>
        <f t="shared" si="163"/>
        <v>21.900662251655628</v>
      </c>
      <c r="Q2603" t="s">
        <v>8318</v>
      </c>
      <c r="R2603" t="s">
        <v>8354</v>
      </c>
      <c r="S2603" s="9">
        <f t="shared" si="160"/>
        <v>41165.165972222225</v>
      </c>
      <c r="T2603" s="9">
        <f t="shared" si="161"/>
        <v>41150.902187500003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>
        <f t="shared" si="163"/>
        <v>80.022494887525568</v>
      </c>
      <c r="Q2604" t="s">
        <v>8318</v>
      </c>
      <c r="R2604" t="s">
        <v>8354</v>
      </c>
      <c r="S2604" s="9">
        <f t="shared" si="160"/>
        <v>41955.888888888891</v>
      </c>
      <c r="T2604" s="9">
        <f t="shared" si="161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>
        <f t="shared" si="163"/>
        <v>35.520000000000003</v>
      </c>
      <c r="Q2605" t="s">
        <v>8318</v>
      </c>
      <c r="R2605" t="s">
        <v>8354</v>
      </c>
      <c r="S2605" s="9">
        <f t="shared" si="160"/>
        <v>41631.912662037037</v>
      </c>
      <c r="T2605" s="9">
        <f t="shared" si="161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>
        <f t="shared" si="163"/>
        <v>64.933333333333323</v>
      </c>
      <c r="Q2606" t="s">
        <v>8318</v>
      </c>
      <c r="R2606" t="s">
        <v>8354</v>
      </c>
      <c r="S2606" s="9">
        <f t="shared" si="160"/>
        <v>41028.051192129627</v>
      </c>
      <c r="T2606" s="9">
        <f t="shared" si="161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>
        <f t="shared" si="163"/>
        <v>60.965703745743475</v>
      </c>
      <c r="Q2607" t="s">
        <v>8318</v>
      </c>
      <c r="R2607" t="s">
        <v>8354</v>
      </c>
      <c r="S2607" s="9">
        <f t="shared" si="160"/>
        <v>42538.541550925926</v>
      </c>
      <c r="T2607" s="9">
        <f t="shared" si="161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>
        <f t="shared" si="163"/>
        <v>31.444155844155844</v>
      </c>
      <c r="Q2608" t="s">
        <v>8318</v>
      </c>
      <c r="R2608" t="s">
        <v>8354</v>
      </c>
      <c r="S2608" s="9">
        <f t="shared" si="160"/>
        <v>41758.712754629625</v>
      </c>
      <c r="T2608" s="9">
        <f t="shared" si="161"/>
        <v>41726.712754629625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>
        <f t="shared" si="163"/>
        <v>81.949748743718587</v>
      </c>
      <c r="Q2609" t="s">
        <v>8318</v>
      </c>
      <c r="R2609" t="s">
        <v>8354</v>
      </c>
      <c r="S2609" s="9">
        <f t="shared" si="160"/>
        <v>42228.083333333328</v>
      </c>
      <c r="T2609" s="9">
        <f t="shared" si="161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>
        <f t="shared" si="163"/>
        <v>58.92763157894737</v>
      </c>
      <c r="Q2610" t="s">
        <v>8318</v>
      </c>
      <c r="R2610" t="s">
        <v>8354</v>
      </c>
      <c r="S2610" s="9">
        <f t="shared" si="160"/>
        <v>42809</v>
      </c>
      <c r="T2610" s="9">
        <f t="shared" si="161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>
        <f t="shared" si="163"/>
        <v>157.29347633136095</v>
      </c>
      <c r="Q2611" t="s">
        <v>8318</v>
      </c>
      <c r="R2611" t="s">
        <v>8354</v>
      </c>
      <c r="S2611" s="9">
        <f t="shared" si="160"/>
        <v>41105.237858796296</v>
      </c>
      <c r="T2611" s="9">
        <f t="shared" si="161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>
        <f t="shared" si="163"/>
        <v>55.758509532062391</v>
      </c>
      <c r="Q2612" t="s">
        <v>8318</v>
      </c>
      <c r="R2612" t="s">
        <v>8354</v>
      </c>
      <c r="S2612" s="9">
        <f t="shared" si="160"/>
        <v>42604.290972222225</v>
      </c>
      <c r="T2612" s="9">
        <f t="shared" si="161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>
        <f t="shared" si="163"/>
        <v>83.802893802893806</v>
      </c>
      <c r="Q2613" t="s">
        <v>8318</v>
      </c>
      <c r="R2613" t="s">
        <v>8354</v>
      </c>
      <c r="S2613" s="9">
        <f t="shared" si="160"/>
        <v>42737.957638888889</v>
      </c>
      <c r="T2613" s="9">
        <f t="shared" si="161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>
        <f t="shared" si="163"/>
        <v>58.422210884353746</v>
      </c>
      <c r="Q2614" t="s">
        <v>8318</v>
      </c>
      <c r="R2614" t="s">
        <v>8354</v>
      </c>
      <c r="S2614" s="9">
        <f t="shared" si="160"/>
        <v>42013.143171296295</v>
      </c>
      <c r="T2614" s="9">
        <f t="shared" si="161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>
        <f t="shared" si="163"/>
        <v>270.57142857142856</v>
      </c>
      <c r="Q2615" t="s">
        <v>8318</v>
      </c>
      <c r="R2615" t="s">
        <v>8354</v>
      </c>
      <c r="S2615" s="9">
        <f t="shared" si="160"/>
        <v>41173.81821759259</v>
      </c>
      <c r="T2615" s="9">
        <f t="shared" si="161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>
        <f t="shared" si="163"/>
        <v>107.1</v>
      </c>
      <c r="Q2616" t="s">
        <v>8318</v>
      </c>
      <c r="R2616" t="s">
        <v>8354</v>
      </c>
      <c r="S2616" s="9">
        <f t="shared" si="160"/>
        <v>41759.208333333336</v>
      </c>
      <c r="T2616" s="9">
        <f t="shared" si="161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>
        <f t="shared" si="163"/>
        <v>47.180555555555557</v>
      </c>
      <c r="Q2617" t="s">
        <v>8318</v>
      </c>
      <c r="R2617" t="s">
        <v>8354</v>
      </c>
      <c r="S2617" s="9">
        <f t="shared" si="160"/>
        <v>42490.5</v>
      </c>
      <c r="T2617" s="9">
        <f t="shared" si="161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>
        <f t="shared" si="163"/>
        <v>120.30882352941177</v>
      </c>
      <c r="Q2618" t="s">
        <v>8318</v>
      </c>
      <c r="R2618" t="s">
        <v>8354</v>
      </c>
      <c r="S2618" s="9">
        <f t="shared" si="160"/>
        <v>42241.99454861111</v>
      </c>
      <c r="T2618" s="9">
        <f t="shared" si="161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>
        <f t="shared" si="163"/>
        <v>27.59748427672956</v>
      </c>
      <c r="Q2619" t="s">
        <v>8318</v>
      </c>
      <c r="R2619" t="s">
        <v>8354</v>
      </c>
      <c r="S2619" s="9">
        <f t="shared" si="160"/>
        <v>41932.874432870369</v>
      </c>
      <c r="T2619" s="9">
        <f t="shared" si="161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>
        <f t="shared" si="163"/>
        <v>205.2987012987013</v>
      </c>
      <c r="Q2620" t="s">
        <v>8318</v>
      </c>
      <c r="R2620" t="s">
        <v>8354</v>
      </c>
      <c r="S2620" s="9">
        <f t="shared" si="160"/>
        <v>42339.834039351852</v>
      </c>
      <c r="T2620" s="9">
        <f t="shared" si="161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>
        <f t="shared" si="163"/>
        <v>35.547169811320757</v>
      </c>
      <c r="Q2621" t="s">
        <v>8318</v>
      </c>
      <c r="R2621" t="s">
        <v>8354</v>
      </c>
      <c r="S2621" s="9">
        <f t="shared" si="160"/>
        <v>42300.458333333328</v>
      </c>
      <c r="T2621" s="9">
        <f t="shared" si="161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>
        <f t="shared" si="163"/>
        <v>74.639488409272587</v>
      </c>
      <c r="Q2622" t="s">
        <v>8318</v>
      </c>
      <c r="R2622" t="s">
        <v>8354</v>
      </c>
      <c r="S2622" s="9">
        <f t="shared" si="160"/>
        <v>42288.041666666672</v>
      </c>
      <c r="T2622" s="9">
        <f t="shared" si="161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>
        <f t="shared" si="163"/>
        <v>47.058064516129029</v>
      </c>
      <c r="Q2623" t="s">
        <v>8318</v>
      </c>
      <c r="R2623" t="s">
        <v>8354</v>
      </c>
      <c r="S2623" s="9">
        <f t="shared" si="160"/>
        <v>42145.747546296298</v>
      </c>
      <c r="T2623" s="9">
        <f t="shared" si="161"/>
        <v>42115.747546296298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>
        <f t="shared" si="163"/>
        <v>26.591351351351353</v>
      </c>
      <c r="Q2624" t="s">
        <v>8318</v>
      </c>
      <c r="R2624" t="s">
        <v>8354</v>
      </c>
      <c r="S2624" s="9">
        <f t="shared" si="160"/>
        <v>42734.74324074074</v>
      </c>
      <c r="T2624" s="9">
        <f t="shared" si="161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>
        <f t="shared" si="163"/>
        <v>36.774193548387096</v>
      </c>
      <c r="Q2625" t="s">
        <v>8318</v>
      </c>
      <c r="R2625" t="s">
        <v>8354</v>
      </c>
      <c r="S2625" s="9">
        <f t="shared" si="160"/>
        <v>42706.256550925929</v>
      </c>
      <c r="T2625" s="9">
        <f t="shared" si="161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>
        <f t="shared" si="163"/>
        <v>31.820544982698959</v>
      </c>
      <c r="Q2626" t="s">
        <v>8318</v>
      </c>
      <c r="R2626" t="s">
        <v>8354</v>
      </c>
      <c r="S2626" s="9">
        <f t="shared" ref="S2626:S2689" si="164">(I2626/86400)+DATE(1970,1,1)</f>
        <v>41165.421550925923</v>
      </c>
      <c r="T2626" s="9">
        <f t="shared" ref="T2626:T2689" si="165">(J2626/86400)+DATE(1970,1,1)</f>
        <v>41144.421550925923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IFERROR(E2627/D2627,0)</f>
        <v>9.56</v>
      </c>
      <c r="P2627">
        <f t="shared" ref="P2627:P2690" si="167">IFERROR((E2627/L2627),0)</f>
        <v>27.576923076923077</v>
      </c>
      <c r="Q2627" t="s">
        <v>8318</v>
      </c>
      <c r="R2627" t="s">
        <v>8354</v>
      </c>
      <c r="S2627" s="9">
        <f t="shared" si="164"/>
        <v>42683.851944444439</v>
      </c>
      <c r="T2627" s="9">
        <f t="shared" si="165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>
        <f t="shared" si="167"/>
        <v>56</v>
      </c>
      <c r="Q2628" t="s">
        <v>8318</v>
      </c>
      <c r="R2628" t="s">
        <v>8354</v>
      </c>
      <c r="S2628" s="9">
        <f t="shared" si="164"/>
        <v>42158.628113425926</v>
      </c>
      <c r="T2628" s="9">
        <f t="shared" si="165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>
        <f t="shared" si="167"/>
        <v>21.555555555555557</v>
      </c>
      <c r="Q2629" t="s">
        <v>8318</v>
      </c>
      <c r="R2629" t="s">
        <v>8354</v>
      </c>
      <c r="S2629" s="9">
        <f t="shared" si="164"/>
        <v>42334.871076388888</v>
      </c>
      <c r="T2629" s="9">
        <f t="shared" si="165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>
        <f t="shared" si="167"/>
        <v>44.095238095238095</v>
      </c>
      <c r="Q2630" t="s">
        <v>8318</v>
      </c>
      <c r="R2630" t="s">
        <v>8354</v>
      </c>
      <c r="S2630" s="9">
        <f t="shared" si="164"/>
        <v>41973.966053240743</v>
      </c>
      <c r="T2630" s="9">
        <f t="shared" si="165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>
        <f t="shared" si="167"/>
        <v>63.87</v>
      </c>
      <c r="Q2631" t="s">
        <v>8318</v>
      </c>
      <c r="R2631" t="s">
        <v>8354</v>
      </c>
      <c r="S2631" s="9">
        <f t="shared" si="164"/>
        <v>42138.538449074069</v>
      </c>
      <c r="T2631" s="9">
        <f t="shared" si="165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>
        <f t="shared" si="167"/>
        <v>38.987654320987652</v>
      </c>
      <c r="Q2632" t="s">
        <v>8318</v>
      </c>
      <c r="R2632" t="s">
        <v>8354</v>
      </c>
      <c r="S2632" s="9">
        <f t="shared" si="164"/>
        <v>42551.416666666672</v>
      </c>
      <c r="T2632" s="9">
        <f t="shared" si="165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>
        <f t="shared" si="167"/>
        <v>80.185489510489504</v>
      </c>
      <c r="Q2633" t="s">
        <v>8318</v>
      </c>
      <c r="R2633" t="s">
        <v>8354</v>
      </c>
      <c r="S2633" s="9">
        <f t="shared" si="164"/>
        <v>42246.169293981482</v>
      </c>
      <c r="T2633" s="9">
        <f t="shared" si="165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>
        <f t="shared" si="167"/>
        <v>34.904761904761905</v>
      </c>
      <c r="Q2634" t="s">
        <v>8318</v>
      </c>
      <c r="R2634" t="s">
        <v>8354</v>
      </c>
      <c r="S2634" s="9">
        <f t="shared" si="164"/>
        <v>42519.061793981484</v>
      </c>
      <c r="T2634" s="9">
        <f t="shared" si="165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>
        <f t="shared" si="167"/>
        <v>89.100502512562812</v>
      </c>
      <c r="Q2635" t="s">
        <v>8318</v>
      </c>
      <c r="R2635" t="s">
        <v>8354</v>
      </c>
      <c r="S2635" s="9">
        <f t="shared" si="164"/>
        <v>41697.958333333336</v>
      </c>
      <c r="T2635" s="9">
        <f t="shared" si="165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>
        <f t="shared" si="167"/>
        <v>39.44</v>
      </c>
      <c r="Q2636" t="s">
        <v>8318</v>
      </c>
      <c r="R2636" t="s">
        <v>8354</v>
      </c>
      <c r="S2636" s="9">
        <f t="shared" si="164"/>
        <v>42642.656493055554</v>
      </c>
      <c r="T2636" s="9">
        <f t="shared" si="165"/>
        <v>42612.656493055554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>
        <f t="shared" si="167"/>
        <v>136.9047619047619</v>
      </c>
      <c r="Q2637" t="s">
        <v>8318</v>
      </c>
      <c r="R2637" t="s">
        <v>8354</v>
      </c>
      <c r="S2637" s="9">
        <f t="shared" si="164"/>
        <v>42072.909270833334</v>
      </c>
      <c r="T2637" s="9">
        <f t="shared" si="165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>
        <f t="shared" si="167"/>
        <v>37.46</v>
      </c>
      <c r="Q2638" t="s">
        <v>8318</v>
      </c>
      <c r="R2638" t="s">
        <v>8354</v>
      </c>
      <c r="S2638" s="9">
        <f t="shared" si="164"/>
        <v>42659.041666666672</v>
      </c>
      <c r="T2638" s="9">
        <f t="shared" si="165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>
        <f t="shared" si="167"/>
        <v>31.96153846153846</v>
      </c>
      <c r="Q2639" t="s">
        <v>8318</v>
      </c>
      <c r="R2639" t="s">
        <v>8354</v>
      </c>
      <c r="S2639" s="9">
        <f t="shared" si="164"/>
        <v>42655.549479166672</v>
      </c>
      <c r="T2639" s="9">
        <f t="shared" si="165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>
        <f t="shared" si="167"/>
        <v>25.214285714285715</v>
      </c>
      <c r="Q2640" t="s">
        <v>8318</v>
      </c>
      <c r="R2640" t="s">
        <v>8354</v>
      </c>
      <c r="S2640" s="9">
        <f t="shared" si="164"/>
        <v>42019.913136574076</v>
      </c>
      <c r="T2640" s="9">
        <f t="shared" si="165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>
        <f t="shared" si="167"/>
        <v>10.040816326530612</v>
      </c>
      <c r="Q2641" t="s">
        <v>8318</v>
      </c>
      <c r="R2641" t="s">
        <v>8354</v>
      </c>
      <c r="S2641" s="9">
        <f t="shared" si="164"/>
        <v>42054.86513888889</v>
      </c>
      <c r="T2641" s="9">
        <f t="shared" si="165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>
        <f t="shared" si="167"/>
        <v>45.94202898550725</v>
      </c>
      <c r="Q2642" t="s">
        <v>8318</v>
      </c>
      <c r="R2642" t="s">
        <v>8354</v>
      </c>
      <c r="S2642" s="9">
        <f t="shared" si="164"/>
        <v>42163.160578703704</v>
      </c>
      <c r="T2642" s="9">
        <f t="shared" si="165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>
        <f t="shared" si="167"/>
        <v>15</v>
      </c>
      <c r="Q2643" t="s">
        <v>8318</v>
      </c>
      <c r="R2643" t="s">
        <v>8354</v>
      </c>
      <c r="S2643" s="9">
        <f t="shared" si="164"/>
        <v>41897.839583333334</v>
      </c>
      <c r="T2643" s="9">
        <f t="shared" si="165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>
        <f t="shared" si="167"/>
        <v>0</v>
      </c>
      <c r="Q2644" t="s">
        <v>8318</v>
      </c>
      <c r="R2644" t="s">
        <v>8354</v>
      </c>
      <c r="S2644" s="9">
        <f t="shared" si="164"/>
        <v>42566.289583333331</v>
      </c>
      <c r="T2644" s="9">
        <f t="shared" si="165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>
        <f t="shared" si="167"/>
        <v>223.58248500999335</v>
      </c>
      <c r="Q2645" t="s">
        <v>8318</v>
      </c>
      <c r="R2645" t="s">
        <v>8354</v>
      </c>
      <c r="S2645" s="9">
        <f t="shared" si="164"/>
        <v>42725.332638888889</v>
      </c>
      <c r="T2645" s="9">
        <f t="shared" si="165"/>
        <v>42689.582349537042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>
        <f t="shared" si="167"/>
        <v>39.480769230769234</v>
      </c>
      <c r="Q2646" t="s">
        <v>8318</v>
      </c>
      <c r="R2646" t="s">
        <v>8354</v>
      </c>
      <c r="S2646" s="9">
        <f t="shared" si="164"/>
        <v>42804.792071759264</v>
      </c>
      <c r="T2646" s="9">
        <f t="shared" si="165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>
        <f t="shared" si="167"/>
        <v>91.304347826086953</v>
      </c>
      <c r="Q2647" t="s">
        <v>8318</v>
      </c>
      <c r="R2647" t="s">
        <v>8354</v>
      </c>
      <c r="S2647" s="9">
        <f t="shared" si="164"/>
        <v>41951.884293981479</v>
      </c>
      <c r="T2647" s="9">
        <f t="shared" si="165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>
        <f t="shared" si="167"/>
        <v>78.666205607476627</v>
      </c>
      <c r="Q2648" t="s">
        <v>8318</v>
      </c>
      <c r="R2648" t="s">
        <v>8354</v>
      </c>
      <c r="S2648" s="9">
        <f t="shared" si="164"/>
        <v>42256.313298611116</v>
      </c>
      <c r="T2648" s="9">
        <f t="shared" si="165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>
        <f t="shared" si="167"/>
        <v>12</v>
      </c>
      <c r="Q2649" t="s">
        <v>8318</v>
      </c>
      <c r="R2649" t="s">
        <v>8354</v>
      </c>
      <c r="S2649" s="9">
        <f t="shared" si="164"/>
        <v>42230.261793981481</v>
      </c>
      <c r="T2649" s="9">
        <f t="shared" si="165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>
        <f t="shared" si="167"/>
        <v>17.666666666666668</v>
      </c>
      <c r="Q2650" t="s">
        <v>8318</v>
      </c>
      <c r="R2650" t="s">
        <v>8354</v>
      </c>
      <c r="S2650" s="9">
        <f t="shared" si="164"/>
        <v>42438.714814814812</v>
      </c>
      <c r="T2650" s="9">
        <f t="shared" si="165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>
        <f t="shared" si="167"/>
        <v>41.333333333333336</v>
      </c>
      <c r="Q2651" t="s">
        <v>8318</v>
      </c>
      <c r="R2651" t="s">
        <v>8354</v>
      </c>
      <c r="S2651" s="9">
        <f t="shared" si="164"/>
        <v>42401.99700231482</v>
      </c>
      <c r="T2651" s="9">
        <f t="shared" si="165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>
        <f t="shared" si="167"/>
        <v>71.599999999999994</v>
      </c>
      <c r="Q2652" t="s">
        <v>8318</v>
      </c>
      <c r="R2652" t="s">
        <v>8354</v>
      </c>
      <c r="S2652" s="9">
        <f t="shared" si="164"/>
        <v>42725.624340277776</v>
      </c>
      <c r="T2652" s="9">
        <f t="shared" si="165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>
        <f t="shared" si="167"/>
        <v>307.8235294117647</v>
      </c>
      <c r="Q2653" t="s">
        <v>8318</v>
      </c>
      <c r="R2653" t="s">
        <v>8354</v>
      </c>
      <c r="S2653" s="9">
        <f t="shared" si="164"/>
        <v>42355.805659722224</v>
      </c>
      <c r="T2653" s="9">
        <f t="shared" si="165"/>
        <v>42327.805659722224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>
        <f t="shared" si="167"/>
        <v>80.454545454545453</v>
      </c>
      <c r="Q2654" t="s">
        <v>8318</v>
      </c>
      <c r="R2654" t="s">
        <v>8354</v>
      </c>
      <c r="S2654" s="9">
        <f t="shared" si="164"/>
        <v>41983.158854166672</v>
      </c>
      <c r="T2654" s="9">
        <f t="shared" si="165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>
        <f t="shared" si="167"/>
        <v>83.942857142857136</v>
      </c>
      <c r="Q2655" t="s">
        <v>8318</v>
      </c>
      <c r="R2655" t="s">
        <v>8354</v>
      </c>
      <c r="S2655" s="9">
        <f t="shared" si="164"/>
        <v>41803.166666666664</v>
      </c>
      <c r="T2655" s="9">
        <f t="shared" si="165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>
        <f t="shared" si="167"/>
        <v>8.5</v>
      </c>
      <c r="Q2656" t="s">
        <v>8318</v>
      </c>
      <c r="R2656" t="s">
        <v>8354</v>
      </c>
      <c r="S2656" s="9">
        <f t="shared" si="164"/>
        <v>42115.559328703705</v>
      </c>
      <c r="T2656" s="9">
        <f t="shared" si="165"/>
        <v>42055.600995370369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>
        <f t="shared" si="167"/>
        <v>73.372093023255815</v>
      </c>
      <c r="Q2657" t="s">
        <v>8318</v>
      </c>
      <c r="R2657" t="s">
        <v>8354</v>
      </c>
      <c r="S2657" s="9">
        <f t="shared" si="164"/>
        <v>42409.833333333328</v>
      </c>
      <c r="T2657" s="9">
        <f t="shared" si="165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>
        <f t="shared" si="167"/>
        <v>112.86184210526316</v>
      </c>
      <c r="Q2658" t="s">
        <v>8318</v>
      </c>
      <c r="R2658" t="s">
        <v>8354</v>
      </c>
      <c r="S2658" s="9">
        <f t="shared" si="164"/>
        <v>42806.791666666672</v>
      </c>
      <c r="T2658" s="9">
        <f t="shared" si="165"/>
        <v>42767.688518518524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>
        <f t="shared" si="167"/>
        <v>95.277627118644077</v>
      </c>
      <c r="Q2659" t="s">
        <v>8318</v>
      </c>
      <c r="R2659" t="s">
        <v>8354</v>
      </c>
      <c r="S2659" s="9">
        <f t="shared" si="164"/>
        <v>42585.0625</v>
      </c>
      <c r="T2659" s="9">
        <f t="shared" si="165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>
        <f t="shared" si="167"/>
        <v>22.75</v>
      </c>
      <c r="Q2660" t="s">
        <v>8318</v>
      </c>
      <c r="R2660" t="s">
        <v>8354</v>
      </c>
      <c r="S2660" s="9">
        <f t="shared" si="164"/>
        <v>42581.884189814809</v>
      </c>
      <c r="T2660" s="9">
        <f t="shared" si="165"/>
        <v>42551.884189814809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>
        <f t="shared" si="167"/>
        <v>133.30000000000001</v>
      </c>
      <c r="Q2661" t="s">
        <v>8318</v>
      </c>
      <c r="R2661" t="s">
        <v>8354</v>
      </c>
      <c r="S2661" s="9">
        <f t="shared" si="164"/>
        <v>42112.069560185184</v>
      </c>
      <c r="T2661" s="9">
        <f t="shared" si="165"/>
        <v>42082.069560185184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>
        <f t="shared" si="167"/>
        <v>3.8</v>
      </c>
      <c r="Q2662" t="s">
        <v>8318</v>
      </c>
      <c r="R2662" t="s">
        <v>8354</v>
      </c>
      <c r="S2662" s="9">
        <f t="shared" si="164"/>
        <v>42332.754837962959</v>
      </c>
      <c r="T2662" s="9">
        <f t="shared" si="165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>
        <f t="shared" si="167"/>
        <v>85.75</v>
      </c>
      <c r="Q2663" t="s">
        <v>8318</v>
      </c>
      <c r="R2663" t="s">
        <v>8355</v>
      </c>
      <c r="S2663" s="9">
        <f t="shared" si="164"/>
        <v>41572.958449074074</v>
      </c>
      <c r="T2663" s="9">
        <f t="shared" si="165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>
        <f t="shared" si="167"/>
        <v>267</v>
      </c>
      <c r="Q2664" t="s">
        <v>8318</v>
      </c>
      <c r="R2664" t="s">
        <v>8355</v>
      </c>
      <c r="S2664" s="9">
        <f t="shared" si="164"/>
        <v>42237.746678240743</v>
      </c>
      <c r="T2664" s="9">
        <f t="shared" si="165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>
        <f t="shared" si="167"/>
        <v>373.55803571428572</v>
      </c>
      <c r="Q2665" t="s">
        <v>8318</v>
      </c>
      <c r="R2665" t="s">
        <v>8355</v>
      </c>
      <c r="S2665" s="9">
        <f t="shared" si="164"/>
        <v>42251.625</v>
      </c>
      <c r="T2665" s="9">
        <f t="shared" si="165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>
        <f t="shared" si="167"/>
        <v>174.03846153846155</v>
      </c>
      <c r="Q2666" t="s">
        <v>8318</v>
      </c>
      <c r="R2666" t="s">
        <v>8355</v>
      </c>
      <c r="S2666" s="9">
        <f t="shared" si="164"/>
        <v>42347.290972222225</v>
      </c>
      <c r="T2666" s="9">
        <f t="shared" si="165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>
        <f t="shared" si="167"/>
        <v>93.695652173913047</v>
      </c>
      <c r="Q2667" t="s">
        <v>8318</v>
      </c>
      <c r="R2667" t="s">
        <v>8355</v>
      </c>
      <c r="S2667" s="9">
        <f t="shared" si="164"/>
        <v>42128.895532407405</v>
      </c>
      <c r="T2667" s="9">
        <f t="shared" si="165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>
        <f t="shared" si="167"/>
        <v>77.327718446601949</v>
      </c>
      <c r="Q2668" t="s">
        <v>8318</v>
      </c>
      <c r="R2668" t="s">
        <v>8355</v>
      </c>
      <c r="S2668" s="9">
        <f t="shared" si="164"/>
        <v>42272.875</v>
      </c>
      <c r="T2668" s="9">
        <f t="shared" si="165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>
        <f t="shared" si="167"/>
        <v>92.222222222222229</v>
      </c>
      <c r="Q2669" t="s">
        <v>8318</v>
      </c>
      <c r="R2669" t="s">
        <v>8355</v>
      </c>
      <c r="S2669" s="9">
        <f t="shared" si="164"/>
        <v>42410.926111111112</v>
      </c>
      <c r="T2669" s="9">
        <f t="shared" si="165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>
        <f t="shared" si="167"/>
        <v>60.964285714285715</v>
      </c>
      <c r="Q2670" t="s">
        <v>8318</v>
      </c>
      <c r="R2670" t="s">
        <v>8355</v>
      </c>
      <c r="S2670" s="9">
        <f t="shared" si="164"/>
        <v>42317.60555555555</v>
      </c>
      <c r="T2670" s="9">
        <f t="shared" si="165"/>
        <v>42275.58871527778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>
        <f t="shared" si="167"/>
        <v>91</v>
      </c>
      <c r="Q2671" t="s">
        <v>8318</v>
      </c>
      <c r="R2671" t="s">
        <v>8355</v>
      </c>
      <c r="S2671" s="9">
        <f t="shared" si="164"/>
        <v>42379.035833333328</v>
      </c>
      <c r="T2671" s="9">
        <f t="shared" si="165"/>
        <v>42319.035833333328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>
        <f t="shared" si="167"/>
        <v>41.583333333333336</v>
      </c>
      <c r="Q2672" t="s">
        <v>8318</v>
      </c>
      <c r="R2672" t="s">
        <v>8355</v>
      </c>
      <c r="S2672" s="9">
        <f t="shared" si="164"/>
        <v>41849.020601851851</v>
      </c>
      <c r="T2672" s="9">
        <f t="shared" si="165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>
        <f t="shared" si="167"/>
        <v>33.761904761904759</v>
      </c>
      <c r="Q2673" t="s">
        <v>8318</v>
      </c>
      <c r="R2673" t="s">
        <v>8355</v>
      </c>
      <c r="S2673" s="9">
        <f t="shared" si="164"/>
        <v>41992.818055555559</v>
      </c>
      <c r="T2673" s="9">
        <f t="shared" si="165"/>
        <v>41962.749027777776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>
        <f t="shared" si="167"/>
        <v>70.61702127659575</v>
      </c>
      <c r="Q2674" t="s">
        <v>8318</v>
      </c>
      <c r="R2674" t="s">
        <v>8355</v>
      </c>
      <c r="S2674" s="9">
        <f t="shared" si="164"/>
        <v>42366.25</v>
      </c>
      <c r="T2674" s="9">
        <f t="shared" si="165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>
        <f t="shared" si="167"/>
        <v>167.15151515151516</v>
      </c>
      <c r="Q2675" t="s">
        <v>8318</v>
      </c>
      <c r="R2675" t="s">
        <v>8355</v>
      </c>
      <c r="S2675" s="9">
        <f t="shared" si="164"/>
        <v>41941.947916666664</v>
      </c>
      <c r="T2675" s="9">
        <f t="shared" si="165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>
        <f t="shared" si="167"/>
        <v>128.61988304093566</v>
      </c>
      <c r="Q2676" t="s">
        <v>8318</v>
      </c>
      <c r="R2676" t="s">
        <v>8355</v>
      </c>
      <c r="S2676" s="9">
        <f t="shared" si="164"/>
        <v>42556.207638888889</v>
      </c>
      <c r="T2676" s="9">
        <f t="shared" si="165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>
        <f t="shared" si="167"/>
        <v>65.41379310344827</v>
      </c>
      <c r="Q2677" t="s">
        <v>8318</v>
      </c>
      <c r="R2677" t="s">
        <v>8355</v>
      </c>
      <c r="S2677" s="9">
        <f t="shared" si="164"/>
        <v>41953.899178240739</v>
      </c>
      <c r="T2677" s="9">
        <f t="shared" si="165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>
        <f t="shared" si="167"/>
        <v>117.55555555555556</v>
      </c>
      <c r="Q2678" t="s">
        <v>8318</v>
      </c>
      <c r="R2678" t="s">
        <v>8355</v>
      </c>
      <c r="S2678" s="9">
        <f t="shared" si="164"/>
        <v>42512.624699074076</v>
      </c>
      <c r="T2678" s="9">
        <f t="shared" si="165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>
        <f t="shared" si="167"/>
        <v>126.48148148148148</v>
      </c>
      <c r="Q2679" t="s">
        <v>8318</v>
      </c>
      <c r="R2679" t="s">
        <v>8355</v>
      </c>
      <c r="S2679" s="9">
        <f t="shared" si="164"/>
        <v>41823.029432870375</v>
      </c>
      <c r="T2679" s="9">
        <f t="shared" si="165"/>
        <v>41793.029432870375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>
        <f t="shared" si="167"/>
        <v>550</v>
      </c>
      <c r="Q2680" t="s">
        <v>8318</v>
      </c>
      <c r="R2680" t="s">
        <v>8355</v>
      </c>
      <c r="S2680" s="9">
        <f t="shared" si="164"/>
        <v>42271.798206018517</v>
      </c>
      <c r="T2680" s="9">
        <f t="shared" si="165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>
        <f t="shared" si="167"/>
        <v>44</v>
      </c>
      <c r="Q2681" t="s">
        <v>8318</v>
      </c>
      <c r="R2681" t="s">
        <v>8355</v>
      </c>
      <c r="S2681" s="9">
        <f t="shared" si="164"/>
        <v>42063.001087962963</v>
      </c>
      <c r="T2681" s="9">
        <f t="shared" si="165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>
        <f t="shared" si="167"/>
        <v>69</v>
      </c>
      <c r="Q2682" t="s">
        <v>8318</v>
      </c>
      <c r="R2682" t="s">
        <v>8355</v>
      </c>
      <c r="S2682" s="9">
        <f t="shared" si="164"/>
        <v>42466.170034722221</v>
      </c>
      <c r="T2682" s="9">
        <f t="shared" si="165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>
        <f t="shared" si="167"/>
        <v>27.5</v>
      </c>
      <c r="Q2683" t="s">
        <v>8335</v>
      </c>
      <c r="R2683" t="s">
        <v>8336</v>
      </c>
      <c r="S2683" s="9">
        <f t="shared" si="164"/>
        <v>41830.895254629628</v>
      </c>
      <c r="T2683" s="9">
        <f t="shared" si="165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>
        <f t="shared" si="167"/>
        <v>84.9</v>
      </c>
      <c r="Q2684" t="s">
        <v>8335</v>
      </c>
      <c r="R2684" t="s">
        <v>8336</v>
      </c>
      <c r="S2684" s="9">
        <f t="shared" si="164"/>
        <v>41965.249305555553</v>
      </c>
      <c r="T2684" s="9">
        <f t="shared" si="165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>
        <f t="shared" si="167"/>
        <v>12</v>
      </c>
      <c r="Q2685" t="s">
        <v>8335</v>
      </c>
      <c r="R2685" t="s">
        <v>8336</v>
      </c>
      <c r="S2685" s="9">
        <f t="shared" si="164"/>
        <v>42064.75509259259</v>
      </c>
      <c r="T2685" s="9">
        <f t="shared" si="165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>
        <f t="shared" si="167"/>
        <v>200</v>
      </c>
      <c r="Q2686" t="s">
        <v>8335</v>
      </c>
      <c r="R2686" t="s">
        <v>8336</v>
      </c>
      <c r="S2686" s="9">
        <f t="shared" si="164"/>
        <v>41860.914641203708</v>
      </c>
      <c r="T2686" s="9">
        <f t="shared" si="165"/>
        <v>41820.914641203708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>
        <f t="shared" si="167"/>
        <v>10</v>
      </c>
      <c r="Q2687" t="s">
        <v>8335</v>
      </c>
      <c r="R2687" t="s">
        <v>8336</v>
      </c>
      <c r="S2687" s="9">
        <f t="shared" si="164"/>
        <v>42121.654282407406</v>
      </c>
      <c r="T2687" s="9">
        <f t="shared" si="165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>
        <f t="shared" si="167"/>
        <v>0</v>
      </c>
      <c r="Q2688" t="s">
        <v>8335</v>
      </c>
      <c r="R2688" t="s">
        <v>8336</v>
      </c>
      <c r="S2688" s="9">
        <f t="shared" si="164"/>
        <v>41912.974803240737</v>
      </c>
      <c r="T2688" s="9">
        <f t="shared" si="165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>
        <f t="shared" si="167"/>
        <v>0</v>
      </c>
      <c r="Q2689" t="s">
        <v>8335</v>
      </c>
      <c r="R2689" t="s">
        <v>8336</v>
      </c>
      <c r="S2689" s="9">
        <f t="shared" si="164"/>
        <v>42184.64025462963</v>
      </c>
      <c r="T2689" s="9">
        <f t="shared" si="165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>
        <f t="shared" si="167"/>
        <v>5.2857142857142856</v>
      </c>
      <c r="Q2690" t="s">
        <v>8335</v>
      </c>
      <c r="R2690" t="s">
        <v>8336</v>
      </c>
      <c r="S2690" s="9">
        <f t="shared" ref="S2690:S2753" si="168">(I2690/86400)+DATE(1970,1,1)</f>
        <v>42059.125</v>
      </c>
      <c r="T2690" s="9">
        <f t="shared" ref="T2690:T2753" si="169">(J2690/86400)+DATE(1970,1,1)</f>
        <v>42028.11886574074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IFERROR(E2691/D2691,0)</f>
        <v>2.8571428571428571E-5</v>
      </c>
      <c r="P2691">
        <f t="shared" ref="P2691:P2754" si="171">IFERROR((E2691/L2691),0)</f>
        <v>1</v>
      </c>
      <c r="Q2691" t="s">
        <v>8335</v>
      </c>
      <c r="R2691" t="s">
        <v>8336</v>
      </c>
      <c r="S2691" s="9">
        <f t="shared" si="168"/>
        <v>42581.961689814816</v>
      </c>
      <c r="T2691" s="9">
        <f t="shared" si="169"/>
        <v>42551.961689814816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>
        <f t="shared" si="171"/>
        <v>72.762711864406782</v>
      </c>
      <c r="Q2692" t="s">
        <v>8335</v>
      </c>
      <c r="R2692" t="s">
        <v>8336</v>
      </c>
      <c r="S2692" s="9">
        <f t="shared" si="168"/>
        <v>42158.105046296296</v>
      </c>
      <c r="T2692" s="9">
        <f t="shared" si="169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>
        <f t="shared" si="171"/>
        <v>17.5</v>
      </c>
      <c r="Q2693" t="s">
        <v>8335</v>
      </c>
      <c r="R2693" t="s">
        <v>8336</v>
      </c>
      <c r="S2693" s="9">
        <f t="shared" si="168"/>
        <v>42134.724039351851</v>
      </c>
      <c r="T2693" s="9">
        <f t="shared" si="169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>
        <f t="shared" si="171"/>
        <v>25</v>
      </c>
      <c r="Q2694" t="s">
        <v>8335</v>
      </c>
      <c r="R2694" t="s">
        <v>8336</v>
      </c>
      <c r="S2694" s="9">
        <f t="shared" si="168"/>
        <v>42088.292361111111</v>
      </c>
      <c r="T2694" s="9">
        <f t="shared" si="169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>
        <f t="shared" si="171"/>
        <v>13.333333333333334</v>
      </c>
      <c r="Q2695" t="s">
        <v>8335</v>
      </c>
      <c r="R2695" t="s">
        <v>8336</v>
      </c>
      <c r="S2695" s="9">
        <f t="shared" si="168"/>
        <v>41864.138495370367</v>
      </c>
      <c r="T2695" s="9">
        <f t="shared" si="169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>
        <f t="shared" si="171"/>
        <v>1</v>
      </c>
      <c r="Q2696" t="s">
        <v>8335</v>
      </c>
      <c r="R2696" t="s">
        <v>8336</v>
      </c>
      <c r="S2696" s="9">
        <f t="shared" si="168"/>
        <v>41908.140497685185</v>
      </c>
      <c r="T2696" s="9">
        <f t="shared" si="169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>
        <f t="shared" si="171"/>
        <v>23.666666666666668</v>
      </c>
      <c r="Q2697" t="s">
        <v>8335</v>
      </c>
      <c r="R2697" t="s">
        <v>8336</v>
      </c>
      <c r="S2697" s="9">
        <f t="shared" si="168"/>
        <v>42108.14025462963</v>
      </c>
      <c r="T2697" s="9">
        <f t="shared" si="169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>
        <f t="shared" si="171"/>
        <v>89.21052631578948</v>
      </c>
      <c r="Q2698" t="s">
        <v>8335</v>
      </c>
      <c r="R2698" t="s">
        <v>8336</v>
      </c>
      <c r="S2698" s="9">
        <f t="shared" si="168"/>
        <v>41998.844444444447</v>
      </c>
      <c r="T2698" s="9">
        <f t="shared" si="169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>
        <f t="shared" si="171"/>
        <v>116.55769230769231</v>
      </c>
      <c r="Q2699" t="s">
        <v>8335</v>
      </c>
      <c r="R2699" t="s">
        <v>8336</v>
      </c>
      <c r="S2699" s="9">
        <f t="shared" si="168"/>
        <v>42218.916666666672</v>
      </c>
      <c r="T2699" s="9">
        <f t="shared" si="169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>
        <f t="shared" si="171"/>
        <v>13.005000000000001</v>
      </c>
      <c r="Q2700" t="s">
        <v>8335</v>
      </c>
      <c r="R2700" t="s">
        <v>8336</v>
      </c>
      <c r="S2700" s="9">
        <f t="shared" si="168"/>
        <v>41817.898240740738</v>
      </c>
      <c r="T2700" s="9">
        <f t="shared" si="169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>
        <f t="shared" si="171"/>
        <v>0</v>
      </c>
      <c r="Q2701" t="s">
        <v>8335</v>
      </c>
      <c r="R2701" t="s">
        <v>8336</v>
      </c>
      <c r="S2701" s="9">
        <f t="shared" si="168"/>
        <v>41859.896562499998</v>
      </c>
      <c r="T2701" s="9">
        <f t="shared" si="169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>
        <f t="shared" si="171"/>
        <v>17.5</v>
      </c>
      <c r="Q2702" t="s">
        <v>8335</v>
      </c>
      <c r="R2702" t="s">
        <v>8336</v>
      </c>
      <c r="S2702" s="9">
        <f t="shared" si="168"/>
        <v>41900.874675925923</v>
      </c>
      <c r="T2702" s="9">
        <f t="shared" si="169"/>
        <v>41870.874675925923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>
        <f t="shared" si="171"/>
        <v>34.130434782608695</v>
      </c>
      <c r="Q2703" t="s">
        <v>8316</v>
      </c>
      <c r="R2703" t="s">
        <v>8356</v>
      </c>
      <c r="S2703" s="9">
        <f t="shared" si="168"/>
        <v>42832.733032407406</v>
      </c>
      <c r="T2703" s="9">
        <f t="shared" si="169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>
        <f t="shared" si="171"/>
        <v>132.34615384615384</v>
      </c>
      <c r="Q2704" t="s">
        <v>8316</v>
      </c>
      <c r="R2704" t="s">
        <v>8356</v>
      </c>
      <c r="S2704" s="9">
        <f t="shared" si="168"/>
        <v>42830.760150462964</v>
      </c>
      <c r="T2704" s="9">
        <f t="shared" si="169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>
        <f t="shared" si="171"/>
        <v>922.22222222222217</v>
      </c>
      <c r="Q2705" t="s">
        <v>8316</v>
      </c>
      <c r="R2705" t="s">
        <v>8356</v>
      </c>
      <c r="S2705" s="9">
        <f t="shared" si="168"/>
        <v>42816.648495370369</v>
      </c>
      <c r="T2705" s="9">
        <f t="shared" si="169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>
        <f t="shared" si="171"/>
        <v>163.57142857142858</v>
      </c>
      <c r="Q2706" t="s">
        <v>8316</v>
      </c>
      <c r="R2706" t="s">
        <v>8356</v>
      </c>
      <c r="S2706" s="9">
        <f t="shared" si="168"/>
        <v>42830.820763888885</v>
      </c>
      <c r="T2706" s="9">
        <f t="shared" si="169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>
        <f t="shared" si="171"/>
        <v>217.375</v>
      </c>
      <c r="Q2707" t="s">
        <v>8316</v>
      </c>
      <c r="R2707" t="s">
        <v>8356</v>
      </c>
      <c r="S2707" s="9">
        <f t="shared" si="168"/>
        <v>42818.874513888892</v>
      </c>
      <c r="T2707" s="9">
        <f t="shared" si="169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>
        <f t="shared" si="171"/>
        <v>149.44486692015209</v>
      </c>
      <c r="Q2708" t="s">
        <v>8316</v>
      </c>
      <c r="R2708" t="s">
        <v>8356</v>
      </c>
      <c r="S2708" s="9">
        <f t="shared" si="168"/>
        <v>41928.290972222225</v>
      </c>
      <c r="T2708" s="9">
        <f t="shared" si="169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>
        <f t="shared" si="171"/>
        <v>71.237487309644663</v>
      </c>
      <c r="Q2709" t="s">
        <v>8316</v>
      </c>
      <c r="R2709" t="s">
        <v>8356</v>
      </c>
      <c r="S2709" s="9">
        <f t="shared" si="168"/>
        <v>41421.290972222225</v>
      </c>
      <c r="T2709" s="9">
        <f t="shared" si="169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>
        <f t="shared" si="171"/>
        <v>44.464318398474738</v>
      </c>
      <c r="Q2710" t="s">
        <v>8316</v>
      </c>
      <c r="R2710" t="s">
        <v>8356</v>
      </c>
      <c r="S2710" s="9">
        <f t="shared" si="168"/>
        <v>42572.698217592595</v>
      </c>
      <c r="T2710" s="9">
        <f t="shared" si="169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>
        <f t="shared" si="171"/>
        <v>164.94480519480518</v>
      </c>
      <c r="Q2711" t="s">
        <v>8316</v>
      </c>
      <c r="R2711" t="s">
        <v>8356</v>
      </c>
      <c r="S2711" s="9">
        <f t="shared" si="168"/>
        <v>42647.165972222225</v>
      </c>
      <c r="T2711" s="9">
        <f t="shared" si="169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>
        <f t="shared" si="171"/>
        <v>84.871516544117654</v>
      </c>
      <c r="Q2712" t="s">
        <v>8316</v>
      </c>
      <c r="R2712" t="s">
        <v>8356</v>
      </c>
      <c r="S2712" s="9">
        <f t="shared" si="168"/>
        <v>41860.083333333336</v>
      </c>
      <c r="T2712" s="9">
        <f t="shared" si="169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>
        <f t="shared" si="171"/>
        <v>53.945205479452056</v>
      </c>
      <c r="Q2713" t="s">
        <v>8316</v>
      </c>
      <c r="R2713" t="s">
        <v>8356</v>
      </c>
      <c r="S2713" s="9">
        <f t="shared" si="168"/>
        <v>41810.917361111111</v>
      </c>
      <c r="T2713" s="9">
        <f t="shared" si="169"/>
        <v>41780.745254629626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>
        <f t="shared" si="171"/>
        <v>50.531468531468533</v>
      </c>
      <c r="Q2714" t="s">
        <v>8316</v>
      </c>
      <c r="R2714" t="s">
        <v>8356</v>
      </c>
      <c r="S2714" s="9">
        <f t="shared" si="168"/>
        <v>41468.75</v>
      </c>
      <c r="T2714" s="9">
        <f t="shared" si="169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>
        <f t="shared" si="171"/>
        <v>108.00140845070422</v>
      </c>
      <c r="Q2715" t="s">
        <v>8316</v>
      </c>
      <c r="R2715" t="s">
        <v>8356</v>
      </c>
      <c r="S2715" s="9">
        <f t="shared" si="168"/>
        <v>42362.653749999998</v>
      </c>
      <c r="T2715" s="9">
        <f t="shared" si="169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>
        <f t="shared" si="171"/>
        <v>95.373770491803285</v>
      </c>
      <c r="Q2716" t="s">
        <v>8316</v>
      </c>
      <c r="R2716" t="s">
        <v>8356</v>
      </c>
      <c r="S2716" s="9">
        <f t="shared" si="168"/>
        <v>42657.958333333328</v>
      </c>
      <c r="T2716" s="9">
        <f t="shared" si="169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>
        <f t="shared" si="171"/>
        <v>57.631016333938291</v>
      </c>
      <c r="Q2717" t="s">
        <v>8316</v>
      </c>
      <c r="R2717" t="s">
        <v>8356</v>
      </c>
      <c r="S2717" s="9">
        <f t="shared" si="168"/>
        <v>42421.398472222223</v>
      </c>
      <c r="T2717" s="9">
        <f t="shared" si="169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>
        <f t="shared" si="171"/>
        <v>64.160481283422456</v>
      </c>
      <c r="Q2718" t="s">
        <v>8316</v>
      </c>
      <c r="R2718" t="s">
        <v>8356</v>
      </c>
      <c r="S2718" s="9">
        <f t="shared" si="168"/>
        <v>42285.333252314813</v>
      </c>
      <c r="T2718" s="9">
        <f t="shared" si="169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>
        <f t="shared" si="171"/>
        <v>92.387692307692305</v>
      </c>
      <c r="Q2719" t="s">
        <v>8316</v>
      </c>
      <c r="R2719" t="s">
        <v>8356</v>
      </c>
      <c r="S2719" s="9">
        <f t="shared" si="168"/>
        <v>41979.956585648149</v>
      </c>
      <c r="T2719" s="9">
        <f t="shared" si="169"/>
        <v>41934.914918981478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>
        <f t="shared" si="171"/>
        <v>125.97972972972973</v>
      </c>
      <c r="Q2720" t="s">
        <v>8316</v>
      </c>
      <c r="R2720" t="s">
        <v>8356</v>
      </c>
      <c r="S2720" s="9">
        <f t="shared" si="168"/>
        <v>42493.958333333328</v>
      </c>
      <c r="T2720" s="9">
        <f t="shared" si="169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>
        <f t="shared" si="171"/>
        <v>94.637681159420296</v>
      </c>
      <c r="Q2721" t="s">
        <v>8316</v>
      </c>
      <c r="R2721" t="s">
        <v>8356</v>
      </c>
      <c r="S2721" s="9">
        <f t="shared" si="168"/>
        <v>42477.98951388889</v>
      </c>
      <c r="T2721" s="9">
        <f t="shared" si="169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>
        <f t="shared" si="171"/>
        <v>170.69942196531792</v>
      </c>
      <c r="Q2722" t="s">
        <v>8316</v>
      </c>
      <c r="R2722" t="s">
        <v>8356</v>
      </c>
      <c r="S2722" s="9">
        <f t="shared" si="168"/>
        <v>42685.507557870369</v>
      </c>
      <c r="T2722" s="9">
        <f t="shared" si="169"/>
        <v>42655.465891203705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>
        <f t="shared" si="171"/>
        <v>40.762081784386616</v>
      </c>
      <c r="Q2723" t="s">
        <v>8318</v>
      </c>
      <c r="R2723" t="s">
        <v>8348</v>
      </c>
      <c r="S2723" s="9">
        <f t="shared" si="168"/>
        <v>41523.791666666664</v>
      </c>
      <c r="T2723" s="9">
        <f t="shared" si="169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>
        <f t="shared" si="171"/>
        <v>68.254054054054052</v>
      </c>
      <c r="Q2724" t="s">
        <v>8318</v>
      </c>
      <c r="R2724" t="s">
        <v>8348</v>
      </c>
      <c r="S2724" s="9">
        <f t="shared" si="168"/>
        <v>42764.857094907406</v>
      </c>
      <c r="T2724" s="9">
        <f t="shared" si="169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>
        <f t="shared" si="171"/>
        <v>95.48863636363636</v>
      </c>
      <c r="Q2725" t="s">
        <v>8318</v>
      </c>
      <c r="R2725" t="s">
        <v>8348</v>
      </c>
      <c r="S2725" s="9">
        <f t="shared" si="168"/>
        <v>42004.880648148144</v>
      </c>
      <c r="T2725" s="9">
        <f t="shared" si="169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>
        <f t="shared" si="171"/>
        <v>7.1902649656526005</v>
      </c>
      <c r="Q2726" t="s">
        <v>8318</v>
      </c>
      <c r="R2726" t="s">
        <v>8348</v>
      </c>
      <c r="S2726" s="9">
        <f t="shared" si="168"/>
        <v>42231.32707175926</v>
      </c>
      <c r="T2726" s="9">
        <f t="shared" si="169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>
        <f t="shared" si="171"/>
        <v>511.65486725663715</v>
      </c>
      <c r="Q2727" t="s">
        <v>8318</v>
      </c>
      <c r="R2727" t="s">
        <v>8348</v>
      </c>
      <c r="S2727" s="9">
        <f t="shared" si="168"/>
        <v>42795.744618055556</v>
      </c>
      <c r="T2727" s="9">
        <f t="shared" si="169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>
        <f t="shared" si="171"/>
        <v>261.74504950495049</v>
      </c>
      <c r="Q2728" t="s">
        <v>8318</v>
      </c>
      <c r="R2728" t="s">
        <v>8348</v>
      </c>
      <c r="S2728" s="9">
        <f t="shared" si="168"/>
        <v>42482.579988425925</v>
      </c>
      <c r="T2728" s="9">
        <f t="shared" si="169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>
        <f t="shared" si="171"/>
        <v>69.760961810466767</v>
      </c>
      <c r="Q2729" t="s">
        <v>8318</v>
      </c>
      <c r="R2729" t="s">
        <v>8348</v>
      </c>
      <c r="S2729" s="9">
        <f t="shared" si="168"/>
        <v>42223.676655092597</v>
      </c>
      <c r="T2729" s="9">
        <f t="shared" si="169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>
        <f t="shared" si="171"/>
        <v>77.229591836734699</v>
      </c>
      <c r="Q2730" t="s">
        <v>8318</v>
      </c>
      <c r="R2730" t="s">
        <v>8348</v>
      </c>
      <c r="S2730" s="9">
        <f t="shared" si="168"/>
        <v>42368.59993055556</v>
      </c>
      <c r="T2730" s="9">
        <f t="shared" si="169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>
        <f t="shared" si="171"/>
        <v>340.56521739130437</v>
      </c>
      <c r="Q2731" t="s">
        <v>8318</v>
      </c>
      <c r="R2731" t="s">
        <v>8348</v>
      </c>
      <c r="S2731" s="9">
        <f t="shared" si="168"/>
        <v>42125.240706018521</v>
      </c>
      <c r="T2731" s="9">
        <f t="shared" si="169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>
        <f t="shared" si="171"/>
        <v>67.417903225806455</v>
      </c>
      <c r="Q2732" t="s">
        <v>8318</v>
      </c>
      <c r="R2732" t="s">
        <v>8348</v>
      </c>
      <c r="S2732" s="9">
        <f t="shared" si="168"/>
        <v>41386.541377314818</v>
      </c>
      <c r="T2732" s="9">
        <f t="shared" si="169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>
        <f t="shared" si="171"/>
        <v>845.70270270270271</v>
      </c>
      <c r="Q2733" t="s">
        <v>8318</v>
      </c>
      <c r="R2733" t="s">
        <v>8348</v>
      </c>
      <c r="S2733" s="9">
        <f t="shared" si="168"/>
        <v>41930.166666666664</v>
      </c>
      <c r="T2733" s="9">
        <f t="shared" si="169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>
        <f t="shared" si="171"/>
        <v>97.191780821917803</v>
      </c>
      <c r="Q2734" t="s">
        <v>8318</v>
      </c>
      <c r="R2734" t="s">
        <v>8348</v>
      </c>
      <c r="S2734" s="9">
        <f t="shared" si="168"/>
        <v>41422</v>
      </c>
      <c r="T2734" s="9">
        <f t="shared" si="169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>
        <f t="shared" si="171"/>
        <v>451.84033613445376</v>
      </c>
      <c r="Q2735" t="s">
        <v>8318</v>
      </c>
      <c r="R2735" t="s">
        <v>8348</v>
      </c>
      <c r="S2735" s="9">
        <f t="shared" si="168"/>
        <v>42104.231180555551</v>
      </c>
      <c r="T2735" s="9">
        <f t="shared" si="169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>
        <f t="shared" si="171"/>
        <v>138.66871165644173</v>
      </c>
      <c r="Q2736" t="s">
        <v>8318</v>
      </c>
      <c r="R2736" t="s">
        <v>8348</v>
      </c>
      <c r="S2736" s="9">
        <f t="shared" si="168"/>
        <v>42656.915972222225</v>
      </c>
      <c r="T2736" s="9">
        <f t="shared" si="169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>
        <f t="shared" si="171"/>
        <v>21.640147492625371</v>
      </c>
      <c r="Q2737" t="s">
        <v>8318</v>
      </c>
      <c r="R2737" t="s">
        <v>8348</v>
      </c>
      <c r="S2737" s="9">
        <f t="shared" si="168"/>
        <v>41346.833333333336</v>
      </c>
      <c r="T2737" s="9">
        <f t="shared" si="169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>
        <f t="shared" si="171"/>
        <v>169.51724137931035</v>
      </c>
      <c r="Q2738" t="s">
        <v>8318</v>
      </c>
      <c r="R2738" t="s">
        <v>8348</v>
      </c>
      <c r="S2738" s="9">
        <f t="shared" si="168"/>
        <v>41752.666354166664</v>
      </c>
      <c r="T2738" s="9">
        <f t="shared" si="169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>
        <f t="shared" si="171"/>
        <v>161.88210526315791</v>
      </c>
      <c r="Q2739" t="s">
        <v>8318</v>
      </c>
      <c r="R2739" t="s">
        <v>8348</v>
      </c>
      <c r="S2739" s="9">
        <f t="shared" si="168"/>
        <v>41654.791666666664</v>
      </c>
      <c r="T2739" s="9">
        <f t="shared" si="169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>
        <f t="shared" si="171"/>
        <v>493.13333333333333</v>
      </c>
      <c r="Q2740" t="s">
        <v>8318</v>
      </c>
      <c r="R2740" t="s">
        <v>8348</v>
      </c>
      <c r="S2740" s="9">
        <f t="shared" si="168"/>
        <v>42680.143564814818</v>
      </c>
      <c r="T2740" s="9">
        <f t="shared" si="169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>
        <f t="shared" si="171"/>
        <v>22.120418848167539</v>
      </c>
      <c r="Q2741" t="s">
        <v>8318</v>
      </c>
      <c r="R2741" t="s">
        <v>8348</v>
      </c>
      <c r="S2741" s="9">
        <f t="shared" si="168"/>
        <v>41764.887928240743</v>
      </c>
      <c r="T2741" s="9">
        <f t="shared" si="169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>
        <f t="shared" si="171"/>
        <v>18.235294117647058</v>
      </c>
      <c r="Q2742" t="s">
        <v>8318</v>
      </c>
      <c r="R2742" t="s">
        <v>8348</v>
      </c>
      <c r="S2742" s="9">
        <f t="shared" si="168"/>
        <v>42074.99018518519</v>
      </c>
      <c r="T2742" s="9">
        <f t="shared" si="169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>
        <f t="shared" si="171"/>
        <v>8.75</v>
      </c>
      <c r="Q2743" t="s">
        <v>8321</v>
      </c>
      <c r="R2743" t="s">
        <v>8357</v>
      </c>
      <c r="S2743" s="9">
        <f t="shared" si="168"/>
        <v>41932.088194444441</v>
      </c>
      <c r="T2743" s="9">
        <f t="shared" si="169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>
        <f t="shared" si="171"/>
        <v>40.611111111111114</v>
      </c>
      <c r="Q2744" t="s">
        <v>8321</v>
      </c>
      <c r="R2744" t="s">
        <v>8357</v>
      </c>
      <c r="S2744" s="9">
        <f t="shared" si="168"/>
        <v>41044.719756944447</v>
      </c>
      <c r="T2744" s="9">
        <f t="shared" si="169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>
        <f t="shared" si="171"/>
        <v>0</v>
      </c>
      <c r="Q2745" t="s">
        <v>8321</v>
      </c>
      <c r="R2745" t="s">
        <v>8357</v>
      </c>
      <c r="S2745" s="9">
        <f t="shared" si="168"/>
        <v>42662.328784722224</v>
      </c>
      <c r="T2745" s="9">
        <f t="shared" si="169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>
        <f t="shared" si="171"/>
        <v>37.954545454545453</v>
      </c>
      <c r="Q2746" t="s">
        <v>8321</v>
      </c>
      <c r="R2746" t="s">
        <v>8357</v>
      </c>
      <c r="S2746" s="9">
        <f t="shared" si="168"/>
        <v>40968.062476851854</v>
      </c>
      <c r="T2746" s="9">
        <f t="shared" si="169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>
        <f t="shared" si="171"/>
        <v>35.734693877551024</v>
      </c>
      <c r="Q2747" t="s">
        <v>8321</v>
      </c>
      <c r="R2747" t="s">
        <v>8357</v>
      </c>
      <c r="S2747" s="9">
        <f t="shared" si="168"/>
        <v>41104.988055555557</v>
      </c>
      <c r="T2747" s="9">
        <f t="shared" si="169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>
        <f t="shared" si="171"/>
        <v>42.157894736842103</v>
      </c>
      <c r="Q2748" t="s">
        <v>8321</v>
      </c>
      <c r="R2748" t="s">
        <v>8357</v>
      </c>
      <c r="S2748" s="9">
        <f t="shared" si="168"/>
        <v>41880.781377314815</v>
      </c>
      <c r="T2748" s="9">
        <f t="shared" si="169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>
        <f t="shared" si="171"/>
        <v>35</v>
      </c>
      <c r="Q2749" t="s">
        <v>8321</v>
      </c>
      <c r="R2749" t="s">
        <v>8357</v>
      </c>
      <c r="S2749" s="9">
        <f t="shared" si="168"/>
        <v>41076.131944444445</v>
      </c>
      <c r="T2749" s="9">
        <f t="shared" si="169"/>
        <v>41044.648113425923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>
        <f t="shared" si="171"/>
        <v>13.25</v>
      </c>
      <c r="Q2750" t="s">
        <v>8321</v>
      </c>
      <c r="R2750" t="s">
        <v>8357</v>
      </c>
      <c r="S2750" s="9">
        <f t="shared" si="168"/>
        <v>42615.7106712963</v>
      </c>
      <c r="T2750" s="9">
        <f t="shared" si="169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>
        <f t="shared" si="171"/>
        <v>55</v>
      </c>
      <c r="Q2751" t="s">
        <v>8321</v>
      </c>
      <c r="R2751" t="s">
        <v>8357</v>
      </c>
      <c r="S2751" s="9">
        <f t="shared" si="168"/>
        <v>42098.757372685184</v>
      </c>
      <c r="T2751" s="9">
        <f t="shared" si="169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>
        <f t="shared" si="171"/>
        <v>0</v>
      </c>
      <c r="Q2752" t="s">
        <v>8321</v>
      </c>
      <c r="R2752" t="s">
        <v>8357</v>
      </c>
      <c r="S2752" s="9">
        <f t="shared" si="168"/>
        <v>41090.833333333336</v>
      </c>
      <c r="T2752" s="9">
        <f t="shared" si="169"/>
        <v>41078.899826388893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>
        <f t="shared" si="171"/>
        <v>0</v>
      </c>
      <c r="Q2753" t="s">
        <v>8321</v>
      </c>
      <c r="R2753" t="s">
        <v>8357</v>
      </c>
      <c r="S2753" s="9">
        <f t="shared" si="168"/>
        <v>41807.887060185181</v>
      </c>
      <c r="T2753" s="9">
        <f t="shared" si="169"/>
        <v>41747.887060185181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>
        <f t="shared" si="171"/>
        <v>39.285714285714285</v>
      </c>
      <c r="Q2754" t="s">
        <v>8321</v>
      </c>
      <c r="R2754" t="s">
        <v>8357</v>
      </c>
      <c r="S2754" s="9">
        <f t="shared" ref="S2754:S2817" si="172">(I2754/86400)+DATE(1970,1,1)</f>
        <v>40895.765092592592</v>
      </c>
      <c r="T2754" s="9">
        <f t="shared" ref="T2754:T2817" si="173">(J2754/86400)+DATE(1970,1,1)</f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IFERROR(E2755/D2755,0)</f>
        <v>0.19</v>
      </c>
      <c r="P2755">
        <f t="shared" ref="P2755:P2818" si="175">IFERROR((E2755/L2755),0)</f>
        <v>47.5</v>
      </c>
      <c r="Q2755" t="s">
        <v>8321</v>
      </c>
      <c r="R2755" t="s">
        <v>8357</v>
      </c>
      <c r="S2755" s="9">
        <f t="shared" si="172"/>
        <v>41147.900729166664</v>
      </c>
      <c r="T2755" s="9">
        <f t="shared" si="173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>
        <f t="shared" si="175"/>
        <v>0</v>
      </c>
      <c r="Q2756" t="s">
        <v>8321</v>
      </c>
      <c r="R2756" t="s">
        <v>8357</v>
      </c>
      <c r="S2756" s="9">
        <f t="shared" si="172"/>
        <v>41893.636006944442</v>
      </c>
      <c r="T2756" s="9">
        <f t="shared" si="173"/>
        <v>41863.636006944442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>
        <f t="shared" si="175"/>
        <v>17.333333333333332</v>
      </c>
      <c r="Q2757" t="s">
        <v>8321</v>
      </c>
      <c r="R2757" t="s">
        <v>8357</v>
      </c>
      <c r="S2757" s="9">
        <f t="shared" si="172"/>
        <v>42102.790821759263</v>
      </c>
      <c r="T2757" s="9">
        <f t="shared" si="17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>
        <f t="shared" si="175"/>
        <v>31.757575757575758</v>
      </c>
      <c r="Q2758" t="s">
        <v>8321</v>
      </c>
      <c r="R2758" t="s">
        <v>8357</v>
      </c>
      <c r="S2758" s="9">
        <f t="shared" si="172"/>
        <v>41650.900474537033</v>
      </c>
      <c r="T2758" s="9">
        <f t="shared" si="173"/>
        <v>41620.900474537033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>
        <f t="shared" si="175"/>
        <v>5</v>
      </c>
      <c r="Q2759" t="s">
        <v>8321</v>
      </c>
      <c r="R2759" t="s">
        <v>8357</v>
      </c>
      <c r="S2759" s="9">
        <f t="shared" si="172"/>
        <v>42588.65662037037</v>
      </c>
      <c r="T2759" s="9">
        <f t="shared" si="17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>
        <f t="shared" si="175"/>
        <v>39</v>
      </c>
      <c r="Q2760" t="s">
        <v>8321</v>
      </c>
      <c r="R2760" t="s">
        <v>8357</v>
      </c>
      <c r="S2760" s="9">
        <f t="shared" si="172"/>
        <v>42653.441932870366</v>
      </c>
      <c r="T2760" s="9">
        <f t="shared" si="173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>
        <f t="shared" si="175"/>
        <v>52.5</v>
      </c>
      <c r="Q2761" t="s">
        <v>8321</v>
      </c>
      <c r="R2761" t="s">
        <v>8357</v>
      </c>
      <c r="S2761" s="9">
        <f t="shared" si="172"/>
        <v>42567.36650462963</v>
      </c>
      <c r="T2761" s="9">
        <f t="shared" si="17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>
        <f t="shared" si="175"/>
        <v>0</v>
      </c>
      <c r="Q2762" t="s">
        <v>8321</v>
      </c>
      <c r="R2762" t="s">
        <v>8357</v>
      </c>
      <c r="S2762" s="9">
        <f t="shared" si="172"/>
        <v>41445.461319444446</v>
      </c>
      <c r="T2762" s="9">
        <f t="shared" si="17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>
        <f t="shared" si="175"/>
        <v>9</v>
      </c>
      <c r="Q2763" t="s">
        <v>8321</v>
      </c>
      <c r="R2763" t="s">
        <v>8357</v>
      </c>
      <c r="S2763" s="9">
        <f t="shared" si="172"/>
        <v>41277.063576388886</v>
      </c>
      <c r="T2763" s="9">
        <f t="shared" si="17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>
        <f t="shared" si="175"/>
        <v>25</v>
      </c>
      <c r="Q2764" t="s">
        <v>8321</v>
      </c>
      <c r="R2764" t="s">
        <v>8357</v>
      </c>
      <c r="S2764" s="9">
        <f t="shared" si="172"/>
        <v>40986.995312500003</v>
      </c>
      <c r="T2764" s="9">
        <f t="shared" si="17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>
        <f t="shared" si="175"/>
        <v>30</v>
      </c>
      <c r="Q2765" t="s">
        <v>8321</v>
      </c>
      <c r="R2765" t="s">
        <v>8357</v>
      </c>
      <c r="S2765" s="9">
        <f t="shared" si="172"/>
        <v>41418.579675925925</v>
      </c>
      <c r="T2765" s="9">
        <f t="shared" si="17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>
        <f t="shared" si="175"/>
        <v>11.25</v>
      </c>
      <c r="Q2766" t="s">
        <v>8321</v>
      </c>
      <c r="R2766" t="s">
        <v>8357</v>
      </c>
      <c r="S2766" s="9">
        <f t="shared" si="172"/>
        <v>41059.791666666664</v>
      </c>
      <c r="T2766" s="9">
        <f t="shared" si="17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>
        <f t="shared" si="175"/>
        <v>0</v>
      </c>
      <c r="Q2767" t="s">
        <v>8321</v>
      </c>
      <c r="R2767" t="s">
        <v>8357</v>
      </c>
      <c r="S2767" s="9">
        <f t="shared" si="172"/>
        <v>41210.579027777778</v>
      </c>
      <c r="T2767" s="9">
        <f t="shared" si="17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>
        <f t="shared" si="175"/>
        <v>25</v>
      </c>
      <c r="Q2768" t="s">
        <v>8321</v>
      </c>
      <c r="R2768" t="s">
        <v>8357</v>
      </c>
      <c r="S2768" s="9">
        <f t="shared" si="172"/>
        <v>40766.668032407411</v>
      </c>
      <c r="T2768" s="9">
        <f t="shared" si="173"/>
        <v>40736.668032407411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>
        <f t="shared" si="175"/>
        <v>11.333333333333334</v>
      </c>
      <c r="Q2769" t="s">
        <v>8321</v>
      </c>
      <c r="R2769" t="s">
        <v>8357</v>
      </c>
      <c r="S2769" s="9">
        <f t="shared" si="172"/>
        <v>42232.958912037036</v>
      </c>
      <c r="T2769" s="9">
        <f t="shared" si="17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>
        <f t="shared" si="175"/>
        <v>29.470588235294116</v>
      </c>
      <c r="Q2770" t="s">
        <v>8321</v>
      </c>
      <c r="R2770" t="s">
        <v>8357</v>
      </c>
      <c r="S2770" s="9">
        <f t="shared" si="172"/>
        <v>40997.573182870372</v>
      </c>
      <c r="T2770" s="9">
        <f t="shared" si="17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>
        <f t="shared" si="175"/>
        <v>1</v>
      </c>
      <c r="Q2771" t="s">
        <v>8321</v>
      </c>
      <c r="R2771" t="s">
        <v>8357</v>
      </c>
      <c r="S2771" s="9">
        <f t="shared" si="172"/>
        <v>41795.826273148152</v>
      </c>
      <c r="T2771" s="9">
        <f t="shared" si="173"/>
        <v>41745.826273148152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>
        <f t="shared" si="175"/>
        <v>63.098484848484851</v>
      </c>
      <c r="Q2772" t="s">
        <v>8321</v>
      </c>
      <c r="R2772" t="s">
        <v>8357</v>
      </c>
      <c r="S2772" s="9">
        <f t="shared" si="172"/>
        <v>41716.663541666669</v>
      </c>
      <c r="T2772" s="9">
        <f t="shared" si="17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>
        <f t="shared" si="175"/>
        <v>0</v>
      </c>
      <c r="Q2773" t="s">
        <v>8321</v>
      </c>
      <c r="R2773" t="s">
        <v>8357</v>
      </c>
      <c r="S2773" s="9">
        <f t="shared" si="172"/>
        <v>41306.708333333336</v>
      </c>
      <c r="T2773" s="9">
        <f t="shared" si="17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>
        <f t="shared" si="175"/>
        <v>0</v>
      </c>
      <c r="Q2774" t="s">
        <v>8321</v>
      </c>
      <c r="R2774" t="s">
        <v>8357</v>
      </c>
      <c r="S2774" s="9">
        <f t="shared" si="172"/>
        <v>41552.869143518517</v>
      </c>
      <c r="T2774" s="9">
        <f t="shared" si="17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>
        <f t="shared" si="175"/>
        <v>1</v>
      </c>
      <c r="Q2775" t="s">
        <v>8321</v>
      </c>
      <c r="R2775" t="s">
        <v>8357</v>
      </c>
      <c r="S2775" s="9">
        <f t="shared" si="172"/>
        <v>42484.86482638889</v>
      </c>
      <c r="T2775" s="9">
        <f t="shared" si="17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>
        <f t="shared" si="175"/>
        <v>43.846153846153847</v>
      </c>
      <c r="Q2776" t="s">
        <v>8321</v>
      </c>
      <c r="R2776" t="s">
        <v>8357</v>
      </c>
      <c r="S2776" s="9">
        <f t="shared" si="172"/>
        <v>41341.126481481479</v>
      </c>
      <c r="T2776" s="9">
        <f t="shared" si="17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>
        <f t="shared" si="175"/>
        <v>75</v>
      </c>
      <c r="Q2777" t="s">
        <v>8321</v>
      </c>
      <c r="R2777" t="s">
        <v>8357</v>
      </c>
      <c r="S2777" s="9">
        <f t="shared" si="172"/>
        <v>40893.013356481482</v>
      </c>
      <c r="T2777" s="9">
        <f t="shared" si="17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>
        <f t="shared" si="175"/>
        <v>45.972222222222221</v>
      </c>
      <c r="Q2778" t="s">
        <v>8321</v>
      </c>
      <c r="R2778" t="s">
        <v>8357</v>
      </c>
      <c r="S2778" s="9">
        <f t="shared" si="172"/>
        <v>42167.297175925924</v>
      </c>
      <c r="T2778" s="9">
        <f t="shared" si="17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>
        <f t="shared" si="175"/>
        <v>10</v>
      </c>
      <c r="Q2779" t="s">
        <v>8321</v>
      </c>
      <c r="R2779" t="s">
        <v>8357</v>
      </c>
      <c r="S2779" s="9">
        <f t="shared" si="172"/>
        <v>42202.669027777782</v>
      </c>
      <c r="T2779" s="9">
        <f t="shared" si="17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>
        <f t="shared" si="175"/>
        <v>93.666666666666671</v>
      </c>
      <c r="Q2780" t="s">
        <v>8321</v>
      </c>
      <c r="R2780" t="s">
        <v>8357</v>
      </c>
      <c r="S2780" s="9">
        <f t="shared" si="172"/>
        <v>41876.978078703702</v>
      </c>
      <c r="T2780" s="9">
        <f t="shared" si="17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>
        <f t="shared" si="175"/>
        <v>53</v>
      </c>
      <c r="Q2781" t="s">
        <v>8321</v>
      </c>
      <c r="R2781" t="s">
        <v>8357</v>
      </c>
      <c r="S2781" s="9">
        <f t="shared" si="172"/>
        <v>42330.627557870372</v>
      </c>
      <c r="T2781" s="9">
        <f t="shared" si="17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>
        <f t="shared" si="175"/>
        <v>0</v>
      </c>
      <c r="Q2782" t="s">
        <v>8321</v>
      </c>
      <c r="R2782" t="s">
        <v>8357</v>
      </c>
      <c r="S2782" s="9">
        <f t="shared" si="172"/>
        <v>42804.447777777779</v>
      </c>
      <c r="T2782" s="9">
        <f t="shared" si="17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>
        <f t="shared" si="175"/>
        <v>47</v>
      </c>
      <c r="Q2783" t="s">
        <v>8316</v>
      </c>
      <c r="R2783" t="s">
        <v>8317</v>
      </c>
      <c r="S2783" s="9">
        <f t="shared" si="172"/>
        <v>42047.291666666672</v>
      </c>
      <c r="T2783" s="9">
        <f t="shared" si="17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>
        <f t="shared" si="175"/>
        <v>66.666666666666671</v>
      </c>
      <c r="Q2784" t="s">
        <v>8316</v>
      </c>
      <c r="R2784" t="s">
        <v>8317</v>
      </c>
      <c r="S2784" s="9">
        <f t="shared" si="172"/>
        <v>42052.207638888889</v>
      </c>
      <c r="T2784" s="9">
        <f t="shared" si="17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>
        <f t="shared" si="175"/>
        <v>18.770491803278688</v>
      </c>
      <c r="Q2785" t="s">
        <v>8316</v>
      </c>
      <c r="R2785" t="s">
        <v>8317</v>
      </c>
      <c r="S2785" s="9">
        <f t="shared" si="172"/>
        <v>42117.535254629634</v>
      </c>
      <c r="T2785" s="9">
        <f t="shared" si="17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>
        <f t="shared" si="175"/>
        <v>66.111111111111114</v>
      </c>
      <c r="Q2786" t="s">
        <v>8316</v>
      </c>
      <c r="R2786" t="s">
        <v>8317</v>
      </c>
      <c r="S2786" s="9">
        <f t="shared" si="172"/>
        <v>41941.787534722222</v>
      </c>
      <c r="T2786" s="9">
        <f t="shared" si="17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>
        <f t="shared" si="175"/>
        <v>36.859154929577464</v>
      </c>
      <c r="Q2787" t="s">
        <v>8316</v>
      </c>
      <c r="R2787" t="s">
        <v>8317</v>
      </c>
      <c r="S2787" s="9">
        <f t="shared" si="172"/>
        <v>42587.875</v>
      </c>
      <c r="T2787" s="9">
        <f t="shared" si="17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>
        <f t="shared" si="175"/>
        <v>39.810810810810814</v>
      </c>
      <c r="Q2788" t="s">
        <v>8316</v>
      </c>
      <c r="R2788" t="s">
        <v>8317</v>
      </c>
      <c r="S2788" s="9">
        <f t="shared" si="172"/>
        <v>41829.569212962961</v>
      </c>
      <c r="T2788" s="9">
        <f t="shared" si="17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>
        <f t="shared" si="175"/>
        <v>31.5</v>
      </c>
      <c r="Q2789" t="s">
        <v>8316</v>
      </c>
      <c r="R2789" t="s">
        <v>8317</v>
      </c>
      <c r="S2789" s="9">
        <f t="shared" si="172"/>
        <v>41838.198518518519</v>
      </c>
      <c r="T2789" s="9">
        <f t="shared" si="17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>
        <f t="shared" si="175"/>
        <v>102.5</v>
      </c>
      <c r="Q2790" t="s">
        <v>8316</v>
      </c>
      <c r="R2790" t="s">
        <v>8317</v>
      </c>
      <c r="S2790" s="9">
        <f t="shared" si="172"/>
        <v>42580.701886574076</v>
      </c>
      <c r="T2790" s="9">
        <f t="shared" si="173"/>
        <v>42550.701886574076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>
        <f t="shared" si="175"/>
        <v>126.45833333333333</v>
      </c>
      <c r="Q2791" t="s">
        <v>8316</v>
      </c>
      <c r="R2791" t="s">
        <v>8317</v>
      </c>
      <c r="S2791" s="9">
        <f t="shared" si="172"/>
        <v>42075.166666666672</v>
      </c>
      <c r="T2791" s="9">
        <f t="shared" si="17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>
        <f t="shared" si="175"/>
        <v>47.878787878787875</v>
      </c>
      <c r="Q2792" t="s">
        <v>8316</v>
      </c>
      <c r="R2792" t="s">
        <v>8317</v>
      </c>
      <c r="S2792" s="9">
        <f t="shared" si="172"/>
        <v>42046.938692129625</v>
      </c>
      <c r="T2792" s="9">
        <f t="shared" si="17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>
        <f t="shared" si="175"/>
        <v>73.214285714285708</v>
      </c>
      <c r="Q2793" t="s">
        <v>8316</v>
      </c>
      <c r="R2793" t="s">
        <v>8317</v>
      </c>
      <c r="S2793" s="9">
        <f t="shared" si="172"/>
        <v>42622.166666666672</v>
      </c>
      <c r="T2793" s="9">
        <f t="shared" si="17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>
        <f t="shared" si="175"/>
        <v>89.666666666666671</v>
      </c>
      <c r="Q2794" t="s">
        <v>8316</v>
      </c>
      <c r="R2794" t="s">
        <v>8317</v>
      </c>
      <c r="S2794" s="9">
        <f t="shared" si="172"/>
        <v>42228.231006944443</v>
      </c>
      <c r="T2794" s="9">
        <f t="shared" si="17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>
        <f t="shared" si="175"/>
        <v>151.4623287671233</v>
      </c>
      <c r="Q2795" t="s">
        <v>8316</v>
      </c>
      <c r="R2795" t="s">
        <v>8317</v>
      </c>
      <c r="S2795" s="9">
        <f t="shared" si="172"/>
        <v>42206.419039351851</v>
      </c>
      <c r="T2795" s="9">
        <f t="shared" si="17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>
        <f t="shared" si="175"/>
        <v>25</v>
      </c>
      <c r="Q2796" t="s">
        <v>8316</v>
      </c>
      <c r="R2796" t="s">
        <v>8317</v>
      </c>
      <c r="S2796" s="9">
        <f t="shared" si="172"/>
        <v>42432.791666666672</v>
      </c>
      <c r="T2796" s="9">
        <f t="shared" si="17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>
        <f t="shared" si="175"/>
        <v>36.5</v>
      </c>
      <c r="Q2797" t="s">
        <v>8316</v>
      </c>
      <c r="R2797" t="s">
        <v>8317</v>
      </c>
      <c r="S2797" s="9">
        <f t="shared" si="172"/>
        <v>41796.958333333336</v>
      </c>
      <c r="T2797" s="9">
        <f t="shared" si="17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>
        <f t="shared" si="175"/>
        <v>44</v>
      </c>
      <c r="Q2798" t="s">
        <v>8316</v>
      </c>
      <c r="R2798" t="s">
        <v>8317</v>
      </c>
      <c r="S2798" s="9">
        <f t="shared" si="172"/>
        <v>41825.528101851851</v>
      </c>
      <c r="T2798" s="9">
        <f t="shared" si="17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>
        <f t="shared" si="175"/>
        <v>87.357553191489373</v>
      </c>
      <c r="Q2799" t="s">
        <v>8316</v>
      </c>
      <c r="R2799" t="s">
        <v>8317</v>
      </c>
      <c r="S2799" s="9">
        <f t="shared" si="172"/>
        <v>41828.94027777778</v>
      </c>
      <c r="T2799" s="9">
        <f t="shared" si="17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>
        <f t="shared" si="175"/>
        <v>36.474820143884891</v>
      </c>
      <c r="Q2800" t="s">
        <v>8316</v>
      </c>
      <c r="R2800" t="s">
        <v>8317</v>
      </c>
      <c r="S2800" s="9">
        <f t="shared" si="172"/>
        <v>42216.666666666672</v>
      </c>
      <c r="T2800" s="9">
        <f t="shared" si="17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>
        <f t="shared" si="175"/>
        <v>44.859538461538463</v>
      </c>
      <c r="Q2801" t="s">
        <v>8316</v>
      </c>
      <c r="R2801" t="s">
        <v>8317</v>
      </c>
      <c r="S2801" s="9">
        <f t="shared" si="172"/>
        <v>42538.666666666672</v>
      </c>
      <c r="T2801" s="9">
        <f t="shared" si="17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>
        <f t="shared" si="175"/>
        <v>42.903225806451616</v>
      </c>
      <c r="Q2802" t="s">
        <v>8316</v>
      </c>
      <c r="R2802" t="s">
        <v>8317</v>
      </c>
      <c r="S2802" s="9">
        <f t="shared" si="172"/>
        <v>42008.552847222221</v>
      </c>
      <c r="T2802" s="9">
        <f t="shared" si="17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>
        <f t="shared" si="175"/>
        <v>51.230769230769234</v>
      </c>
      <c r="Q2803" t="s">
        <v>8316</v>
      </c>
      <c r="R2803" t="s">
        <v>8317</v>
      </c>
      <c r="S2803" s="9">
        <f t="shared" si="172"/>
        <v>41922.458333333336</v>
      </c>
      <c r="T2803" s="9">
        <f t="shared" si="17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>
        <f t="shared" si="175"/>
        <v>33.944444444444443</v>
      </c>
      <c r="Q2804" t="s">
        <v>8316</v>
      </c>
      <c r="R2804" t="s">
        <v>8317</v>
      </c>
      <c r="S2804" s="9">
        <f t="shared" si="172"/>
        <v>42222.64707175926</v>
      </c>
      <c r="T2804" s="9">
        <f t="shared" si="17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>
        <f t="shared" si="175"/>
        <v>90.744680851063833</v>
      </c>
      <c r="Q2805" t="s">
        <v>8316</v>
      </c>
      <c r="R2805" t="s">
        <v>8317</v>
      </c>
      <c r="S2805" s="9">
        <f t="shared" si="172"/>
        <v>42201</v>
      </c>
      <c r="T2805" s="9">
        <f t="shared" si="17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>
        <f t="shared" si="175"/>
        <v>50</v>
      </c>
      <c r="Q2806" t="s">
        <v>8316</v>
      </c>
      <c r="R2806" t="s">
        <v>8317</v>
      </c>
      <c r="S2806" s="9">
        <f t="shared" si="172"/>
        <v>41911.453587962962</v>
      </c>
      <c r="T2806" s="9">
        <f t="shared" si="17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>
        <f t="shared" si="175"/>
        <v>24.444444444444443</v>
      </c>
      <c r="Q2807" t="s">
        <v>8316</v>
      </c>
      <c r="R2807" t="s">
        <v>8317</v>
      </c>
      <c r="S2807" s="9">
        <f t="shared" si="172"/>
        <v>42238.505474537036</v>
      </c>
      <c r="T2807" s="9">
        <f t="shared" si="17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>
        <f t="shared" si="175"/>
        <v>44.25</v>
      </c>
      <c r="Q2808" t="s">
        <v>8316</v>
      </c>
      <c r="R2808" t="s">
        <v>8317</v>
      </c>
      <c r="S2808" s="9">
        <f t="shared" si="172"/>
        <v>42221.458333333328</v>
      </c>
      <c r="T2808" s="9">
        <f t="shared" si="17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>
        <f t="shared" si="175"/>
        <v>67.741935483870961</v>
      </c>
      <c r="Q2809" t="s">
        <v>8316</v>
      </c>
      <c r="R2809" t="s">
        <v>8317</v>
      </c>
      <c r="S2809" s="9">
        <f t="shared" si="172"/>
        <v>42184.873124999998</v>
      </c>
      <c r="T2809" s="9">
        <f t="shared" si="17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>
        <f t="shared" si="175"/>
        <v>65.376811594202906</v>
      </c>
      <c r="Q2810" t="s">
        <v>8316</v>
      </c>
      <c r="R2810" t="s">
        <v>8317</v>
      </c>
      <c r="S2810" s="9">
        <f t="shared" si="172"/>
        <v>42238.84646990741</v>
      </c>
      <c r="T2810" s="9">
        <f t="shared" si="17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>
        <f t="shared" si="175"/>
        <v>121.9047619047619</v>
      </c>
      <c r="Q2811" t="s">
        <v>8316</v>
      </c>
      <c r="R2811" t="s">
        <v>8317</v>
      </c>
      <c r="S2811" s="9">
        <f t="shared" si="172"/>
        <v>42459.610416666663</v>
      </c>
      <c r="T2811" s="9">
        <f t="shared" si="17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>
        <f t="shared" si="175"/>
        <v>47.456140350877192</v>
      </c>
      <c r="Q2812" t="s">
        <v>8316</v>
      </c>
      <c r="R2812" t="s">
        <v>8317</v>
      </c>
      <c r="S2812" s="9">
        <f t="shared" si="172"/>
        <v>41791.165972222225</v>
      </c>
      <c r="T2812" s="9">
        <f t="shared" si="17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>
        <f t="shared" si="175"/>
        <v>92.842592592592595</v>
      </c>
      <c r="Q2813" t="s">
        <v>8316</v>
      </c>
      <c r="R2813" t="s">
        <v>8317</v>
      </c>
      <c r="S2813" s="9">
        <f t="shared" si="172"/>
        <v>42058.496562500004</v>
      </c>
      <c r="T2813" s="9">
        <f t="shared" si="17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>
        <f t="shared" si="175"/>
        <v>68.253012048192772</v>
      </c>
      <c r="Q2814" t="s">
        <v>8316</v>
      </c>
      <c r="R2814" t="s">
        <v>8317</v>
      </c>
      <c r="S2814" s="9">
        <f t="shared" si="172"/>
        <v>42100.166666666672</v>
      </c>
      <c r="T2814" s="9">
        <f t="shared" si="17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>
        <f t="shared" si="175"/>
        <v>37.209583333333335</v>
      </c>
      <c r="Q2815" t="s">
        <v>8316</v>
      </c>
      <c r="R2815" t="s">
        <v>8317</v>
      </c>
      <c r="S2815" s="9">
        <f t="shared" si="172"/>
        <v>42718.742604166662</v>
      </c>
      <c r="T2815" s="9">
        <f t="shared" si="17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>
        <f t="shared" si="175"/>
        <v>25.25</v>
      </c>
      <c r="Q2816" t="s">
        <v>8316</v>
      </c>
      <c r="R2816" t="s">
        <v>8317</v>
      </c>
      <c r="S2816" s="9">
        <f t="shared" si="172"/>
        <v>42133.399479166663</v>
      </c>
      <c r="T2816" s="9">
        <f t="shared" si="17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>
        <f t="shared" si="175"/>
        <v>43.214285714285715</v>
      </c>
      <c r="Q2817" t="s">
        <v>8316</v>
      </c>
      <c r="R2817" t="s">
        <v>8317</v>
      </c>
      <c r="S2817" s="9">
        <f t="shared" si="172"/>
        <v>42589.776724537034</v>
      </c>
      <c r="T2817" s="9">
        <f t="shared" si="17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>
        <f t="shared" si="175"/>
        <v>25.130177514792898</v>
      </c>
      <c r="Q2818" t="s">
        <v>8316</v>
      </c>
      <c r="R2818" t="s">
        <v>8317</v>
      </c>
      <c r="S2818" s="9">
        <f t="shared" ref="S2818:S2881" si="176">(I2818/86400)+DATE(1970,1,1)</f>
        <v>42218.666666666672</v>
      </c>
      <c r="T2818" s="9">
        <f t="shared" ref="T2818:T2881" si="177">(J2818/86400)+DATE(1970,1,1)</f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IFERROR(E2819/D2819,0)</f>
        <v>1.3</v>
      </c>
      <c r="P2819">
        <f t="shared" ref="P2819:P2882" si="179">IFERROR((E2819/L2819),0)</f>
        <v>23.636363636363637</v>
      </c>
      <c r="Q2819" t="s">
        <v>8316</v>
      </c>
      <c r="R2819" t="s">
        <v>8317</v>
      </c>
      <c r="S2819" s="9">
        <f t="shared" si="176"/>
        <v>42063.634976851856</v>
      </c>
      <c r="T2819" s="9">
        <f t="shared" si="177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>
        <f t="shared" si="179"/>
        <v>103.95098039215686</v>
      </c>
      <c r="Q2820" t="s">
        <v>8316</v>
      </c>
      <c r="R2820" t="s">
        <v>8317</v>
      </c>
      <c r="S2820" s="9">
        <f t="shared" si="176"/>
        <v>42270.598217592589</v>
      </c>
      <c r="T2820" s="9">
        <f t="shared" si="177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>
        <f t="shared" si="179"/>
        <v>50.384615384615387</v>
      </c>
      <c r="Q2821" t="s">
        <v>8316</v>
      </c>
      <c r="R2821" t="s">
        <v>8317</v>
      </c>
      <c r="S2821" s="9">
        <f t="shared" si="176"/>
        <v>42169.525567129633</v>
      </c>
      <c r="T2821" s="9">
        <f t="shared" si="177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>
        <f t="shared" si="179"/>
        <v>13.6</v>
      </c>
      <c r="Q2822" t="s">
        <v>8316</v>
      </c>
      <c r="R2822" t="s">
        <v>8317</v>
      </c>
      <c r="S2822" s="9">
        <f t="shared" si="176"/>
        <v>42426</v>
      </c>
      <c r="T2822" s="9">
        <f t="shared" si="177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>
        <f t="shared" si="179"/>
        <v>28.571428571428573</v>
      </c>
      <c r="Q2823" t="s">
        <v>8316</v>
      </c>
      <c r="R2823" t="s">
        <v>8317</v>
      </c>
      <c r="S2823" s="9">
        <f t="shared" si="176"/>
        <v>41905.922858796301</v>
      </c>
      <c r="T2823" s="9">
        <f t="shared" si="177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>
        <f t="shared" si="179"/>
        <v>63.829787234042556</v>
      </c>
      <c r="Q2824" t="s">
        <v>8316</v>
      </c>
      <c r="R2824" t="s">
        <v>8317</v>
      </c>
      <c r="S2824" s="9">
        <f t="shared" si="176"/>
        <v>42090.642268518517</v>
      </c>
      <c r="T2824" s="9">
        <f t="shared" si="177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>
        <f t="shared" si="179"/>
        <v>8.8571428571428577</v>
      </c>
      <c r="Q2825" t="s">
        <v>8316</v>
      </c>
      <c r="R2825" t="s">
        <v>8317</v>
      </c>
      <c r="S2825" s="9">
        <f t="shared" si="176"/>
        <v>42094.957638888889</v>
      </c>
      <c r="T2825" s="9">
        <f t="shared" si="177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>
        <f t="shared" si="179"/>
        <v>50.666666666666664</v>
      </c>
      <c r="Q2826" t="s">
        <v>8316</v>
      </c>
      <c r="R2826" t="s">
        <v>8317</v>
      </c>
      <c r="S2826" s="9">
        <f t="shared" si="176"/>
        <v>42168.071527777778</v>
      </c>
      <c r="T2826" s="9">
        <f t="shared" si="177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>
        <f t="shared" si="179"/>
        <v>60.784313725490193</v>
      </c>
      <c r="Q2827" t="s">
        <v>8316</v>
      </c>
      <c r="R2827" t="s">
        <v>8317</v>
      </c>
      <c r="S2827" s="9">
        <f t="shared" si="176"/>
        <v>42342.792662037042</v>
      </c>
      <c r="T2827" s="9">
        <f t="shared" si="177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>
        <f t="shared" si="179"/>
        <v>113.42105263157895</v>
      </c>
      <c r="Q2828" t="s">
        <v>8316</v>
      </c>
      <c r="R2828" t="s">
        <v>8317</v>
      </c>
      <c r="S2828" s="9">
        <f t="shared" si="176"/>
        <v>42195.291666666672</v>
      </c>
      <c r="T2828" s="9">
        <f t="shared" si="177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>
        <f t="shared" si="179"/>
        <v>104.56521739130434</v>
      </c>
      <c r="Q2829" t="s">
        <v>8316</v>
      </c>
      <c r="R2829" t="s">
        <v>8317</v>
      </c>
      <c r="S2829" s="9">
        <f t="shared" si="176"/>
        <v>42524.6875</v>
      </c>
      <c r="T2829" s="9">
        <f t="shared" si="177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>
        <f t="shared" si="179"/>
        <v>98.30927835051547</v>
      </c>
      <c r="Q2830" t="s">
        <v>8316</v>
      </c>
      <c r="R2830" t="s">
        <v>8317</v>
      </c>
      <c r="S2830" s="9">
        <f t="shared" si="176"/>
        <v>42279.958333333328</v>
      </c>
      <c r="T2830" s="9">
        <f t="shared" si="177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>
        <f t="shared" si="179"/>
        <v>35.039473684210527</v>
      </c>
      <c r="Q2831" t="s">
        <v>8316</v>
      </c>
      <c r="R2831" t="s">
        <v>8317</v>
      </c>
      <c r="S2831" s="9">
        <f t="shared" si="176"/>
        <v>42523.434236111112</v>
      </c>
      <c r="T2831" s="9">
        <f t="shared" si="177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>
        <f t="shared" si="179"/>
        <v>272.72727272727275</v>
      </c>
      <c r="Q2832" t="s">
        <v>8316</v>
      </c>
      <c r="R2832" t="s">
        <v>8317</v>
      </c>
      <c r="S2832" s="9">
        <f t="shared" si="176"/>
        <v>41771.165972222225</v>
      </c>
      <c r="T2832" s="9">
        <f t="shared" si="177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>
        <f t="shared" si="179"/>
        <v>63.846153846153847</v>
      </c>
      <c r="Q2833" t="s">
        <v>8316</v>
      </c>
      <c r="R2833" t="s">
        <v>8317</v>
      </c>
      <c r="S2833" s="9">
        <f t="shared" si="176"/>
        <v>42201.824884259258</v>
      </c>
      <c r="T2833" s="9">
        <f t="shared" si="177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>
        <f t="shared" si="179"/>
        <v>30.189368421052631</v>
      </c>
      <c r="Q2834" t="s">
        <v>8316</v>
      </c>
      <c r="R2834" t="s">
        <v>8317</v>
      </c>
      <c r="S2834" s="9">
        <f t="shared" si="176"/>
        <v>41966.916666666672</v>
      </c>
      <c r="T2834" s="9">
        <f t="shared" si="177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>
        <f t="shared" si="179"/>
        <v>83.51428571428572</v>
      </c>
      <c r="Q2835" t="s">
        <v>8316</v>
      </c>
      <c r="R2835" t="s">
        <v>8317</v>
      </c>
      <c r="S2835" s="9">
        <f t="shared" si="176"/>
        <v>42288.083333333328</v>
      </c>
      <c r="T2835" s="9">
        <f t="shared" si="177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>
        <f t="shared" si="179"/>
        <v>64.761904761904759</v>
      </c>
      <c r="Q2836" t="s">
        <v>8316</v>
      </c>
      <c r="R2836" t="s">
        <v>8317</v>
      </c>
      <c r="S2836" s="9">
        <f t="shared" si="176"/>
        <v>42034.959837962961</v>
      </c>
      <c r="T2836" s="9">
        <f t="shared" si="177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>
        <f t="shared" si="179"/>
        <v>20.118172043010752</v>
      </c>
      <c r="Q2837" t="s">
        <v>8316</v>
      </c>
      <c r="R2837" t="s">
        <v>8317</v>
      </c>
      <c r="S2837" s="9">
        <f t="shared" si="176"/>
        <v>42343</v>
      </c>
      <c r="T2837" s="9">
        <f t="shared" si="177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>
        <f t="shared" si="179"/>
        <v>44.090909090909093</v>
      </c>
      <c r="Q2838" t="s">
        <v>8316</v>
      </c>
      <c r="R2838" t="s">
        <v>8317</v>
      </c>
      <c r="S2838" s="9">
        <f t="shared" si="176"/>
        <v>42784.207638888889</v>
      </c>
      <c r="T2838" s="9">
        <f t="shared" si="177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>
        <f t="shared" si="179"/>
        <v>40.476190476190474</v>
      </c>
      <c r="Q2839" t="s">
        <v>8316</v>
      </c>
      <c r="R2839" t="s">
        <v>8317</v>
      </c>
      <c r="S2839" s="9">
        <f t="shared" si="176"/>
        <v>42347.950046296297</v>
      </c>
      <c r="T2839" s="9">
        <f t="shared" si="177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>
        <f t="shared" si="179"/>
        <v>44.537037037037038</v>
      </c>
      <c r="Q2840" t="s">
        <v>8316</v>
      </c>
      <c r="R2840" t="s">
        <v>8317</v>
      </c>
      <c r="S2840" s="9">
        <f t="shared" si="176"/>
        <v>41864.916666666664</v>
      </c>
      <c r="T2840" s="9">
        <f t="shared" si="177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>
        <f t="shared" si="179"/>
        <v>125.80645161290323</v>
      </c>
      <c r="Q2841" t="s">
        <v>8316</v>
      </c>
      <c r="R2841" t="s">
        <v>8317</v>
      </c>
      <c r="S2841" s="9">
        <f t="shared" si="176"/>
        <v>41876.207638888889</v>
      </c>
      <c r="T2841" s="9">
        <f t="shared" si="177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>
        <f t="shared" si="179"/>
        <v>19.696969696969695</v>
      </c>
      <c r="Q2842" t="s">
        <v>8316</v>
      </c>
      <c r="R2842" t="s">
        <v>8317</v>
      </c>
      <c r="S2842" s="9">
        <f t="shared" si="176"/>
        <v>42081.708333333328</v>
      </c>
      <c r="T2842" s="9">
        <f t="shared" si="177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>
        <f t="shared" si="179"/>
        <v>10</v>
      </c>
      <c r="Q2843" t="s">
        <v>8316</v>
      </c>
      <c r="R2843" t="s">
        <v>8317</v>
      </c>
      <c r="S2843" s="9">
        <f t="shared" si="176"/>
        <v>42351.781215277777</v>
      </c>
      <c r="T2843" s="9">
        <f t="shared" si="177"/>
        <v>42291.739548611113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>
        <f t="shared" si="179"/>
        <v>0</v>
      </c>
      <c r="Q2844" t="s">
        <v>8316</v>
      </c>
      <c r="R2844" t="s">
        <v>8317</v>
      </c>
      <c r="S2844" s="9">
        <f t="shared" si="176"/>
        <v>41811.458333333336</v>
      </c>
      <c r="T2844" s="9">
        <f t="shared" si="177"/>
        <v>41784.95248842593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>
        <f t="shared" si="179"/>
        <v>0</v>
      </c>
      <c r="Q2845" t="s">
        <v>8316</v>
      </c>
      <c r="R2845" t="s">
        <v>8317</v>
      </c>
      <c r="S2845" s="9">
        <f t="shared" si="176"/>
        <v>42534.166666666672</v>
      </c>
      <c r="T2845" s="9">
        <f t="shared" si="177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>
        <f t="shared" si="179"/>
        <v>30</v>
      </c>
      <c r="Q2846" t="s">
        <v>8316</v>
      </c>
      <c r="R2846" t="s">
        <v>8317</v>
      </c>
      <c r="S2846" s="9">
        <f t="shared" si="176"/>
        <v>42739.546064814815</v>
      </c>
      <c r="T2846" s="9">
        <f t="shared" si="177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>
        <f t="shared" si="179"/>
        <v>60.666666666666664</v>
      </c>
      <c r="Q2847" t="s">
        <v>8316</v>
      </c>
      <c r="R2847" t="s">
        <v>8317</v>
      </c>
      <c r="S2847" s="9">
        <f t="shared" si="176"/>
        <v>42163.016585648147</v>
      </c>
      <c r="T2847" s="9">
        <f t="shared" si="177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>
        <f t="shared" si="179"/>
        <v>0</v>
      </c>
      <c r="Q2848" t="s">
        <v>8316</v>
      </c>
      <c r="R2848" t="s">
        <v>8317</v>
      </c>
      <c r="S2848" s="9">
        <f t="shared" si="176"/>
        <v>42153.692060185189</v>
      </c>
      <c r="T2848" s="9">
        <f t="shared" si="177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>
        <f t="shared" si="179"/>
        <v>0</v>
      </c>
      <c r="Q2849" t="s">
        <v>8316</v>
      </c>
      <c r="R2849" t="s">
        <v>8317</v>
      </c>
      <c r="S2849" s="9">
        <f t="shared" si="176"/>
        <v>42513.806307870371</v>
      </c>
      <c r="T2849" s="9">
        <f t="shared" si="177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>
        <f t="shared" si="179"/>
        <v>23.333333333333332</v>
      </c>
      <c r="Q2850" t="s">
        <v>8316</v>
      </c>
      <c r="R2850" t="s">
        <v>8317</v>
      </c>
      <c r="S2850" s="9">
        <f t="shared" si="176"/>
        <v>42153.648831018523</v>
      </c>
      <c r="T2850" s="9">
        <f t="shared" si="177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>
        <f t="shared" si="179"/>
        <v>5</v>
      </c>
      <c r="Q2851" t="s">
        <v>8316</v>
      </c>
      <c r="R2851" t="s">
        <v>8317</v>
      </c>
      <c r="S2851" s="9">
        <f t="shared" si="176"/>
        <v>42483.428240740745</v>
      </c>
      <c r="T2851" s="9">
        <f t="shared" si="177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>
        <f t="shared" si="179"/>
        <v>23.923076923076923</v>
      </c>
      <c r="Q2852" t="s">
        <v>8316</v>
      </c>
      <c r="R2852" t="s">
        <v>8317</v>
      </c>
      <c r="S2852" s="9">
        <f t="shared" si="176"/>
        <v>41888.007071759261</v>
      </c>
      <c r="T2852" s="9">
        <f t="shared" si="177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>
        <f t="shared" si="179"/>
        <v>0</v>
      </c>
      <c r="Q2853" t="s">
        <v>8316</v>
      </c>
      <c r="R2853" t="s">
        <v>8317</v>
      </c>
      <c r="S2853" s="9">
        <f t="shared" si="176"/>
        <v>42398.970138888893</v>
      </c>
      <c r="T2853" s="9">
        <f t="shared" si="177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>
        <f t="shared" si="179"/>
        <v>15.833333333333334</v>
      </c>
      <c r="Q2854" t="s">
        <v>8316</v>
      </c>
      <c r="R2854" t="s">
        <v>8317</v>
      </c>
      <c r="S2854" s="9">
        <f t="shared" si="176"/>
        <v>41811.045173611114</v>
      </c>
      <c r="T2854" s="9">
        <f t="shared" si="177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>
        <f t="shared" si="179"/>
        <v>0</v>
      </c>
      <c r="Q2855" t="s">
        <v>8316</v>
      </c>
      <c r="R2855" t="s">
        <v>8317</v>
      </c>
      <c r="S2855" s="9">
        <f t="shared" si="176"/>
        <v>41896.190937499996</v>
      </c>
      <c r="T2855" s="9">
        <f t="shared" si="177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>
        <f t="shared" si="179"/>
        <v>29.785714285714285</v>
      </c>
      <c r="Q2856" t="s">
        <v>8316</v>
      </c>
      <c r="R2856" t="s">
        <v>8317</v>
      </c>
      <c r="S2856" s="9">
        <f t="shared" si="176"/>
        <v>42131.71665509259</v>
      </c>
      <c r="T2856" s="9">
        <f t="shared" si="177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>
        <f t="shared" si="179"/>
        <v>60</v>
      </c>
      <c r="Q2857" t="s">
        <v>8316</v>
      </c>
      <c r="R2857" t="s">
        <v>8317</v>
      </c>
      <c r="S2857" s="9">
        <f t="shared" si="176"/>
        <v>42398.981944444444</v>
      </c>
      <c r="T2857" s="9">
        <f t="shared" si="177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>
        <f t="shared" si="179"/>
        <v>24.333333333333332</v>
      </c>
      <c r="Q2858" t="s">
        <v>8316</v>
      </c>
      <c r="R2858" t="s">
        <v>8317</v>
      </c>
      <c r="S2858" s="9">
        <f t="shared" si="176"/>
        <v>42224.898611111115</v>
      </c>
      <c r="T2858" s="9">
        <f t="shared" si="177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>
        <f t="shared" si="179"/>
        <v>500</v>
      </c>
      <c r="Q2859" t="s">
        <v>8316</v>
      </c>
      <c r="R2859" t="s">
        <v>8317</v>
      </c>
      <c r="S2859" s="9">
        <f t="shared" si="176"/>
        <v>42786.75</v>
      </c>
      <c r="T2859" s="9">
        <f t="shared" si="177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>
        <f t="shared" si="179"/>
        <v>0</v>
      </c>
      <c r="Q2860" t="s">
        <v>8316</v>
      </c>
      <c r="R2860" t="s">
        <v>8317</v>
      </c>
      <c r="S2860" s="9">
        <f t="shared" si="176"/>
        <v>41978.477777777778</v>
      </c>
      <c r="T2860" s="9">
        <f t="shared" si="177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>
        <f t="shared" si="179"/>
        <v>35</v>
      </c>
      <c r="Q2861" t="s">
        <v>8316</v>
      </c>
      <c r="R2861" t="s">
        <v>8317</v>
      </c>
      <c r="S2861" s="9">
        <f t="shared" si="176"/>
        <v>42293.362314814818</v>
      </c>
      <c r="T2861" s="9">
        <f t="shared" si="177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>
        <f t="shared" si="179"/>
        <v>29.555555555555557</v>
      </c>
      <c r="Q2862" t="s">
        <v>8316</v>
      </c>
      <c r="R2862" t="s">
        <v>8317</v>
      </c>
      <c r="S2862" s="9">
        <f t="shared" si="176"/>
        <v>42540.80064814815</v>
      </c>
      <c r="T2862" s="9">
        <f t="shared" si="177"/>
        <v>42480.80064814815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>
        <f t="shared" si="179"/>
        <v>26.666666666666668</v>
      </c>
      <c r="Q2863" t="s">
        <v>8316</v>
      </c>
      <c r="R2863" t="s">
        <v>8317</v>
      </c>
      <c r="S2863" s="9">
        <f t="shared" si="176"/>
        <v>42271.590833333335</v>
      </c>
      <c r="T2863" s="9">
        <f t="shared" si="177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>
        <f t="shared" si="179"/>
        <v>18.333333333333332</v>
      </c>
      <c r="Q2864" t="s">
        <v>8316</v>
      </c>
      <c r="R2864" t="s">
        <v>8317</v>
      </c>
      <c r="S2864" s="9">
        <f t="shared" si="176"/>
        <v>41814.789687500001</v>
      </c>
      <c r="T2864" s="9">
        <f t="shared" si="177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>
        <f t="shared" si="179"/>
        <v>20</v>
      </c>
      <c r="Q2865" t="s">
        <v>8316</v>
      </c>
      <c r="R2865" t="s">
        <v>8317</v>
      </c>
      <c r="S2865" s="9">
        <f t="shared" si="176"/>
        <v>41891.675034722226</v>
      </c>
      <c r="T2865" s="9">
        <f t="shared" si="177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>
        <f t="shared" si="179"/>
        <v>13.333333333333334</v>
      </c>
      <c r="Q2866" t="s">
        <v>8316</v>
      </c>
      <c r="R2866" t="s">
        <v>8317</v>
      </c>
      <c r="S2866" s="9">
        <f t="shared" si="176"/>
        <v>42202.554166666669</v>
      </c>
      <c r="T2866" s="9">
        <f t="shared" si="177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>
        <f t="shared" si="179"/>
        <v>0</v>
      </c>
      <c r="Q2867" t="s">
        <v>8316</v>
      </c>
      <c r="R2867" t="s">
        <v>8317</v>
      </c>
      <c r="S2867" s="9">
        <f t="shared" si="176"/>
        <v>42010.114108796297</v>
      </c>
      <c r="T2867" s="9">
        <f t="shared" si="177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>
        <f t="shared" si="179"/>
        <v>22.5</v>
      </c>
      <c r="Q2868" t="s">
        <v>8316</v>
      </c>
      <c r="R2868" t="s">
        <v>8317</v>
      </c>
      <c r="S2868" s="9">
        <f t="shared" si="176"/>
        <v>42657.916666666672</v>
      </c>
      <c r="T2868" s="9">
        <f t="shared" si="177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>
        <f t="shared" si="179"/>
        <v>50.4</v>
      </c>
      <c r="Q2869" t="s">
        <v>8316</v>
      </c>
      <c r="R2869" t="s">
        <v>8317</v>
      </c>
      <c r="S2869" s="9">
        <f t="shared" si="176"/>
        <v>42555.166666666672</v>
      </c>
      <c r="T2869" s="9">
        <f t="shared" si="177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>
        <f t="shared" si="179"/>
        <v>105.02933333333334</v>
      </c>
      <c r="Q2870" t="s">
        <v>8316</v>
      </c>
      <c r="R2870" t="s">
        <v>8317</v>
      </c>
      <c r="S2870" s="9">
        <f t="shared" si="176"/>
        <v>42648.827013888891</v>
      </c>
      <c r="T2870" s="9">
        <f t="shared" si="177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>
        <f t="shared" si="179"/>
        <v>35.4</v>
      </c>
      <c r="Q2871" t="s">
        <v>8316</v>
      </c>
      <c r="R2871" t="s">
        <v>8317</v>
      </c>
      <c r="S2871" s="9">
        <f t="shared" si="176"/>
        <v>42570.593530092592</v>
      </c>
      <c r="T2871" s="9">
        <f t="shared" si="177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>
        <f t="shared" si="179"/>
        <v>83.333333333333329</v>
      </c>
      <c r="Q2872" t="s">
        <v>8316</v>
      </c>
      <c r="R2872" t="s">
        <v>8317</v>
      </c>
      <c r="S2872" s="9">
        <f t="shared" si="176"/>
        <v>41776.189409722225</v>
      </c>
      <c r="T2872" s="9">
        <f t="shared" si="177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>
        <f t="shared" si="179"/>
        <v>35.92307692307692</v>
      </c>
      <c r="Q2873" t="s">
        <v>8316</v>
      </c>
      <c r="R2873" t="s">
        <v>8317</v>
      </c>
      <c r="S2873" s="9">
        <f t="shared" si="176"/>
        <v>41994.738576388889</v>
      </c>
      <c r="T2873" s="9">
        <f t="shared" si="177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>
        <f t="shared" si="179"/>
        <v>0</v>
      </c>
      <c r="Q2874" t="s">
        <v>8316</v>
      </c>
      <c r="R2874" t="s">
        <v>8317</v>
      </c>
      <c r="S2874" s="9">
        <f t="shared" si="176"/>
        <v>42175.11618055556</v>
      </c>
      <c r="T2874" s="9">
        <f t="shared" si="177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>
        <f t="shared" si="179"/>
        <v>119.125</v>
      </c>
      <c r="Q2875" t="s">
        <v>8316</v>
      </c>
      <c r="R2875" t="s">
        <v>8317</v>
      </c>
      <c r="S2875" s="9">
        <f t="shared" si="176"/>
        <v>42032.817488425921</v>
      </c>
      <c r="T2875" s="9">
        <f t="shared" si="177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>
        <f t="shared" si="179"/>
        <v>90.333333333333329</v>
      </c>
      <c r="Q2876" t="s">
        <v>8316</v>
      </c>
      <c r="R2876" t="s">
        <v>8317</v>
      </c>
      <c r="S2876" s="9">
        <f t="shared" si="176"/>
        <v>42752.84474537037</v>
      </c>
      <c r="T2876" s="9">
        <f t="shared" si="177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>
        <f t="shared" si="179"/>
        <v>2.3333333333333335</v>
      </c>
      <c r="Q2877" t="s">
        <v>8316</v>
      </c>
      <c r="R2877" t="s">
        <v>8317</v>
      </c>
      <c r="S2877" s="9">
        <f t="shared" si="176"/>
        <v>42495.128391203703</v>
      </c>
      <c r="T2877" s="9">
        <f t="shared" si="177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>
        <f t="shared" si="179"/>
        <v>0</v>
      </c>
      <c r="Q2878" t="s">
        <v>8316</v>
      </c>
      <c r="R2878" t="s">
        <v>8317</v>
      </c>
      <c r="S2878" s="9">
        <f t="shared" si="176"/>
        <v>42201.743969907402</v>
      </c>
      <c r="T2878" s="9">
        <f t="shared" si="177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>
        <f t="shared" si="179"/>
        <v>108.33333333333333</v>
      </c>
      <c r="Q2879" t="s">
        <v>8316</v>
      </c>
      <c r="R2879" t="s">
        <v>8317</v>
      </c>
      <c r="S2879" s="9">
        <f t="shared" si="176"/>
        <v>42704.708333333328</v>
      </c>
      <c r="T2879" s="9">
        <f t="shared" si="177"/>
        <v>42672.955138888894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>
        <f t="shared" si="179"/>
        <v>15.75</v>
      </c>
      <c r="Q2880" t="s">
        <v>8316</v>
      </c>
      <c r="R2880" t="s">
        <v>8317</v>
      </c>
      <c r="S2880" s="9">
        <f t="shared" si="176"/>
        <v>42188.615682870368</v>
      </c>
      <c r="T2880" s="9">
        <f t="shared" si="177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>
        <f t="shared" si="179"/>
        <v>29</v>
      </c>
      <c r="Q2881" t="s">
        <v>8316</v>
      </c>
      <c r="R2881" t="s">
        <v>8317</v>
      </c>
      <c r="S2881" s="9">
        <f t="shared" si="176"/>
        <v>42389.725243055553</v>
      </c>
      <c r="T2881" s="9">
        <f t="shared" si="177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>
        <f t="shared" si="179"/>
        <v>96.551724137931032</v>
      </c>
      <c r="Q2882" t="s">
        <v>8316</v>
      </c>
      <c r="R2882" t="s">
        <v>8317</v>
      </c>
      <c r="S2882" s="9">
        <f t="shared" ref="S2882:S2945" si="180">(I2882/86400)+DATE(1970,1,1)</f>
        <v>42236.711805555555</v>
      </c>
      <c r="T2882" s="9">
        <f t="shared" ref="T2882:T2945" si="181">(J2882/86400)+DATE(1970,1,1)</f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IFERROR(E2883/D2883,0)</f>
        <v>0</v>
      </c>
      <c r="P2883">
        <f t="shared" ref="P2883:P2946" si="183">IFERROR((E2883/L2883),0)</f>
        <v>0</v>
      </c>
      <c r="Q2883" t="s">
        <v>8316</v>
      </c>
      <c r="R2883" t="s">
        <v>8317</v>
      </c>
      <c r="S2883" s="9">
        <f t="shared" si="180"/>
        <v>41976.639305555553</v>
      </c>
      <c r="T2883" s="9">
        <f t="shared" si="181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>
        <f t="shared" si="183"/>
        <v>63</v>
      </c>
      <c r="Q2884" t="s">
        <v>8316</v>
      </c>
      <c r="R2884" t="s">
        <v>8317</v>
      </c>
      <c r="S2884" s="9">
        <f t="shared" si="180"/>
        <v>42491.596273148149</v>
      </c>
      <c r="T2884" s="9">
        <f t="shared" si="181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>
        <f t="shared" si="183"/>
        <v>381.6</v>
      </c>
      <c r="Q2885" t="s">
        <v>8316</v>
      </c>
      <c r="R2885" t="s">
        <v>8317</v>
      </c>
      <c r="S2885" s="9">
        <f t="shared" si="180"/>
        <v>42406.207638888889</v>
      </c>
      <c r="T2885" s="9">
        <f t="shared" si="181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>
        <f t="shared" si="183"/>
        <v>46.25</v>
      </c>
      <c r="Q2886" t="s">
        <v>8316</v>
      </c>
      <c r="R2886" t="s">
        <v>8317</v>
      </c>
      <c r="S2886" s="9">
        <f t="shared" si="180"/>
        <v>41978.727256944447</v>
      </c>
      <c r="T2886" s="9">
        <f t="shared" si="181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>
        <f t="shared" si="183"/>
        <v>26</v>
      </c>
      <c r="Q2887" t="s">
        <v>8316</v>
      </c>
      <c r="R2887" t="s">
        <v>8317</v>
      </c>
      <c r="S2887" s="9">
        <f t="shared" si="180"/>
        <v>42077.034733796296</v>
      </c>
      <c r="T2887" s="9">
        <f t="shared" si="181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>
        <f t="shared" si="183"/>
        <v>10</v>
      </c>
      <c r="Q2888" t="s">
        <v>8316</v>
      </c>
      <c r="R2888" t="s">
        <v>8317</v>
      </c>
      <c r="S2888" s="9">
        <f t="shared" si="180"/>
        <v>42266.165972222225</v>
      </c>
      <c r="T2888" s="9">
        <f t="shared" si="181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>
        <f t="shared" si="183"/>
        <v>5</v>
      </c>
      <c r="Q2889" t="s">
        <v>8316</v>
      </c>
      <c r="R2889" t="s">
        <v>8317</v>
      </c>
      <c r="S2889" s="9">
        <f t="shared" si="180"/>
        <v>42015.427361111113</v>
      </c>
      <c r="T2889" s="9">
        <f t="shared" si="181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>
        <f t="shared" si="183"/>
        <v>0</v>
      </c>
      <c r="Q2890" t="s">
        <v>8316</v>
      </c>
      <c r="R2890" t="s">
        <v>8317</v>
      </c>
      <c r="S2890" s="9">
        <f t="shared" si="180"/>
        <v>41930.207638888889</v>
      </c>
      <c r="T2890" s="9">
        <f t="shared" si="181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>
        <f t="shared" si="183"/>
        <v>81.571428571428569</v>
      </c>
      <c r="Q2891" t="s">
        <v>8316</v>
      </c>
      <c r="R2891" t="s">
        <v>8317</v>
      </c>
      <c r="S2891" s="9">
        <f t="shared" si="180"/>
        <v>41880.863252314812</v>
      </c>
      <c r="T2891" s="9">
        <f t="shared" si="181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>
        <f t="shared" si="183"/>
        <v>7</v>
      </c>
      <c r="Q2892" t="s">
        <v>8316</v>
      </c>
      <c r="R2892" t="s">
        <v>8317</v>
      </c>
      <c r="S2892" s="9">
        <f t="shared" si="180"/>
        <v>41860.125</v>
      </c>
      <c r="T2892" s="9">
        <f t="shared" si="181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>
        <f t="shared" si="183"/>
        <v>27.3</v>
      </c>
      <c r="Q2893" t="s">
        <v>8316</v>
      </c>
      <c r="R2893" t="s">
        <v>8317</v>
      </c>
      <c r="S2893" s="9">
        <f t="shared" si="180"/>
        <v>42475.84175925926</v>
      </c>
      <c r="T2893" s="9">
        <f t="shared" si="181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>
        <f t="shared" si="183"/>
        <v>29.411764705882351</v>
      </c>
      <c r="Q2894" t="s">
        <v>8316</v>
      </c>
      <c r="R2894" t="s">
        <v>8317</v>
      </c>
      <c r="S2894" s="9">
        <f t="shared" si="180"/>
        <v>41876.875</v>
      </c>
      <c r="T2894" s="9">
        <f t="shared" si="181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>
        <f t="shared" si="183"/>
        <v>12.5</v>
      </c>
      <c r="Q2895" t="s">
        <v>8316</v>
      </c>
      <c r="R2895" t="s">
        <v>8317</v>
      </c>
      <c r="S2895" s="9">
        <f t="shared" si="180"/>
        <v>42013.083333333328</v>
      </c>
      <c r="T2895" s="9">
        <f t="shared" si="181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>
        <f t="shared" si="183"/>
        <v>0</v>
      </c>
      <c r="Q2896" t="s">
        <v>8316</v>
      </c>
      <c r="R2896" t="s">
        <v>8317</v>
      </c>
      <c r="S2896" s="9">
        <f t="shared" si="180"/>
        <v>42097.944618055553</v>
      </c>
      <c r="T2896" s="9">
        <f t="shared" si="181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>
        <f t="shared" si="183"/>
        <v>5.75</v>
      </c>
      <c r="Q2897" t="s">
        <v>8316</v>
      </c>
      <c r="R2897" t="s">
        <v>8317</v>
      </c>
      <c r="S2897" s="9">
        <f t="shared" si="180"/>
        <v>41812.875</v>
      </c>
      <c r="T2897" s="9">
        <f t="shared" si="181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>
        <f t="shared" si="183"/>
        <v>52.083333333333336</v>
      </c>
      <c r="Q2898" t="s">
        <v>8316</v>
      </c>
      <c r="R2898" t="s">
        <v>8317</v>
      </c>
      <c r="S2898" s="9">
        <f t="shared" si="180"/>
        <v>42716.25</v>
      </c>
      <c r="T2898" s="9">
        <f t="shared" si="181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>
        <f t="shared" si="183"/>
        <v>183.33333333333334</v>
      </c>
      <c r="Q2899" t="s">
        <v>8316</v>
      </c>
      <c r="R2899" t="s">
        <v>8317</v>
      </c>
      <c r="S2899" s="9">
        <f t="shared" si="180"/>
        <v>42288.645196759258</v>
      </c>
      <c r="T2899" s="9">
        <f t="shared" si="181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>
        <f t="shared" si="183"/>
        <v>26.333333333333332</v>
      </c>
      <c r="Q2900" t="s">
        <v>8316</v>
      </c>
      <c r="R2900" t="s">
        <v>8317</v>
      </c>
      <c r="S2900" s="9">
        <f t="shared" si="180"/>
        <v>42308.664965277778</v>
      </c>
      <c r="T2900" s="9">
        <f t="shared" si="181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>
        <f t="shared" si="183"/>
        <v>0</v>
      </c>
      <c r="Q2901" t="s">
        <v>8316</v>
      </c>
      <c r="R2901" t="s">
        <v>8317</v>
      </c>
      <c r="S2901" s="9">
        <f t="shared" si="180"/>
        <v>42575.078217592592</v>
      </c>
      <c r="T2901" s="9">
        <f t="shared" si="181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>
        <f t="shared" si="183"/>
        <v>486.42857142857144</v>
      </c>
      <c r="Q2902" t="s">
        <v>8316</v>
      </c>
      <c r="R2902" t="s">
        <v>8317</v>
      </c>
      <c r="S2902" s="9">
        <f t="shared" si="180"/>
        <v>41860.234166666669</v>
      </c>
      <c r="T2902" s="9">
        <f t="shared" si="181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>
        <f t="shared" si="183"/>
        <v>3</v>
      </c>
      <c r="Q2903" t="s">
        <v>8316</v>
      </c>
      <c r="R2903" t="s">
        <v>8317</v>
      </c>
      <c r="S2903" s="9">
        <f t="shared" si="180"/>
        <v>42042.904386574075</v>
      </c>
      <c r="T2903" s="9">
        <f t="shared" si="181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>
        <f t="shared" si="183"/>
        <v>25</v>
      </c>
      <c r="Q2904" t="s">
        <v>8316</v>
      </c>
      <c r="R2904" t="s">
        <v>8317</v>
      </c>
      <c r="S2904" s="9">
        <f t="shared" si="180"/>
        <v>42240.439768518518</v>
      </c>
      <c r="T2904" s="9">
        <f t="shared" si="181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>
        <f t="shared" si="183"/>
        <v>9.75</v>
      </c>
      <c r="Q2905" t="s">
        <v>8316</v>
      </c>
      <c r="R2905" t="s">
        <v>8317</v>
      </c>
      <c r="S2905" s="9">
        <f t="shared" si="180"/>
        <v>42256.166874999995</v>
      </c>
      <c r="T2905" s="9">
        <f t="shared" si="181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>
        <f t="shared" si="183"/>
        <v>18.75</v>
      </c>
      <c r="Q2906" t="s">
        <v>8316</v>
      </c>
      <c r="R2906" t="s">
        <v>8317</v>
      </c>
      <c r="S2906" s="9">
        <f t="shared" si="180"/>
        <v>41952.5</v>
      </c>
      <c r="T2906" s="9">
        <f t="shared" si="181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>
        <f t="shared" si="183"/>
        <v>36.588235294117645</v>
      </c>
      <c r="Q2907" t="s">
        <v>8316</v>
      </c>
      <c r="R2907" t="s">
        <v>8317</v>
      </c>
      <c r="S2907" s="9">
        <f t="shared" si="180"/>
        <v>42620.056863425925</v>
      </c>
      <c r="T2907" s="9">
        <f t="shared" si="181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>
        <f t="shared" si="183"/>
        <v>80.714285714285708</v>
      </c>
      <c r="Q2908" t="s">
        <v>8316</v>
      </c>
      <c r="R2908" t="s">
        <v>8317</v>
      </c>
      <c r="S2908" s="9">
        <f t="shared" si="180"/>
        <v>42217.041666666672</v>
      </c>
      <c r="T2908" s="9">
        <f t="shared" si="181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>
        <f t="shared" si="183"/>
        <v>1</v>
      </c>
      <c r="Q2909" t="s">
        <v>8316</v>
      </c>
      <c r="R2909" t="s">
        <v>8317</v>
      </c>
      <c r="S2909" s="9">
        <f t="shared" si="180"/>
        <v>42504.877743055556</v>
      </c>
      <c r="T2909" s="9">
        <f t="shared" si="181"/>
        <v>42444.877743055556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>
        <f t="shared" si="183"/>
        <v>52.8</v>
      </c>
      <c r="Q2910" t="s">
        <v>8316</v>
      </c>
      <c r="R2910" t="s">
        <v>8317</v>
      </c>
      <c r="S2910" s="9">
        <f t="shared" si="180"/>
        <v>42529.73170138889</v>
      </c>
      <c r="T2910" s="9">
        <f t="shared" si="181"/>
        <v>42499.73170138889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>
        <f t="shared" si="183"/>
        <v>20</v>
      </c>
      <c r="Q2911" t="s">
        <v>8316</v>
      </c>
      <c r="R2911" t="s">
        <v>8317</v>
      </c>
      <c r="S2911" s="9">
        <f t="shared" si="180"/>
        <v>41968.823611111111</v>
      </c>
      <c r="T2911" s="9">
        <f t="shared" si="181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>
        <f t="shared" si="183"/>
        <v>1</v>
      </c>
      <c r="Q2912" t="s">
        <v>8316</v>
      </c>
      <c r="R2912" t="s">
        <v>8317</v>
      </c>
      <c r="S2912" s="9">
        <f t="shared" si="180"/>
        <v>42167.841284722221</v>
      </c>
      <c r="T2912" s="9">
        <f t="shared" si="181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>
        <f t="shared" si="183"/>
        <v>46.928571428571431</v>
      </c>
      <c r="Q2913" t="s">
        <v>8316</v>
      </c>
      <c r="R2913" t="s">
        <v>8317</v>
      </c>
      <c r="S2913" s="9">
        <f t="shared" si="180"/>
        <v>42182.768819444449</v>
      </c>
      <c r="T2913" s="9">
        <f t="shared" si="181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>
        <f t="shared" si="183"/>
        <v>78.07692307692308</v>
      </c>
      <c r="Q2914" t="s">
        <v>8316</v>
      </c>
      <c r="R2914" t="s">
        <v>8317</v>
      </c>
      <c r="S2914" s="9">
        <f t="shared" si="180"/>
        <v>42384.131643518514</v>
      </c>
      <c r="T2914" s="9">
        <f t="shared" si="181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>
        <f t="shared" si="183"/>
        <v>1</v>
      </c>
      <c r="Q2915" t="s">
        <v>8316</v>
      </c>
      <c r="R2915" t="s">
        <v>8317</v>
      </c>
      <c r="S2915" s="9">
        <f t="shared" si="180"/>
        <v>41888.922905092593</v>
      </c>
      <c r="T2915" s="9">
        <f t="shared" si="181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>
        <f t="shared" si="183"/>
        <v>1</v>
      </c>
      <c r="Q2916" t="s">
        <v>8316</v>
      </c>
      <c r="R2916" t="s">
        <v>8317</v>
      </c>
      <c r="S2916" s="9">
        <f t="shared" si="180"/>
        <v>42077.865671296298</v>
      </c>
      <c r="T2916" s="9">
        <f t="shared" si="181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>
        <f t="shared" si="183"/>
        <v>203.66666666666666</v>
      </c>
      <c r="Q2917" t="s">
        <v>8316</v>
      </c>
      <c r="R2917" t="s">
        <v>8317</v>
      </c>
      <c r="S2917" s="9">
        <f t="shared" si="180"/>
        <v>42445.356365740736</v>
      </c>
      <c r="T2917" s="9">
        <f t="shared" si="181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>
        <f t="shared" si="183"/>
        <v>20.714285714285715</v>
      </c>
      <c r="Q2918" t="s">
        <v>8316</v>
      </c>
      <c r="R2918" t="s">
        <v>8317</v>
      </c>
      <c r="S2918" s="9">
        <f t="shared" si="180"/>
        <v>41778.476724537039</v>
      </c>
      <c r="T2918" s="9">
        <f t="shared" si="181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>
        <f t="shared" si="183"/>
        <v>48.555555555555557</v>
      </c>
      <c r="Q2919" t="s">
        <v>8316</v>
      </c>
      <c r="R2919" t="s">
        <v>8317</v>
      </c>
      <c r="S2919" s="9">
        <f t="shared" si="180"/>
        <v>42263.234340277777</v>
      </c>
      <c r="T2919" s="9">
        <f t="shared" si="181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>
        <f t="shared" si="183"/>
        <v>68.099999999999994</v>
      </c>
      <c r="Q2920" t="s">
        <v>8316</v>
      </c>
      <c r="R2920" t="s">
        <v>8317</v>
      </c>
      <c r="S2920" s="9">
        <f t="shared" si="180"/>
        <v>42306.629710648151</v>
      </c>
      <c r="T2920" s="9">
        <f t="shared" si="181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>
        <f t="shared" si="183"/>
        <v>8.5</v>
      </c>
      <c r="Q2921" t="s">
        <v>8316</v>
      </c>
      <c r="R2921" t="s">
        <v>8317</v>
      </c>
      <c r="S2921" s="9">
        <f t="shared" si="180"/>
        <v>41856.61954861111</v>
      </c>
      <c r="T2921" s="9">
        <f t="shared" si="181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>
        <f t="shared" si="183"/>
        <v>51.615384615384613</v>
      </c>
      <c r="Q2922" t="s">
        <v>8316</v>
      </c>
      <c r="R2922" t="s">
        <v>8317</v>
      </c>
      <c r="S2922" s="9">
        <f t="shared" si="180"/>
        <v>42088.750810185185</v>
      </c>
      <c r="T2922" s="9">
        <f t="shared" si="181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>
        <f t="shared" si="183"/>
        <v>43</v>
      </c>
      <c r="Q2923" t="s">
        <v>8316</v>
      </c>
      <c r="R2923" t="s">
        <v>8358</v>
      </c>
      <c r="S2923" s="9">
        <f t="shared" si="180"/>
        <v>41907.886620370373</v>
      </c>
      <c r="T2923" s="9">
        <f t="shared" si="181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>
        <f t="shared" si="183"/>
        <v>83.333333333333329</v>
      </c>
      <c r="Q2924" t="s">
        <v>8316</v>
      </c>
      <c r="R2924" t="s">
        <v>8358</v>
      </c>
      <c r="S2924" s="9">
        <f t="shared" si="180"/>
        <v>42142.874155092592</v>
      </c>
      <c r="T2924" s="9">
        <f t="shared" si="181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>
        <f t="shared" si="183"/>
        <v>30</v>
      </c>
      <c r="Q2925" t="s">
        <v>8316</v>
      </c>
      <c r="R2925" t="s">
        <v>8358</v>
      </c>
      <c r="S2925" s="9">
        <f t="shared" si="180"/>
        <v>42028.125</v>
      </c>
      <c r="T2925" s="9">
        <f t="shared" si="181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>
        <f t="shared" si="183"/>
        <v>175.51020408163265</v>
      </c>
      <c r="Q2926" t="s">
        <v>8316</v>
      </c>
      <c r="R2926" t="s">
        <v>8358</v>
      </c>
      <c r="S2926" s="9">
        <f t="shared" si="180"/>
        <v>42133.165972222225</v>
      </c>
      <c r="T2926" s="9">
        <f t="shared" si="181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>
        <f t="shared" si="183"/>
        <v>231.66175879396985</v>
      </c>
      <c r="Q2927" t="s">
        <v>8316</v>
      </c>
      <c r="R2927" t="s">
        <v>8358</v>
      </c>
      <c r="S2927" s="9">
        <f t="shared" si="180"/>
        <v>41893.584120370375</v>
      </c>
      <c r="T2927" s="9">
        <f t="shared" si="181"/>
        <v>41863.584120370375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>
        <f t="shared" si="183"/>
        <v>75</v>
      </c>
      <c r="Q2928" t="s">
        <v>8316</v>
      </c>
      <c r="R2928" t="s">
        <v>8358</v>
      </c>
      <c r="S2928" s="9">
        <f t="shared" si="180"/>
        <v>42058.765960648147</v>
      </c>
      <c r="T2928" s="9">
        <f t="shared" si="181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>
        <f t="shared" si="183"/>
        <v>112.14285714285714</v>
      </c>
      <c r="Q2929" t="s">
        <v>8316</v>
      </c>
      <c r="R2929" t="s">
        <v>8358</v>
      </c>
      <c r="S2929" s="9">
        <f t="shared" si="180"/>
        <v>41835.208333333336</v>
      </c>
      <c r="T2929" s="9">
        <f t="shared" si="181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>
        <f t="shared" si="183"/>
        <v>41.666666666666664</v>
      </c>
      <c r="Q2930" t="s">
        <v>8316</v>
      </c>
      <c r="R2930" t="s">
        <v>8358</v>
      </c>
      <c r="S2930" s="9">
        <f t="shared" si="180"/>
        <v>42433.998217592598</v>
      </c>
      <c r="T2930" s="9">
        <f t="shared" si="181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>
        <f t="shared" si="183"/>
        <v>255.17343750000001</v>
      </c>
      <c r="Q2931" t="s">
        <v>8316</v>
      </c>
      <c r="R2931" t="s">
        <v>8358</v>
      </c>
      <c r="S2931" s="9">
        <f t="shared" si="180"/>
        <v>41784.564328703702</v>
      </c>
      <c r="T2931" s="9">
        <f t="shared" si="181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>
        <f t="shared" si="183"/>
        <v>162.7741935483871</v>
      </c>
      <c r="Q2932" t="s">
        <v>8316</v>
      </c>
      <c r="R2932" t="s">
        <v>8358</v>
      </c>
      <c r="S2932" s="9">
        <f t="shared" si="180"/>
        <v>42131.584074074075</v>
      </c>
      <c r="T2932" s="9">
        <f t="shared" si="181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>
        <f t="shared" si="183"/>
        <v>88.333333333333329</v>
      </c>
      <c r="Q2933" t="s">
        <v>8316</v>
      </c>
      <c r="R2933" t="s">
        <v>8358</v>
      </c>
      <c r="S2933" s="9">
        <f t="shared" si="180"/>
        <v>41897.255555555559</v>
      </c>
      <c r="T2933" s="9">
        <f t="shared" si="181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>
        <f t="shared" si="183"/>
        <v>85.736842105263165</v>
      </c>
      <c r="Q2934" t="s">
        <v>8316</v>
      </c>
      <c r="R2934" t="s">
        <v>8358</v>
      </c>
      <c r="S2934" s="9">
        <f t="shared" si="180"/>
        <v>42056.458333333328</v>
      </c>
      <c r="T2934" s="9">
        <f t="shared" si="181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>
        <f t="shared" si="183"/>
        <v>47.574074074074076</v>
      </c>
      <c r="Q2935" t="s">
        <v>8316</v>
      </c>
      <c r="R2935" t="s">
        <v>8358</v>
      </c>
      <c r="S2935" s="9">
        <f t="shared" si="180"/>
        <v>42525.956631944442</v>
      </c>
      <c r="T2935" s="9">
        <f t="shared" si="181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>
        <f t="shared" si="183"/>
        <v>72.972972972972968</v>
      </c>
      <c r="Q2936" t="s">
        <v>8316</v>
      </c>
      <c r="R2936" t="s">
        <v>8358</v>
      </c>
      <c r="S2936" s="9">
        <f t="shared" si="180"/>
        <v>41805.636157407411</v>
      </c>
      <c r="T2936" s="9">
        <f t="shared" si="181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>
        <f t="shared" si="183"/>
        <v>90.538461538461533</v>
      </c>
      <c r="Q2937" t="s">
        <v>8316</v>
      </c>
      <c r="R2937" t="s">
        <v>8358</v>
      </c>
      <c r="S2937" s="9">
        <f t="shared" si="180"/>
        <v>42611.708333333328</v>
      </c>
      <c r="T2937" s="9">
        <f t="shared" si="181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>
        <f t="shared" si="183"/>
        <v>37.647058823529413</v>
      </c>
      <c r="Q2938" t="s">
        <v>8316</v>
      </c>
      <c r="R2938" t="s">
        <v>8358</v>
      </c>
      <c r="S2938" s="9">
        <f t="shared" si="180"/>
        <v>41925.207638888889</v>
      </c>
      <c r="T2938" s="9">
        <f t="shared" si="181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>
        <f t="shared" si="183"/>
        <v>36.363636363636367</v>
      </c>
      <c r="Q2939" t="s">
        <v>8316</v>
      </c>
      <c r="R2939" t="s">
        <v>8358</v>
      </c>
      <c r="S2939" s="9">
        <f t="shared" si="180"/>
        <v>41833.457326388889</v>
      </c>
      <c r="T2939" s="9">
        <f t="shared" si="181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>
        <f t="shared" si="183"/>
        <v>126.71875</v>
      </c>
      <c r="Q2940" t="s">
        <v>8316</v>
      </c>
      <c r="R2940" t="s">
        <v>8358</v>
      </c>
      <c r="S2940" s="9">
        <f t="shared" si="180"/>
        <v>42034.703865740739</v>
      </c>
      <c r="T2940" s="9">
        <f t="shared" si="181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>
        <f t="shared" si="183"/>
        <v>329.2</v>
      </c>
      <c r="Q2941" t="s">
        <v>8316</v>
      </c>
      <c r="R2941" t="s">
        <v>8358</v>
      </c>
      <c r="S2941" s="9">
        <f t="shared" si="180"/>
        <v>41879.041666666664</v>
      </c>
      <c r="T2941" s="9">
        <f t="shared" si="181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>
        <f t="shared" si="183"/>
        <v>81.242424242424249</v>
      </c>
      <c r="Q2942" t="s">
        <v>8316</v>
      </c>
      <c r="R2942" t="s">
        <v>8358</v>
      </c>
      <c r="S2942" s="9">
        <f t="shared" si="180"/>
        <v>42022.773356481484</v>
      </c>
      <c r="T2942" s="9">
        <f t="shared" si="181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>
        <f t="shared" si="183"/>
        <v>1</v>
      </c>
      <c r="Q2943" t="s">
        <v>8316</v>
      </c>
      <c r="R2943" t="s">
        <v>8356</v>
      </c>
      <c r="S2943" s="9">
        <f t="shared" si="180"/>
        <v>42064.960127314815</v>
      </c>
      <c r="T2943" s="9">
        <f t="shared" si="181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>
        <f t="shared" si="183"/>
        <v>202.22772277227722</v>
      </c>
      <c r="Q2944" t="s">
        <v>8316</v>
      </c>
      <c r="R2944" t="s">
        <v>8356</v>
      </c>
      <c r="S2944" s="9">
        <f t="shared" si="180"/>
        <v>42354.845833333333</v>
      </c>
      <c r="T2944" s="9">
        <f t="shared" si="181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>
        <f t="shared" si="183"/>
        <v>0</v>
      </c>
      <c r="Q2945" t="s">
        <v>8316</v>
      </c>
      <c r="R2945" t="s">
        <v>8356</v>
      </c>
      <c r="S2945" s="9">
        <f t="shared" si="180"/>
        <v>42107.129398148143</v>
      </c>
      <c r="T2945" s="9">
        <f t="shared" si="181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>
        <f t="shared" si="183"/>
        <v>100</v>
      </c>
      <c r="Q2946" t="s">
        <v>8316</v>
      </c>
      <c r="R2946" t="s">
        <v>8356</v>
      </c>
      <c r="S2946" s="9">
        <f t="shared" ref="S2946:S3009" si="184">(I2946/86400)+DATE(1970,1,1)</f>
        <v>42162.9143287037</v>
      </c>
      <c r="T2946" s="9">
        <f t="shared" ref="T2946:T3009" si="185">(J2946/86400)+DATE(1970,1,1)</f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IFERROR(E2947/D2947,0)</f>
        <v>0</v>
      </c>
      <c r="P2947">
        <f t="shared" ref="P2947:P3010" si="187">IFERROR((E2947/L2947),0)</f>
        <v>0</v>
      </c>
      <c r="Q2947" t="s">
        <v>8316</v>
      </c>
      <c r="R2947" t="s">
        <v>8356</v>
      </c>
      <c r="S2947" s="9">
        <f t="shared" si="184"/>
        <v>42148.139583333337</v>
      </c>
      <c r="T2947" s="9">
        <f t="shared" si="185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>
        <f t="shared" si="187"/>
        <v>1</v>
      </c>
      <c r="Q2948" t="s">
        <v>8316</v>
      </c>
      <c r="R2948" t="s">
        <v>8356</v>
      </c>
      <c r="S2948" s="9">
        <f t="shared" si="184"/>
        <v>42597.531157407408</v>
      </c>
      <c r="T2948" s="9">
        <f t="shared" si="185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>
        <f t="shared" si="187"/>
        <v>82.461538461538467</v>
      </c>
      <c r="Q2949" t="s">
        <v>8316</v>
      </c>
      <c r="R2949" t="s">
        <v>8356</v>
      </c>
      <c r="S2949" s="9">
        <f t="shared" si="184"/>
        <v>42698.71597222222</v>
      </c>
      <c r="T2949" s="9">
        <f t="shared" si="185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>
        <f t="shared" si="187"/>
        <v>2.6666666666666665</v>
      </c>
      <c r="Q2950" t="s">
        <v>8316</v>
      </c>
      <c r="R2950" t="s">
        <v>8356</v>
      </c>
      <c r="S2950" s="9">
        <f t="shared" si="184"/>
        <v>42157.649224537032</v>
      </c>
      <c r="T2950" s="9">
        <f t="shared" si="185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>
        <f t="shared" si="187"/>
        <v>12.5</v>
      </c>
      <c r="Q2951" t="s">
        <v>8316</v>
      </c>
      <c r="R2951" t="s">
        <v>8356</v>
      </c>
      <c r="S2951" s="9">
        <f t="shared" si="184"/>
        <v>42327.864780092597</v>
      </c>
      <c r="T2951" s="9">
        <f t="shared" si="185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>
        <f t="shared" si="187"/>
        <v>0</v>
      </c>
      <c r="Q2952" t="s">
        <v>8316</v>
      </c>
      <c r="R2952" t="s">
        <v>8356</v>
      </c>
      <c r="S2952" s="9">
        <f t="shared" si="184"/>
        <v>42392.36518518519</v>
      </c>
      <c r="T2952" s="9">
        <f t="shared" si="185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>
        <f t="shared" si="187"/>
        <v>18.896551724137932</v>
      </c>
      <c r="Q2953" t="s">
        <v>8316</v>
      </c>
      <c r="R2953" t="s">
        <v>8356</v>
      </c>
      <c r="S2953" s="9">
        <f t="shared" si="184"/>
        <v>41917.802928240737</v>
      </c>
      <c r="T2953" s="9">
        <f t="shared" si="185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>
        <f t="shared" si="187"/>
        <v>200.625</v>
      </c>
      <c r="Q2954" t="s">
        <v>8316</v>
      </c>
      <c r="R2954" t="s">
        <v>8356</v>
      </c>
      <c r="S2954" s="9">
        <f t="shared" si="184"/>
        <v>42660.166666666672</v>
      </c>
      <c r="T2954" s="9">
        <f t="shared" si="185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>
        <f t="shared" si="187"/>
        <v>201.66666666666666</v>
      </c>
      <c r="Q2955" t="s">
        <v>8316</v>
      </c>
      <c r="R2955" t="s">
        <v>8356</v>
      </c>
      <c r="S2955" s="9">
        <f t="shared" si="184"/>
        <v>42285.791909722218</v>
      </c>
      <c r="T2955" s="9">
        <f t="shared" si="185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>
        <f t="shared" si="187"/>
        <v>0</v>
      </c>
      <c r="Q2956" t="s">
        <v>8316</v>
      </c>
      <c r="R2956" t="s">
        <v>8356</v>
      </c>
      <c r="S2956" s="9">
        <f t="shared" si="184"/>
        <v>42810.541701388887</v>
      </c>
      <c r="T2956" s="9">
        <f t="shared" si="185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>
        <f t="shared" si="187"/>
        <v>65</v>
      </c>
      <c r="Q2957" t="s">
        <v>8316</v>
      </c>
      <c r="R2957" t="s">
        <v>8356</v>
      </c>
      <c r="S2957" s="9">
        <f t="shared" si="184"/>
        <v>42171.741307870368</v>
      </c>
      <c r="T2957" s="9">
        <f t="shared" si="185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>
        <f t="shared" si="187"/>
        <v>66.099999999999994</v>
      </c>
      <c r="Q2958" t="s">
        <v>8316</v>
      </c>
      <c r="R2958" t="s">
        <v>8356</v>
      </c>
      <c r="S2958" s="9">
        <f t="shared" si="184"/>
        <v>42494.958912037036</v>
      </c>
      <c r="T2958" s="9">
        <f t="shared" si="185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>
        <f t="shared" si="187"/>
        <v>93.333333333333329</v>
      </c>
      <c r="Q2959" t="s">
        <v>8316</v>
      </c>
      <c r="R2959" t="s">
        <v>8356</v>
      </c>
      <c r="S2959" s="9">
        <f t="shared" si="184"/>
        <v>42090.969583333332</v>
      </c>
      <c r="T2959" s="9">
        <f t="shared" si="185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>
        <f t="shared" si="187"/>
        <v>0</v>
      </c>
      <c r="Q2960" t="s">
        <v>8316</v>
      </c>
      <c r="R2960" t="s">
        <v>8356</v>
      </c>
      <c r="S2960" s="9">
        <f t="shared" si="184"/>
        <v>42498.73746527778</v>
      </c>
      <c r="T2960" s="9">
        <f t="shared" si="185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>
        <f t="shared" si="187"/>
        <v>0</v>
      </c>
      <c r="Q2961" t="s">
        <v>8316</v>
      </c>
      <c r="R2961" t="s">
        <v>8356</v>
      </c>
      <c r="S2961" s="9">
        <f t="shared" si="184"/>
        <v>42528.008391203708</v>
      </c>
      <c r="T2961" s="9">
        <f t="shared" si="185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>
        <f t="shared" si="187"/>
        <v>0</v>
      </c>
      <c r="Q2962" t="s">
        <v>8316</v>
      </c>
      <c r="R2962" t="s">
        <v>8356</v>
      </c>
      <c r="S2962" s="9">
        <f t="shared" si="184"/>
        <v>41893.757210648146</v>
      </c>
      <c r="T2962" s="9">
        <f t="shared" si="185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>
        <f t="shared" si="187"/>
        <v>50.75</v>
      </c>
      <c r="Q2963" t="s">
        <v>8316</v>
      </c>
      <c r="R2963" t="s">
        <v>8317</v>
      </c>
      <c r="S2963" s="9">
        <f t="shared" si="184"/>
        <v>42089.166666666672</v>
      </c>
      <c r="T2963" s="9">
        <f t="shared" si="185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>
        <f t="shared" si="187"/>
        <v>60.9</v>
      </c>
      <c r="Q2964" t="s">
        <v>8316</v>
      </c>
      <c r="R2964" t="s">
        <v>8317</v>
      </c>
      <c r="S2964" s="9">
        <f t="shared" si="184"/>
        <v>42064.290972222225</v>
      </c>
      <c r="T2964" s="9">
        <f t="shared" si="185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>
        <f t="shared" si="187"/>
        <v>109.03061224489795</v>
      </c>
      <c r="Q2965" t="s">
        <v>8316</v>
      </c>
      <c r="R2965" t="s">
        <v>8317</v>
      </c>
      <c r="S2965" s="9">
        <f t="shared" si="184"/>
        <v>42187.470185185186</v>
      </c>
      <c r="T2965" s="9">
        <f t="shared" si="185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>
        <f t="shared" si="187"/>
        <v>25.692295918367346</v>
      </c>
      <c r="Q2966" t="s">
        <v>8316</v>
      </c>
      <c r="R2966" t="s">
        <v>8317</v>
      </c>
      <c r="S2966" s="9">
        <f t="shared" si="184"/>
        <v>41857.897222222222</v>
      </c>
      <c r="T2966" s="9">
        <f t="shared" si="185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>
        <f t="shared" si="187"/>
        <v>41.92307692307692</v>
      </c>
      <c r="Q2967" t="s">
        <v>8316</v>
      </c>
      <c r="R2967" t="s">
        <v>8317</v>
      </c>
      <c r="S2967" s="9">
        <f t="shared" si="184"/>
        <v>42192.729548611111</v>
      </c>
      <c r="T2967" s="9">
        <f t="shared" si="185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>
        <f t="shared" si="187"/>
        <v>88.7734375</v>
      </c>
      <c r="Q2968" t="s">
        <v>8316</v>
      </c>
      <c r="R2968" t="s">
        <v>8317</v>
      </c>
      <c r="S2968" s="9">
        <f t="shared" si="184"/>
        <v>42263.738564814819</v>
      </c>
      <c r="T2968" s="9">
        <f t="shared" si="185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>
        <f t="shared" si="187"/>
        <v>80.225352112676063</v>
      </c>
      <c r="Q2969" t="s">
        <v>8316</v>
      </c>
      <c r="R2969" t="s">
        <v>8317</v>
      </c>
      <c r="S2969" s="9">
        <f t="shared" si="184"/>
        <v>42072.156157407408</v>
      </c>
      <c r="T2969" s="9">
        <f t="shared" si="185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>
        <f t="shared" si="187"/>
        <v>78.936170212765958</v>
      </c>
      <c r="Q2970" t="s">
        <v>8316</v>
      </c>
      <c r="R2970" t="s">
        <v>8317</v>
      </c>
      <c r="S2970" s="9">
        <f t="shared" si="184"/>
        <v>42599.165972222225</v>
      </c>
      <c r="T2970" s="9">
        <f t="shared" si="185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>
        <f t="shared" si="187"/>
        <v>95.588235294117652</v>
      </c>
      <c r="Q2971" t="s">
        <v>8316</v>
      </c>
      <c r="R2971" t="s">
        <v>8317</v>
      </c>
      <c r="S2971" s="9">
        <f t="shared" si="184"/>
        <v>42127.952083333337</v>
      </c>
      <c r="T2971" s="9">
        <f t="shared" si="185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>
        <f t="shared" si="187"/>
        <v>69.890109890109883</v>
      </c>
      <c r="Q2972" t="s">
        <v>8316</v>
      </c>
      <c r="R2972" t="s">
        <v>8317</v>
      </c>
      <c r="S2972" s="9">
        <f t="shared" si="184"/>
        <v>41838.669571759259</v>
      </c>
      <c r="T2972" s="9">
        <f t="shared" si="185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>
        <f t="shared" si="187"/>
        <v>74.534883720930239</v>
      </c>
      <c r="Q2973" t="s">
        <v>8316</v>
      </c>
      <c r="R2973" t="s">
        <v>8317</v>
      </c>
      <c r="S2973" s="9">
        <f t="shared" si="184"/>
        <v>41882.658310185187</v>
      </c>
      <c r="T2973" s="9">
        <f t="shared" si="185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>
        <f t="shared" si="187"/>
        <v>123.94117647058823</v>
      </c>
      <c r="Q2974" t="s">
        <v>8316</v>
      </c>
      <c r="R2974" t="s">
        <v>8317</v>
      </c>
      <c r="S2974" s="9">
        <f t="shared" si="184"/>
        <v>42709.041666666672</v>
      </c>
      <c r="T2974" s="9">
        <f t="shared" si="185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>
        <f t="shared" si="187"/>
        <v>264.84848484848487</v>
      </c>
      <c r="Q2975" t="s">
        <v>8316</v>
      </c>
      <c r="R2975" t="s">
        <v>8317</v>
      </c>
      <c r="S2975" s="9">
        <f t="shared" si="184"/>
        <v>42370.166666666672</v>
      </c>
      <c r="T2975" s="9">
        <f t="shared" si="185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>
        <f t="shared" si="187"/>
        <v>58.620689655172413</v>
      </c>
      <c r="Q2976" t="s">
        <v>8316</v>
      </c>
      <c r="R2976" t="s">
        <v>8317</v>
      </c>
      <c r="S2976" s="9">
        <f t="shared" si="184"/>
        <v>41908.065972222219</v>
      </c>
      <c r="T2976" s="9">
        <f t="shared" si="185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>
        <f t="shared" si="187"/>
        <v>70.884955752212392</v>
      </c>
      <c r="Q2977" t="s">
        <v>8316</v>
      </c>
      <c r="R2977" t="s">
        <v>8317</v>
      </c>
      <c r="S2977" s="9">
        <f t="shared" si="184"/>
        <v>41970.125</v>
      </c>
      <c r="T2977" s="9">
        <f t="shared" si="185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>
        <f t="shared" si="187"/>
        <v>8.5714285714285712</v>
      </c>
      <c r="Q2978" t="s">
        <v>8316</v>
      </c>
      <c r="R2978" t="s">
        <v>8317</v>
      </c>
      <c r="S2978" s="9">
        <f t="shared" si="184"/>
        <v>42442.5</v>
      </c>
      <c r="T2978" s="9">
        <f t="shared" si="185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>
        <f t="shared" si="187"/>
        <v>113.56666666666666</v>
      </c>
      <c r="Q2979" t="s">
        <v>8316</v>
      </c>
      <c r="R2979" t="s">
        <v>8317</v>
      </c>
      <c r="S2979" s="9">
        <f t="shared" si="184"/>
        <v>42086.093055555553</v>
      </c>
      <c r="T2979" s="9">
        <f t="shared" si="185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>
        <f t="shared" si="187"/>
        <v>60.6875</v>
      </c>
      <c r="Q2980" t="s">
        <v>8316</v>
      </c>
      <c r="R2980" t="s">
        <v>8317</v>
      </c>
      <c r="S2980" s="9">
        <f t="shared" si="184"/>
        <v>41932.249305555553</v>
      </c>
      <c r="T2980" s="9">
        <f t="shared" si="185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>
        <f t="shared" si="187"/>
        <v>110.21739130434783</v>
      </c>
      <c r="Q2981" t="s">
        <v>8316</v>
      </c>
      <c r="R2981" t="s">
        <v>8317</v>
      </c>
      <c r="S2981" s="9">
        <f t="shared" si="184"/>
        <v>42010.25</v>
      </c>
      <c r="T2981" s="9">
        <f t="shared" si="185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>
        <f t="shared" si="187"/>
        <v>136.45833333333334</v>
      </c>
      <c r="Q2982" t="s">
        <v>8316</v>
      </c>
      <c r="R2982" t="s">
        <v>8317</v>
      </c>
      <c r="S2982" s="9">
        <f t="shared" si="184"/>
        <v>42240.083333333328</v>
      </c>
      <c r="T2982" s="9">
        <f t="shared" si="185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>
        <f t="shared" si="187"/>
        <v>53.164948453608247</v>
      </c>
      <c r="Q2983" t="s">
        <v>8316</v>
      </c>
      <c r="R2983" t="s">
        <v>8356</v>
      </c>
      <c r="S2983" s="9">
        <f t="shared" si="184"/>
        <v>42270.559675925921</v>
      </c>
      <c r="T2983" s="9">
        <f t="shared" si="185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>
        <f t="shared" si="187"/>
        <v>86.491525423728817</v>
      </c>
      <c r="Q2984" t="s">
        <v>8316</v>
      </c>
      <c r="R2984" t="s">
        <v>8356</v>
      </c>
      <c r="S2984" s="9">
        <f t="shared" si="184"/>
        <v>42411.686840277776</v>
      </c>
      <c r="T2984" s="9">
        <f t="shared" si="185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>
        <f t="shared" si="187"/>
        <v>155.23827397260274</v>
      </c>
      <c r="Q2985" t="s">
        <v>8316</v>
      </c>
      <c r="R2985" t="s">
        <v>8356</v>
      </c>
      <c r="S2985" s="9">
        <f t="shared" si="184"/>
        <v>41954.674027777779</v>
      </c>
      <c r="T2985" s="9">
        <f t="shared" si="185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>
        <f t="shared" si="187"/>
        <v>115.08256880733946</v>
      </c>
      <c r="Q2986" t="s">
        <v>8316</v>
      </c>
      <c r="R2986" t="s">
        <v>8356</v>
      </c>
      <c r="S2986" s="9">
        <f t="shared" si="184"/>
        <v>42606.278715277775</v>
      </c>
      <c r="T2986" s="9">
        <f t="shared" si="185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>
        <f t="shared" si="187"/>
        <v>109.5945945945946</v>
      </c>
      <c r="Q2987" t="s">
        <v>8316</v>
      </c>
      <c r="R2987" t="s">
        <v>8356</v>
      </c>
      <c r="S2987" s="9">
        <f t="shared" si="184"/>
        <v>42674.166666666672</v>
      </c>
      <c r="T2987" s="9">
        <f t="shared" si="185"/>
        <v>42654.973703703705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>
        <f t="shared" si="187"/>
        <v>45.214285714285715</v>
      </c>
      <c r="Q2988" t="s">
        <v>8316</v>
      </c>
      <c r="R2988" t="s">
        <v>8356</v>
      </c>
      <c r="S2988" s="9">
        <f t="shared" si="184"/>
        <v>42491.458402777775</v>
      </c>
      <c r="T2988" s="9">
        <f t="shared" si="185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>
        <f t="shared" si="187"/>
        <v>104.15169811320754</v>
      </c>
      <c r="Q2989" t="s">
        <v>8316</v>
      </c>
      <c r="R2989" t="s">
        <v>8356</v>
      </c>
      <c r="S2989" s="9">
        <f t="shared" si="184"/>
        <v>42656</v>
      </c>
      <c r="T2989" s="9">
        <f t="shared" si="185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>
        <f t="shared" si="187"/>
        <v>35.714285714285715</v>
      </c>
      <c r="Q2990" t="s">
        <v>8316</v>
      </c>
      <c r="R2990" t="s">
        <v>8356</v>
      </c>
      <c r="S2990" s="9">
        <f t="shared" si="184"/>
        <v>42541.36204861111</v>
      </c>
      <c r="T2990" s="9">
        <f t="shared" si="185"/>
        <v>42511.36204861111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>
        <f t="shared" si="187"/>
        <v>96.997252747252745</v>
      </c>
      <c r="Q2991" t="s">
        <v>8316</v>
      </c>
      <c r="R2991" t="s">
        <v>8356</v>
      </c>
      <c r="S2991" s="9">
        <f t="shared" si="184"/>
        <v>42359.207638888889</v>
      </c>
      <c r="T2991" s="9">
        <f t="shared" si="185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>
        <f t="shared" si="187"/>
        <v>370.37037037037038</v>
      </c>
      <c r="Q2992" t="s">
        <v>8316</v>
      </c>
      <c r="R2992" t="s">
        <v>8356</v>
      </c>
      <c r="S2992" s="9">
        <f t="shared" si="184"/>
        <v>42376.57430555555</v>
      </c>
      <c r="T2992" s="9">
        <f t="shared" si="185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>
        <f t="shared" si="187"/>
        <v>94.408602150537632</v>
      </c>
      <c r="Q2993" t="s">
        <v>8316</v>
      </c>
      <c r="R2993" t="s">
        <v>8356</v>
      </c>
      <c r="S2993" s="9">
        <f t="shared" si="184"/>
        <v>42762.837152777778</v>
      </c>
      <c r="T2993" s="9">
        <f t="shared" si="185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>
        <f t="shared" si="187"/>
        <v>48.984375</v>
      </c>
      <c r="Q2994" t="s">
        <v>8316</v>
      </c>
      <c r="R2994" t="s">
        <v>8356</v>
      </c>
      <c r="S2994" s="9">
        <f t="shared" si="184"/>
        <v>42652.767476851848</v>
      </c>
      <c r="T2994" s="9">
        <f t="shared" si="185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>
        <f t="shared" si="187"/>
        <v>45.590909090909093</v>
      </c>
      <c r="Q2995" t="s">
        <v>8316</v>
      </c>
      <c r="R2995" t="s">
        <v>8356</v>
      </c>
      <c r="S2995" s="9">
        <f t="shared" si="184"/>
        <v>42420.838738425926</v>
      </c>
      <c r="T2995" s="9">
        <f t="shared" si="185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>
        <f t="shared" si="187"/>
        <v>23.275254237288134</v>
      </c>
      <c r="Q2996" t="s">
        <v>8316</v>
      </c>
      <c r="R2996" t="s">
        <v>8356</v>
      </c>
      <c r="S2996" s="9">
        <f t="shared" si="184"/>
        <v>41915.478842592594</v>
      </c>
      <c r="T2996" s="9">
        <f t="shared" si="185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>
        <f t="shared" si="187"/>
        <v>63.2289156626506</v>
      </c>
      <c r="Q2997" t="s">
        <v>8316</v>
      </c>
      <c r="R2997" t="s">
        <v>8356</v>
      </c>
      <c r="S2997" s="9">
        <f t="shared" si="184"/>
        <v>42754.665173611109</v>
      </c>
      <c r="T2997" s="9">
        <f t="shared" si="185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>
        <f t="shared" si="187"/>
        <v>153.5204081632653</v>
      </c>
      <c r="Q2998" t="s">
        <v>8316</v>
      </c>
      <c r="R2998" t="s">
        <v>8356</v>
      </c>
      <c r="S2998" s="9">
        <f t="shared" si="184"/>
        <v>42150.912499999999</v>
      </c>
      <c r="T2998" s="9">
        <f t="shared" si="185"/>
        <v>42090.912499999999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>
        <f t="shared" si="187"/>
        <v>90.2</v>
      </c>
      <c r="Q2999" t="s">
        <v>8316</v>
      </c>
      <c r="R2999" t="s">
        <v>8356</v>
      </c>
      <c r="S2999" s="9">
        <f t="shared" si="184"/>
        <v>42793.207638888889</v>
      </c>
      <c r="T2999" s="9">
        <f t="shared" si="185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>
        <f t="shared" si="187"/>
        <v>118.97113163972287</v>
      </c>
      <c r="Q3000" t="s">
        <v>8316</v>
      </c>
      <c r="R3000" t="s">
        <v>8356</v>
      </c>
      <c r="S3000" s="9">
        <f t="shared" si="184"/>
        <v>41806.184027777781</v>
      </c>
      <c r="T3000" s="9">
        <f t="shared" si="185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>
        <f t="shared" si="187"/>
        <v>80.25</v>
      </c>
      <c r="Q3001" t="s">
        <v>8316</v>
      </c>
      <c r="R3001" t="s">
        <v>8356</v>
      </c>
      <c r="S3001" s="9">
        <f t="shared" si="184"/>
        <v>42795.083333333328</v>
      </c>
      <c r="T3001" s="9">
        <f t="shared" si="185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>
        <f t="shared" si="187"/>
        <v>62.5</v>
      </c>
      <c r="Q3002" t="s">
        <v>8316</v>
      </c>
      <c r="R3002" t="s">
        <v>8356</v>
      </c>
      <c r="S3002" s="9">
        <f t="shared" si="184"/>
        <v>42766.75</v>
      </c>
      <c r="T3002" s="9">
        <f t="shared" si="185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>
        <f t="shared" si="187"/>
        <v>131.37719999999999</v>
      </c>
      <c r="Q3003" t="s">
        <v>8316</v>
      </c>
      <c r="R3003" t="s">
        <v>8356</v>
      </c>
      <c r="S3003" s="9">
        <f t="shared" si="184"/>
        <v>42564.895625000005</v>
      </c>
      <c r="T3003" s="9">
        <f t="shared" si="185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>
        <f t="shared" si="187"/>
        <v>73.032980769230775</v>
      </c>
      <c r="Q3004" t="s">
        <v>8316</v>
      </c>
      <c r="R3004" t="s">
        <v>8356</v>
      </c>
      <c r="S3004" s="9">
        <f t="shared" si="184"/>
        <v>41269.83625</v>
      </c>
      <c r="T3004" s="9">
        <f t="shared" si="185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>
        <f t="shared" si="187"/>
        <v>178.52941176470588</v>
      </c>
      <c r="Q3005" t="s">
        <v>8316</v>
      </c>
      <c r="R3005" t="s">
        <v>8356</v>
      </c>
      <c r="S3005" s="9">
        <f t="shared" si="184"/>
        <v>42430.249305555553</v>
      </c>
      <c r="T3005" s="9">
        <f t="shared" si="185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>
        <f t="shared" si="187"/>
        <v>162.90974729241879</v>
      </c>
      <c r="Q3006" t="s">
        <v>8316</v>
      </c>
      <c r="R3006" t="s">
        <v>8356</v>
      </c>
      <c r="S3006" s="9">
        <f t="shared" si="184"/>
        <v>41958.922731481478</v>
      </c>
      <c r="T3006" s="9">
        <f t="shared" si="185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>
        <f t="shared" si="187"/>
        <v>108.24237288135593</v>
      </c>
      <c r="Q3007" t="s">
        <v>8316</v>
      </c>
      <c r="R3007" t="s">
        <v>8356</v>
      </c>
      <c r="S3007" s="9">
        <f t="shared" si="184"/>
        <v>41918.674826388888</v>
      </c>
      <c r="T3007" s="9">
        <f t="shared" si="185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>
        <f t="shared" si="187"/>
        <v>88.865979381443296</v>
      </c>
      <c r="Q3008" t="s">
        <v>8316</v>
      </c>
      <c r="R3008" t="s">
        <v>8356</v>
      </c>
      <c r="S3008" s="9">
        <f t="shared" si="184"/>
        <v>41987.756840277776</v>
      </c>
      <c r="T3008" s="9">
        <f t="shared" si="185"/>
        <v>41957.756840277776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>
        <f t="shared" si="187"/>
        <v>54</v>
      </c>
      <c r="Q3009" t="s">
        <v>8316</v>
      </c>
      <c r="R3009" t="s">
        <v>8356</v>
      </c>
      <c r="S3009" s="9">
        <f t="shared" si="184"/>
        <v>42119.216238425928</v>
      </c>
      <c r="T3009" s="9">
        <f t="shared" si="185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>
        <f t="shared" si="187"/>
        <v>116.73076923076923</v>
      </c>
      <c r="Q3010" t="s">
        <v>8316</v>
      </c>
      <c r="R3010" t="s">
        <v>8356</v>
      </c>
      <c r="S3010" s="9">
        <f t="shared" ref="S3010:S3073" si="188">(I3010/86400)+DATE(1970,1,1)</f>
        <v>42390.212025462963</v>
      </c>
      <c r="T3010" s="9">
        <f t="shared" ref="T3010:T3073" si="189">(J3010/86400)+DATE(1970,1,1)</f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IFERROR(E3011/D3011,0)</f>
        <v>1.19756</v>
      </c>
      <c r="P3011">
        <f t="shared" ref="P3011:P3074" si="191">IFERROR((E3011/L3011),0)</f>
        <v>233.8984375</v>
      </c>
      <c r="Q3011" t="s">
        <v>8316</v>
      </c>
      <c r="R3011" t="s">
        <v>8356</v>
      </c>
      <c r="S3011" s="9">
        <f t="shared" si="188"/>
        <v>41969.611574074079</v>
      </c>
      <c r="T3011" s="9">
        <f t="shared" si="189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>
        <f t="shared" si="191"/>
        <v>158</v>
      </c>
      <c r="Q3012" t="s">
        <v>8316</v>
      </c>
      <c r="R3012" t="s">
        <v>8356</v>
      </c>
      <c r="S3012" s="9">
        <f t="shared" si="188"/>
        <v>42056.832395833335</v>
      </c>
      <c r="T3012" s="9">
        <f t="shared" si="189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>
        <f t="shared" si="191"/>
        <v>14.84</v>
      </c>
      <c r="Q3013" t="s">
        <v>8316</v>
      </c>
      <c r="R3013" t="s">
        <v>8356</v>
      </c>
      <c r="S3013" s="9">
        <f t="shared" si="188"/>
        <v>42361.957638888889</v>
      </c>
      <c r="T3013" s="9">
        <f t="shared" si="189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>
        <f t="shared" si="191"/>
        <v>85.181818181818187</v>
      </c>
      <c r="Q3014" t="s">
        <v>8316</v>
      </c>
      <c r="R3014" t="s">
        <v>8356</v>
      </c>
      <c r="S3014" s="9">
        <f t="shared" si="188"/>
        <v>42045.702893518523</v>
      </c>
      <c r="T3014" s="9">
        <f t="shared" si="189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>
        <f t="shared" si="191"/>
        <v>146.69158878504672</v>
      </c>
      <c r="Q3015" t="s">
        <v>8316</v>
      </c>
      <c r="R3015" t="s">
        <v>8356</v>
      </c>
      <c r="S3015" s="9">
        <f t="shared" si="188"/>
        <v>42176.836215277777</v>
      </c>
      <c r="T3015" s="9">
        <f t="shared" si="189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>
        <f t="shared" si="191"/>
        <v>50.764811490125673</v>
      </c>
      <c r="Q3016" t="s">
        <v>8316</v>
      </c>
      <c r="R3016" t="s">
        <v>8356</v>
      </c>
      <c r="S3016" s="9">
        <f t="shared" si="188"/>
        <v>41948.208333333336</v>
      </c>
      <c r="T3016" s="9">
        <f t="shared" si="189"/>
        <v>41920.123611111107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>
        <f t="shared" si="191"/>
        <v>87.7</v>
      </c>
      <c r="Q3017" t="s">
        <v>8316</v>
      </c>
      <c r="R3017" t="s">
        <v>8356</v>
      </c>
      <c r="S3017" s="9">
        <f t="shared" si="188"/>
        <v>41801.166666666664</v>
      </c>
      <c r="T3017" s="9">
        <f t="shared" si="189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>
        <f t="shared" si="191"/>
        <v>242.27777777777777</v>
      </c>
      <c r="Q3018" t="s">
        <v>8316</v>
      </c>
      <c r="R3018" t="s">
        <v>8356</v>
      </c>
      <c r="S3018" s="9">
        <f t="shared" si="188"/>
        <v>41838.548055555555</v>
      </c>
      <c r="T3018" s="9">
        <f t="shared" si="189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>
        <f t="shared" si="191"/>
        <v>146.44654088050314</v>
      </c>
      <c r="Q3019" t="s">
        <v>8316</v>
      </c>
      <c r="R3019" t="s">
        <v>8356</v>
      </c>
      <c r="S3019" s="9">
        <f t="shared" si="188"/>
        <v>41871.850034722222</v>
      </c>
      <c r="T3019" s="9">
        <f t="shared" si="189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>
        <f t="shared" si="191"/>
        <v>103.17073170731707</v>
      </c>
      <c r="Q3020" t="s">
        <v>8316</v>
      </c>
      <c r="R3020" t="s">
        <v>8356</v>
      </c>
      <c r="S3020" s="9">
        <f t="shared" si="188"/>
        <v>42205.916666666672</v>
      </c>
      <c r="T3020" s="9">
        <f t="shared" si="189"/>
        <v>42163.298333333332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>
        <f t="shared" si="191"/>
        <v>80.464601769911511</v>
      </c>
      <c r="Q3021" t="s">
        <v>8316</v>
      </c>
      <c r="R3021" t="s">
        <v>8356</v>
      </c>
      <c r="S3021" s="9">
        <f t="shared" si="188"/>
        <v>41786.125</v>
      </c>
      <c r="T3021" s="9">
        <f t="shared" si="189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>
        <f t="shared" si="191"/>
        <v>234.66666666666666</v>
      </c>
      <c r="Q3022" t="s">
        <v>8316</v>
      </c>
      <c r="R3022" t="s">
        <v>8356</v>
      </c>
      <c r="S3022" s="9">
        <f t="shared" si="188"/>
        <v>42230.846446759257</v>
      </c>
      <c r="T3022" s="9">
        <f t="shared" si="189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>
        <f t="shared" si="191"/>
        <v>50.689320388349515</v>
      </c>
      <c r="Q3023" t="s">
        <v>8316</v>
      </c>
      <c r="R3023" t="s">
        <v>8356</v>
      </c>
      <c r="S3023" s="9">
        <f t="shared" si="188"/>
        <v>42696.249305555553</v>
      </c>
      <c r="T3023" s="9">
        <f t="shared" si="189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>
        <f t="shared" si="191"/>
        <v>162.70967741935485</v>
      </c>
      <c r="Q3024" t="s">
        <v>8316</v>
      </c>
      <c r="R3024" t="s">
        <v>8356</v>
      </c>
      <c r="S3024" s="9">
        <f t="shared" si="188"/>
        <v>42609.95380787037</v>
      </c>
      <c r="T3024" s="9">
        <f t="shared" si="189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>
        <f t="shared" si="191"/>
        <v>120.16666666666667</v>
      </c>
      <c r="Q3025" t="s">
        <v>8316</v>
      </c>
      <c r="R3025" t="s">
        <v>8356</v>
      </c>
      <c r="S3025" s="9">
        <f t="shared" si="188"/>
        <v>42166.675763888888</v>
      </c>
      <c r="T3025" s="9">
        <f t="shared" si="189"/>
        <v>42121.675763888888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>
        <f t="shared" si="191"/>
        <v>67.697802197802204</v>
      </c>
      <c r="Q3026" t="s">
        <v>8316</v>
      </c>
      <c r="R3026" t="s">
        <v>8356</v>
      </c>
      <c r="S3026" s="9">
        <f t="shared" si="188"/>
        <v>41188.993923611109</v>
      </c>
      <c r="T3026" s="9">
        <f t="shared" si="189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>
        <f t="shared" si="191"/>
        <v>52.103448275862071</v>
      </c>
      <c r="Q3027" t="s">
        <v>8316</v>
      </c>
      <c r="R3027" t="s">
        <v>8356</v>
      </c>
      <c r="S3027" s="9">
        <f t="shared" si="188"/>
        <v>41789.666666666664</v>
      </c>
      <c r="T3027" s="9">
        <f t="shared" si="189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>
        <f t="shared" si="191"/>
        <v>51.6</v>
      </c>
      <c r="Q3028" t="s">
        <v>8316</v>
      </c>
      <c r="R3028" t="s">
        <v>8356</v>
      </c>
      <c r="S3028" s="9">
        <f t="shared" si="188"/>
        <v>42797.459398148145</v>
      </c>
      <c r="T3028" s="9">
        <f t="shared" si="189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>
        <f t="shared" si="191"/>
        <v>164.3</v>
      </c>
      <c r="Q3029" t="s">
        <v>8316</v>
      </c>
      <c r="R3029" t="s">
        <v>8356</v>
      </c>
      <c r="S3029" s="9">
        <f t="shared" si="188"/>
        <v>42083.662627314814</v>
      </c>
      <c r="T3029" s="9">
        <f t="shared" si="189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>
        <f t="shared" si="191"/>
        <v>84.858585858585855</v>
      </c>
      <c r="Q3030" t="s">
        <v>8316</v>
      </c>
      <c r="R3030" t="s">
        <v>8356</v>
      </c>
      <c r="S3030" s="9">
        <f t="shared" si="188"/>
        <v>42597.264178240745</v>
      </c>
      <c r="T3030" s="9">
        <f t="shared" si="189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>
        <f t="shared" si="191"/>
        <v>94.548850574712645</v>
      </c>
      <c r="Q3031" t="s">
        <v>8316</v>
      </c>
      <c r="R3031" t="s">
        <v>8356</v>
      </c>
      <c r="S3031" s="9">
        <f t="shared" si="188"/>
        <v>41961.190972222219</v>
      </c>
      <c r="T3031" s="9">
        <f t="shared" si="189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>
        <f t="shared" si="191"/>
        <v>45.536585365853661</v>
      </c>
      <c r="Q3032" t="s">
        <v>8316</v>
      </c>
      <c r="R3032" t="s">
        <v>8356</v>
      </c>
      <c r="S3032" s="9">
        <f t="shared" si="188"/>
        <v>42263.747349537036</v>
      </c>
      <c r="T3032" s="9">
        <f t="shared" si="189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>
        <f t="shared" si="191"/>
        <v>51.724137931034484</v>
      </c>
      <c r="Q3033" t="s">
        <v>8316</v>
      </c>
      <c r="R3033" t="s">
        <v>8356</v>
      </c>
      <c r="S3033" s="9">
        <f t="shared" si="188"/>
        <v>42657.882488425923</v>
      </c>
      <c r="T3033" s="9">
        <f t="shared" si="189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>
        <f t="shared" si="191"/>
        <v>50.88</v>
      </c>
      <c r="Q3034" t="s">
        <v>8316</v>
      </c>
      <c r="R3034" t="s">
        <v>8356</v>
      </c>
      <c r="S3034" s="9">
        <f t="shared" si="188"/>
        <v>42258.044664351852</v>
      </c>
      <c r="T3034" s="9">
        <f t="shared" si="189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>
        <f t="shared" si="191"/>
        <v>191.13043478260869</v>
      </c>
      <c r="Q3035" t="s">
        <v>8316</v>
      </c>
      <c r="R3035" t="s">
        <v>8356</v>
      </c>
      <c r="S3035" s="9">
        <f t="shared" si="188"/>
        <v>42600.110243055555</v>
      </c>
      <c r="T3035" s="9">
        <f t="shared" si="189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>
        <f t="shared" si="191"/>
        <v>89.314285714285717</v>
      </c>
      <c r="Q3036" t="s">
        <v>8316</v>
      </c>
      <c r="R3036" t="s">
        <v>8356</v>
      </c>
      <c r="S3036" s="9">
        <f t="shared" si="188"/>
        <v>42675.165972222225</v>
      </c>
      <c r="T3036" s="9">
        <f t="shared" si="189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>
        <f t="shared" si="191"/>
        <v>88.588631921824103</v>
      </c>
      <c r="Q3037" t="s">
        <v>8316</v>
      </c>
      <c r="R3037" t="s">
        <v>8356</v>
      </c>
      <c r="S3037" s="9">
        <f t="shared" si="188"/>
        <v>41398.560289351852</v>
      </c>
      <c r="T3037" s="9">
        <f t="shared" si="189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>
        <f t="shared" si="191"/>
        <v>96.300911854103347</v>
      </c>
      <c r="Q3038" t="s">
        <v>8316</v>
      </c>
      <c r="R3038" t="s">
        <v>8356</v>
      </c>
      <c r="S3038" s="9">
        <f t="shared" si="188"/>
        <v>41502.499305555553</v>
      </c>
      <c r="T3038" s="9">
        <f t="shared" si="189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>
        <f t="shared" si="191"/>
        <v>33.3125</v>
      </c>
      <c r="Q3039" t="s">
        <v>8316</v>
      </c>
      <c r="R3039" t="s">
        <v>8356</v>
      </c>
      <c r="S3039" s="9">
        <f t="shared" si="188"/>
        <v>40453.207638888889</v>
      </c>
      <c r="T3039" s="9">
        <f t="shared" si="189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>
        <f t="shared" si="191"/>
        <v>37.222222222222221</v>
      </c>
      <c r="Q3040" t="s">
        <v>8316</v>
      </c>
      <c r="R3040" t="s">
        <v>8356</v>
      </c>
      <c r="S3040" s="9">
        <f t="shared" si="188"/>
        <v>42433.252280092594</v>
      </c>
      <c r="T3040" s="9">
        <f t="shared" si="189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>
        <f t="shared" si="191"/>
        <v>92.130423728813554</v>
      </c>
      <c r="Q3041" t="s">
        <v>8316</v>
      </c>
      <c r="R3041" t="s">
        <v>8356</v>
      </c>
      <c r="S3041" s="9">
        <f t="shared" si="188"/>
        <v>41637.332638888889</v>
      </c>
      <c r="T3041" s="9">
        <f t="shared" si="189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>
        <f t="shared" si="191"/>
        <v>76.785714285714292</v>
      </c>
      <c r="Q3042" t="s">
        <v>8316</v>
      </c>
      <c r="R3042" t="s">
        <v>8356</v>
      </c>
      <c r="S3042" s="9">
        <f t="shared" si="188"/>
        <v>42181.958333333328</v>
      </c>
      <c r="T3042" s="9">
        <f t="shared" si="189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>
        <f t="shared" si="191"/>
        <v>96.526315789473685</v>
      </c>
      <c r="Q3043" t="s">
        <v>8316</v>
      </c>
      <c r="R3043" t="s">
        <v>8356</v>
      </c>
      <c r="S3043" s="9">
        <f t="shared" si="188"/>
        <v>42389.868611111116</v>
      </c>
      <c r="T3043" s="9">
        <f t="shared" si="189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>
        <f t="shared" si="191"/>
        <v>51.891891891891895</v>
      </c>
      <c r="Q3044" t="s">
        <v>8316</v>
      </c>
      <c r="R3044" t="s">
        <v>8356</v>
      </c>
      <c r="S3044" s="9">
        <f t="shared" si="188"/>
        <v>42283.688043981485</v>
      </c>
      <c r="T3044" s="9">
        <f t="shared" si="189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>
        <f t="shared" si="191"/>
        <v>128.9140625</v>
      </c>
      <c r="Q3045" t="s">
        <v>8316</v>
      </c>
      <c r="R3045" t="s">
        <v>8356</v>
      </c>
      <c r="S3045" s="9">
        <f t="shared" si="188"/>
        <v>42110.118055555555</v>
      </c>
      <c r="T3045" s="9">
        <f t="shared" si="189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>
        <f t="shared" si="191"/>
        <v>84.108974358974365</v>
      </c>
      <c r="Q3046" t="s">
        <v>8316</v>
      </c>
      <c r="R3046" t="s">
        <v>8356</v>
      </c>
      <c r="S3046" s="9">
        <f t="shared" si="188"/>
        <v>42402.7268287037</v>
      </c>
      <c r="T3046" s="9">
        <f t="shared" si="189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>
        <f t="shared" si="191"/>
        <v>82.941562500000003</v>
      </c>
      <c r="Q3047" t="s">
        <v>8316</v>
      </c>
      <c r="R3047" t="s">
        <v>8356</v>
      </c>
      <c r="S3047" s="9">
        <f t="shared" si="188"/>
        <v>41873.155729166669</v>
      </c>
      <c r="T3047" s="9">
        <f t="shared" si="189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>
        <f t="shared" si="191"/>
        <v>259.94827586206895</v>
      </c>
      <c r="Q3048" t="s">
        <v>8316</v>
      </c>
      <c r="R3048" t="s">
        <v>8356</v>
      </c>
      <c r="S3048" s="9">
        <f t="shared" si="188"/>
        <v>41892.202777777777</v>
      </c>
      <c r="T3048" s="9">
        <f t="shared" si="189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>
        <f t="shared" si="191"/>
        <v>37.25</v>
      </c>
      <c r="Q3049" t="s">
        <v>8316</v>
      </c>
      <c r="R3049" t="s">
        <v>8356</v>
      </c>
      <c r="S3049" s="9">
        <f t="shared" si="188"/>
        <v>42487.552777777775</v>
      </c>
      <c r="T3049" s="9">
        <f t="shared" si="189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>
        <f t="shared" si="191"/>
        <v>177.02127659574469</v>
      </c>
      <c r="Q3050" t="s">
        <v>8316</v>
      </c>
      <c r="R3050" t="s">
        <v>8356</v>
      </c>
      <c r="S3050" s="9">
        <f t="shared" si="188"/>
        <v>42004.890277777777</v>
      </c>
      <c r="T3050" s="9">
        <f t="shared" si="189"/>
        <v>41975.901180555556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>
        <f t="shared" si="191"/>
        <v>74.074074074074076</v>
      </c>
      <c r="Q3051" t="s">
        <v>8316</v>
      </c>
      <c r="R3051" t="s">
        <v>8356</v>
      </c>
      <c r="S3051" s="9">
        <f t="shared" si="188"/>
        <v>42169.014525462961</v>
      </c>
      <c r="T3051" s="9">
        <f t="shared" si="189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>
        <f t="shared" si="191"/>
        <v>70.666666666666671</v>
      </c>
      <c r="Q3052" t="s">
        <v>8316</v>
      </c>
      <c r="R3052" t="s">
        <v>8356</v>
      </c>
      <c r="S3052" s="9">
        <f t="shared" si="188"/>
        <v>42495.16851851852</v>
      </c>
      <c r="T3052" s="9">
        <f t="shared" si="189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>
        <f t="shared" si="191"/>
        <v>23.62857142857143</v>
      </c>
      <c r="Q3053" t="s">
        <v>8316</v>
      </c>
      <c r="R3053" t="s">
        <v>8356</v>
      </c>
      <c r="S3053" s="9">
        <f t="shared" si="188"/>
        <v>42774.416030092594</v>
      </c>
      <c r="T3053" s="9">
        <f t="shared" si="189"/>
        <v>42744.416030092594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>
        <f t="shared" si="191"/>
        <v>37.5</v>
      </c>
      <c r="Q3054" t="s">
        <v>8316</v>
      </c>
      <c r="R3054" t="s">
        <v>8356</v>
      </c>
      <c r="S3054" s="9">
        <f t="shared" si="188"/>
        <v>42152.665972222225</v>
      </c>
      <c r="T3054" s="9">
        <f t="shared" si="189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>
        <f t="shared" si="191"/>
        <v>13.333333333333334</v>
      </c>
      <c r="Q3055" t="s">
        <v>8316</v>
      </c>
      <c r="R3055" t="s">
        <v>8356</v>
      </c>
      <c r="S3055" s="9">
        <f t="shared" si="188"/>
        <v>41914.165972222225</v>
      </c>
      <c r="T3055" s="9">
        <f t="shared" si="189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>
        <f t="shared" si="191"/>
        <v>0</v>
      </c>
      <c r="Q3056" t="s">
        <v>8316</v>
      </c>
      <c r="R3056" t="s">
        <v>8356</v>
      </c>
      <c r="S3056" s="9">
        <f t="shared" si="188"/>
        <v>42065.044444444444</v>
      </c>
      <c r="T3056" s="9">
        <f t="shared" si="189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>
        <f t="shared" si="191"/>
        <v>1</v>
      </c>
      <c r="Q3057" t="s">
        <v>8316</v>
      </c>
      <c r="R3057" t="s">
        <v>8356</v>
      </c>
      <c r="S3057" s="9">
        <f t="shared" si="188"/>
        <v>42013.95821759259</v>
      </c>
      <c r="T3057" s="9">
        <f t="shared" si="189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>
        <f t="shared" si="191"/>
        <v>0</v>
      </c>
      <c r="Q3058" t="s">
        <v>8316</v>
      </c>
      <c r="R3058" t="s">
        <v>8356</v>
      </c>
      <c r="S3058" s="9">
        <f t="shared" si="188"/>
        <v>41911.636388888888</v>
      </c>
      <c r="T3058" s="9">
        <f t="shared" si="189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>
        <f t="shared" si="191"/>
        <v>0</v>
      </c>
      <c r="Q3059" t="s">
        <v>8316</v>
      </c>
      <c r="R3059" t="s">
        <v>8356</v>
      </c>
      <c r="S3059" s="9">
        <f t="shared" si="188"/>
        <v>42463.608923611115</v>
      </c>
      <c r="T3059" s="9">
        <f t="shared" si="189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>
        <f t="shared" si="191"/>
        <v>1</v>
      </c>
      <c r="Q3060" t="s">
        <v>8316</v>
      </c>
      <c r="R3060" t="s">
        <v>8356</v>
      </c>
      <c r="S3060" s="9">
        <f t="shared" si="188"/>
        <v>42510.374305555553</v>
      </c>
      <c r="T3060" s="9">
        <f t="shared" si="189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>
        <f t="shared" si="191"/>
        <v>41</v>
      </c>
      <c r="Q3061" t="s">
        <v>8316</v>
      </c>
      <c r="R3061" t="s">
        <v>8356</v>
      </c>
      <c r="S3061" s="9">
        <f t="shared" si="188"/>
        <v>41859.935717592591</v>
      </c>
      <c r="T3061" s="9">
        <f t="shared" si="189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>
        <f t="shared" si="191"/>
        <v>55.833333333333336</v>
      </c>
      <c r="Q3062" t="s">
        <v>8316</v>
      </c>
      <c r="R3062" t="s">
        <v>8356</v>
      </c>
      <c r="S3062" s="9">
        <f t="shared" si="188"/>
        <v>42275.274699074071</v>
      </c>
      <c r="T3062" s="9">
        <f t="shared" si="189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>
        <f t="shared" si="191"/>
        <v>0</v>
      </c>
      <c r="Q3063" t="s">
        <v>8316</v>
      </c>
      <c r="R3063" t="s">
        <v>8356</v>
      </c>
      <c r="S3063" s="9">
        <f t="shared" si="188"/>
        <v>41864.784120370372</v>
      </c>
      <c r="T3063" s="9">
        <f t="shared" si="189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>
        <f t="shared" si="191"/>
        <v>99.761194029850742</v>
      </c>
      <c r="Q3064" t="s">
        <v>8316</v>
      </c>
      <c r="R3064" t="s">
        <v>8356</v>
      </c>
      <c r="S3064" s="9">
        <f t="shared" si="188"/>
        <v>42277.75</v>
      </c>
      <c r="T3064" s="9">
        <f t="shared" si="189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>
        <f t="shared" si="191"/>
        <v>25.521739130434781</v>
      </c>
      <c r="Q3065" t="s">
        <v>8316</v>
      </c>
      <c r="R3065" t="s">
        <v>8356</v>
      </c>
      <c r="S3065" s="9">
        <f t="shared" si="188"/>
        <v>42665.922893518524</v>
      </c>
      <c r="T3065" s="9">
        <f t="shared" si="189"/>
        <v>42630.922893518524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>
        <f t="shared" si="191"/>
        <v>117.65277777777777</v>
      </c>
      <c r="Q3066" t="s">
        <v>8316</v>
      </c>
      <c r="R3066" t="s">
        <v>8356</v>
      </c>
      <c r="S3066" s="9">
        <f t="shared" si="188"/>
        <v>42330.290972222225</v>
      </c>
      <c r="T3066" s="9">
        <f t="shared" si="189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>
        <f t="shared" si="191"/>
        <v>5</v>
      </c>
      <c r="Q3067" t="s">
        <v>8316</v>
      </c>
      <c r="R3067" t="s">
        <v>8356</v>
      </c>
      <c r="S3067" s="9">
        <f t="shared" si="188"/>
        <v>41850.055231481485</v>
      </c>
      <c r="T3067" s="9">
        <f t="shared" si="189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>
        <f t="shared" si="191"/>
        <v>2796.6666666666665</v>
      </c>
      <c r="Q3068" t="s">
        <v>8316</v>
      </c>
      <c r="R3068" t="s">
        <v>8356</v>
      </c>
      <c r="S3068" s="9">
        <f t="shared" si="188"/>
        <v>42561.228437500002</v>
      </c>
      <c r="T3068" s="9">
        <f t="shared" si="189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>
        <f t="shared" si="191"/>
        <v>200</v>
      </c>
      <c r="Q3069" t="s">
        <v>8316</v>
      </c>
      <c r="R3069" t="s">
        <v>8356</v>
      </c>
      <c r="S3069" s="9">
        <f t="shared" si="188"/>
        <v>42256.938414351855</v>
      </c>
      <c r="T3069" s="9">
        <f t="shared" si="189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>
        <f t="shared" si="191"/>
        <v>87.5</v>
      </c>
      <c r="Q3070" t="s">
        <v>8316</v>
      </c>
      <c r="R3070" t="s">
        <v>8356</v>
      </c>
      <c r="S3070" s="9">
        <f t="shared" si="188"/>
        <v>42293.691574074073</v>
      </c>
      <c r="T3070" s="9">
        <f t="shared" si="189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>
        <f t="shared" si="191"/>
        <v>20.142857142857142</v>
      </c>
      <c r="Q3071" t="s">
        <v>8316</v>
      </c>
      <c r="R3071" t="s">
        <v>8356</v>
      </c>
      <c r="S3071" s="9">
        <f t="shared" si="188"/>
        <v>41987.833726851852</v>
      </c>
      <c r="T3071" s="9">
        <f t="shared" si="189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>
        <f t="shared" si="191"/>
        <v>20.875</v>
      </c>
      <c r="Q3072" t="s">
        <v>8316</v>
      </c>
      <c r="R3072" t="s">
        <v>8356</v>
      </c>
      <c r="S3072" s="9">
        <f t="shared" si="188"/>
        <v>42711.733437499999</v>
      </c>
      <c r="T3072" s="9">
        <f t="shared" si="189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>
        <f t="shared" si="191"/>
        <v>61.307692307692307</v>
      </c>
      <c r="Q3073" t="s">
        <v>8316</v>
      </c>
      <c r="R3073" t="s">
        <v>8356</v>
      </c>
      <c r="S3073" s="9">
        <f t="shared" si="188"/>
        <v>42115.249305555553</v>
      </c>
      <c r="T3073" s="9">
        <f t="shared" si="189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>
        <f t="shared" si="191"/>
        <v>1</v>
      </c>
      <c r="Q3074" t="s">
        <v>8316</v>
      </c>
      <c r="R3074" t="s">
        <v>8356</v>
      </c>
      <c r="S3074" s="9">
        <f t="shared" ref="S3074:S3137" si="192">(I3074/86400)+DATE(1970,1,1)</f>
        <v>42673.073611111111</v>
      </c>
      <c r="T3074" s="9">
        <f t="shared" ref="T3074:T3137" si="193">(J3074/86400)+DATE(1970,1,1)</f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IFERROR(E3075/D3075,0)</f>
        <v>2.3035714285714285E-4</v>
      </c>
      <c r="P3075">
        <f t="shared" ref="P3075:P3138" si="195">IFERROR((E3075/L3075),0)</f>
        <v>92.142857142857139</v>
      </c>
      <c r="Q3075" t="s">
        <v>8316</v>
      </c>
      <c r="R3075" t="s">
        <v>8356</v>
      </c>
      <c r="S3075" s="9">
        <f t="shared" si="192"/>
        <v>42169.804861111115</v>
      </c>
      <c r="T3075" s="9">
        <f t="shared" si="193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>
        <f t="shared" si="195"/>
        <v>7.333333333333333</v>
      </c>
      <c r="Q3076" t="s">
        <v>8316</v>
      </c>
      <c r="R3076" t="s">
        <v>8356</v>
      </c>
      <c r="S3076" s="9">
        <f t="shared" si="192"/>
        <v>42439.571284722224</v>
      </c>
      <c r="T3076" s="9">
        <f t="shared" si="193"/>
        <v>42409.571284722224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>
        <f t="shared" si="195"/>
        <v>64.8</v>
      </c>
      <c r="Q3077" t="s">
        <v>8316</v>
      </c>
      <c r="R3077" t="s">
        <v>8356</v>
      </c>
      <c r="S3077" s="9">
        <f t="shared" si="192"/>
        <v>42601.102314814816</v>
      </c>
      <c r="T3077" s="9">
        <f t="shared" si="193"/>
        <v>42551.102314814816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>
        <f t="shared" si="195"/>
        <v>30.12</v>
      </c>
      <c r="Q3078" t="s">
        <v>8316</v>
      </c>
      <c r="R3078" t="s">
        <v>8356</v>
      </c>
      <c r="S3078" s="9">
        <f t="shared" si="192"/>
        <v>42286.651886574073</v>
      </c>
      <c r="T3078" s="9">
        <f t="shared" si="193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>
        <f t="shared" si="195"/>
        <v>52.5</v>
      </c>
      <c r="Q3079" t="s">
        <v>8316</v>
      </c>
      <c r="R3079" t="s">
        <v>8356</v>
      </c>
      <c r="S3079" s="9">
        <f t="shared" si="192"/>
        <v>42796.956921296296</v>
      </c>
      <c r="T3079" s="9">
        <f t="shared" si="1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>
        <f t="shared" si="195"/>
        <v>23.666666666666668</v>
      </c>
      <c r="Q3080" t="s">
        <v>8316</v>
      </c>
      <c r="R3080" t="s">
        <v>8356</v>
      </c>
      <c r="S3080" s="9">
        <f t="shared" si="192"/>
        <v>42061.138831018514</v>
      </c>
      <c r="T3080" s="9">
        <f t="shared" si="1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>
        <f t="shared" si="195"/>
        <v>415.77777777777777</v>
      </c>
      <c r="Q3081" t="s">
        <v>8316</v>
      </c>
      <c r="R3081" t="s">
        <v>8356</v>
      </c>
      <c r="S3081" s="9">
        <f t="shared" si="192"/>
        <v>42085.671701388885</v>
      </c>
      <c r="T3081" s="9">
        <f t="shared" si="1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>
        <f t="shared" si="195"/>
        <v>53.714285714285715</v>
      </c>
      <c r="Q3082" t="s">
        <v>8316</v>
      </c>
      <c r="R3082" t="s">
        <v>8356</v>
      </c>
      <c r="S3082" s="9">
        <f t="shared" si="192"/>
        <v>42000.0699537037</v>
      </c>
      <c r="T3082" s="9">
        <f t="shared" si="1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>
        <f t="shared" si="195"/>
        <v>420.6</v>
      </c>
      <c r="Q3083" t="s">
        <v>8316</v>
      </c>
      <c r="R3083" t="s">
        <v>8356</v>
      </c>
      <c r="S3083" s="9">
        <f t="shared" si="192"/>
        <v>42267.181608796294</v>
      </c>
      <c r="T3083" s="9">
        <f t="shared" si="193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>
        <f t="shared" si="195"/>
        <v>0</v>
      </c>
      <c r="Q3084" t="s">
        <v>8316</v>
      </c>
      <c r="R3084" t="s">
        <v>8356</v>
      </c>
      <c r="S3084" s="9">
        <f t="shared" si="192"/>
        <v>42323.96465277778</v>
      </c>
      <c r="T3084" s="9">
        <f t="shared" si="193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>
        <f t="shared" si="195"/>
        <v>18.666666666666668</v>
      </c>
      <c r="Q3085" t="s">
        <v>8316</v>
      </c>
      <c r="R3085" t="s">
        <v>8356</v>
      </c>
      <c r="S3085" s="9">
        <f t="shared" si="192"/>
        <v>41883.208333333336</v>
      </c>
      <c r="T3085" s="9">
        <f t="shared" si="1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>
        <f t="shared" si="195"/>
        <v>78.333333333333329</v>
      </c>
      <c r="Q3086" t="s">
        <v>8316</v>
      </c>
      <c r="R3086" t="s">
        <v>8356</v>
      </c>
      <c r="S3086" s="9">
        <f t="shared" si="192"/>
        <v>42129.783333333333</v>
      </c>
      <c r="T3086" s="9">
        <f t="shared" si="1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>
        <f t="shared" si="195"/>
        <v>67.777777777777771</v>
      </c>
      <c r="Q3087" t="s">
        <v>8316</v>
      </c>
      <c r="R3087" t="s">
        <v>8356</v>
      </c>
      <c r="S3087" s="9">
        <f t="shared" si="192"/>
        <v>42276.883784722224</v>
      </c>
      <c r="T3087" s="9">
        <f t="shared" si="193"/>
        <v>42246.883784722224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>
        <f t="shared" si="195"/>
        <v>16.666666666666668</v>
      </c>
      <c r="Q3088" t="s">
        <v>8316</v>
      </c>
      <c r="R3088" t="s">
        <v>8356</v>
      </c>
      <c r="S3088" s="9">
        <f t="shared" si="192"/>
        <v>42233.67082175926</v>
      </c>
      <c r="T3088" s="9">
        <f t="shared" si="1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>
        <f t="shared" si="195"/>
        <v>62.5</v>
      </c>
      <c r="Q3089" t="s">
        <v>8316</v>
      </c>
      <c r="R3089" t="s">
        <v>8356</v>
      </c>
      <c r="S3089" s="9">
        <f t="shared" si="192"/>
        <v>42725.192013888889</v>
      </c>
      <c r="T3089" s="9">
        <f t="shared" si="1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>
        <f t="shared" si="195"/>
        <v>42</v>
      </c>
      <c r="Q3090" t="s">
        <v>8316</v>
      </c>
      <c r="R3090" t="s">
        <v>8356</v>
      </c>
      <c r="S3090" s="9">
        <f t="shared" si="192"/>
        <v>42012.570138888885</v>
      </c>
      <c r="T3090" s="9">
        <f t="shared" si="1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>
        <f t="shared" si="195"/>
        <v>130.0888888888889</v>
      </c>
      <c r="Q3091" t="s">
        <v>8316</v>
      </c>
      <c r="R3091" t="s">
        <v>8356</v>
      </c>
      <c r="S3091" s="9">
        <f t="shared" si="192"/>
        <v>42560.082638888889</v>
      </c>
      <c r="T3091" s="9">
        <f t="shared" si="1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>
        <f t="shared" si="195"/>
        <v>1270.2222222222222</v>
      </c>
      <c r="Q3092" t="s">
        <v>8316</v>
      </c>
      <c r="R3092" t="s">
        <v>8356</v>
      </c>
      <c r="S3092" s="9">
        <f t="shared" si="192"/>
        <v>42125.777141203704</v>
      </c>
      <c r="T3092" s="9">
        <f t="shared" si="1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>
        <f t="shared" si="195"/>
        <v>88.444444444444443</v>
      </c>
      <c r="Q3093" t="s">
        <v>8316</v>
      </c>
      <c r="R3093" t="s">
        <v>8356</v>
      </c>
      <c r="S3093" s="9">
        <f t="shared" si="192"/>
        <v>42596.948414351849</v>
      </c>
      <c r="T3093" s="9">
        <f t="shared" si="1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>
        <f t="shared" si="195"/>
        <v>56.342380952380957</v>
      </c>
      <c r="Q3094" t="s">
        <v>8316</v>
      </c>
      <c r="R3094" t="s">
        <v>8356</v>
      </c>
      <c r="S3094" s="9">
        <f t="shared" si="192"/>
        <v>42292.916666666672</v>
      </c>
      <c r="T3094" s="9">
        <f t="shared" si="1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>
        <f t="shared" si="195"/>
        <v>53.529411764705884</v>
      </c>
      <c r="Q3095" t="s">
        <v>8316</v>
      </c>
      <c r="R3095" t="s">
        <v>8356</v>
      </c>
      <c r="S3095" s="9">
        <f t="shared" si="192"/>
        <v>41791.165972222225</v>
      </c>
      <c r="T3095" s="9">
        <f t="shared" si="193"/>
        <v>41760.909039351856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>
        <f t="shared" si="195"/>
        <v>25</v>
      </c>
      <c r="Q3096" t="s">
        <v>8316</v>
      </c>
      <c r="R3096" t="s">
        <v>8356</v>
      </c>
      <c r="S3096" s="9">
        <f t="shared" si="192"/>
        <v>42267.795787037037</v>
      </c>
      <c r="T3096" s="9">
        <f t="shared" si="1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>
        <f t="shared" si="195"/>
        <v>50</v>
      </c>
      <c r="Q3097" t="s">
        <v>8316</v>
      </c>
      <c r="R3097" t="s">
        <v>8356</v>
      </c>
      <c r="S3097" s="9">
        <f t="shared" si="192"/>
        <v>42583.025231481486</v>
      </c>
      <c r="T3097" s="9">
        <f t="shared" si="1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>
        <f t="shared" si="195"/>
        <v>56.785714285714285</v>
      </c>
      <c r="Q3098" t="s">
        <v>8316</v>
      </c>
      <c r="R3098" t="s">
        <v>8356</v>
      </c>
      <c r="S3098" s="9">
        <f t="shared" si="192"/>
        <v>42144.825532407413</v>
      </c>
      <c r="T3098" s="9">
        <f t="shared" si="1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>
        <f t="shared" si="195"/>
        <v>40.833333333333336</v>
      </c>
      <c r="Q3099" t="s">
        <v>8316</v>
      </c>
      <c r="R3099" t="s">
        <v>8356</v>
      </c>
      <c r="S3099" s="9">
        <f t="shared" si="192"/>
        <v>42650.583333333328</v>
      </c>
      <c r="T3099" s="9">
        <f t="shared" si="1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>
        <f t="shared" si="195"/>
        <v>65.111111111111114</v>
      </c>
      <c r="Q3100" t="s">
        <v>8316</v>
      </c>
      <c r="R3100" t="s">
        <v>8356</v>
      </c>
      <c r="S3100" s="9">
        <f t="shared" si="192"/>
        <v>42408.01180555555</v>
      </c>
      <c r="T3100" s="9">
        <f t="shared" si="1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>
        <f t="shared" si="195"/>
        <v>55.6</v>
      </c>
      <c r="Q3101" t="s">
        <v>8316</v>
      </c>
      <c r="R3101" t="s">
        <v>8356</v>
      </c>
      <c r="S3101" s="9">
        <f t="shared" si="192"/>
        <v>42412.189710648148</v>
      </c>
      <c r="T3101" s="9">
        <f t="shared" si="1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>
        <f t="shared" si="195"/>
        <v>140.53846153846155</v>
      </c>
      <c r="Q3102" t="s">
        <v>8316</v>
      </c>
      <c r="R3102" t="s">
        <v>8356</v>
      </c>
      <c r="S3102" s="9">
        <f t="shared" si="192"/>
        <v>41932.622395833336</v>
      </c>
      <c r="T3102" s="9">
        <f t="shared" si="1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>
        <f t="shared" si="195"/>
        <v>25</v>
      </c>
      <c r="Q3103" t="s">
        <v>8316</v>
      </c>
      <c r="R3103" t="s">
        <v>8356</v>
      </c>
      <c r="S3103" s="9">
        <f t="shared" si="192"/>
        <v>42201.330555555556</v>
      </c>
      <c r="T3103" s="9">
        <f t="shared" si="1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>
        <f t="shared" si="195"/>
        <v>69.533333333333331</v>
      </c>
      <c r="Q3104" t="s">
        <v>8316</v>
      </c>
      <c r="R3104" t="s">
        <v>8356</v>
      </c>
      <c r="S3104" s="9">
        <f t="shared" si="192"/>
        <v>42605.340486111112</v>
      </c>
      <c r="T3104" s="9">
        <f t="shared" si="1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>
        <f t="shared" si="195"/>
        <v>5.5</v>
      </c>
      <c r="Q3105" t="s">
        <v>8316</v>
      </c>
      <c r="R3105" t="s">
        <v>8356</v>
      </c>
      <c r="S3105" s="9">
        <f t="shared" si="192"/>
        <v>42167.156319444446</v>
      </c>
      <c r="T3105" s="9">
        <f t="shared" si="1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>
        <f t="shared" si="195"/>
        <v>237</v>
      </c>
      <c r="Q3106" t="s">
        <v>8316</v>
      </c>
      <c r="R3106" t="s">
        <v>8356</v>
      </c>
      <c r="S3106" s="9">
        <f t="shared" si="192"/>
        <v>42038.083333333328</v>
      </c>
      <c r="T3106" s="9">
        <f t="shared" si="1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>
        <f t="shared" si="195"/>
        <v>79.870967741935488</v>
      </c>
      <c r="Q3107" t="s">
        <v>8316</v>
      </c>
      <c r="R3107" t="s">
        <v>8356</v>
      </c>
      <c r="S3107" s="9">
        <f t="shared" si="192"/>
        <v>41931.208333333336</v>
      </c>
      <c r="T3107" s="9">
        <f t="shared" si="1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>
        <f t="shared" si="195"/>
        <v>10.25</v>
      </c>
      <c r="Q3108" t="s">
        <v>8316</v>
      </c>
      <c r="R3108" t="s">
        <v>8356</v>
      </c>
      <c r="S3108" s="9">
        <f t="shared" si="192"/>
        <v>42263.916666666672</v>
      </c>
      <c r="T3108" s="9">
        <f t="shared" si="193"/>
        <v>42241.429120370369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>
        <f t="shared" si="195"/>
        <v>272.58620689655174</v>
      </c>
      <c r="Q3109" t="s">
        <v>8316</v>
      </c>
      <c r="R3109" t="s">
        <v>8356</v>
      </c>
      <c r="S3109" s="9">
        <f t="shared" si="192"/>
        <v>42135.814247685186</v>
      </c>
      <c r="T3109" s="9">
        <f t="shared" si="193"/>
        <v>42128.814247685186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>
        <f t="shared" si="195"/>
        <v>13</v>
      </c>
      <c r="Q3110" t="s">
        <v>8316</v>
      </c>
      <c r="R3110" t="s">
        <v>8356</v>
      </c>
      <c r="S3110" s="9">
        <f t="shared" si="192"/>
        <v>42122.638819444444</v>
      </c>
      <c r="T3110" s="9">
        <f t="shared" si="1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>
        <f t="shared" si="195"/>
        <v>58.184210526315788</v>
      </c>
      <c r="Q3111" t="s">
        <v>8316</v>
      </c>
      <c r="R3111" t="s">
        <v>8356</v>
      </c>
      <c r="S3111" s="9">
        <f t="shared" si="192"/>
        <v>41879.125115740739</v>
      </c>
      <c r="T3111" s="9">
        <f t="shared" si="1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>
        <f t="shared" si="195"/>
        <v>10</v>
      </c>
      <c r="Q3112" t="s">
        <v>8316</v>
      </c>
      <c r="R3112" t="s">
        <v>8356</v>
      </c>
      <c r="S3112" s="9">
        <f t="shared" si="192"/>
        <v>42785.031469907408</v>
      </c>
      <c r="T3112" s="9">
        <f t="shared" si="1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>
        <f t="shared" si="195"/>
        <v>70.10526315789474</v>
      </c>
      <c r="Q3113" t="s">
        <v>8316</v>
      </c>
      <c r="R3113" t="s">
        <v>8356</v>
      </c>
      <c r="S3113" s="9">
        <f t="shared" si="192"/>
        <v>41916.595138888893</v>
      </c>
      <c r="T3113" s="9">
        <f t="shared" si="193"/>
        <v>41885.595138888893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>
        <f t="shared" si="195"/>
        <v>57.888888888888886</v>
      </c>
      <c r="Q3114" t="s">
        <v>8316</v>
      </c>
      <c r="R3114" t="s">
        <v>8356</v>
      </c>
      <c r="S3114" s="9">
        <f t="shared" si="192"/>
        <v>42675.121921296297</v>
      </c>
      <c r="T3114" s="9">
        <f t="shared" si="1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>
        <f t="shared" si="195"/>
        <v>125.27027027027027</v>
      </c>
      <c r="Q3115" t="s">
        <v>8316</v>
      </c>
      <c r="R3115" t="s">
        <v>8356</v>
      </c>
      <c r="S3115" s="9">
        <f t="shared" si="192"/>
        <v>42111.731273148151</v>
      </c>
      <c r="T3115" s="9">
        <f t="shared" si="1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>
        <f t="shared" si="195"/>
        <v>0</v>
      </c>
      <c r="Q3116" t="s">
        <v>8316</v>
      </c>
      <c r="R3116" t="s">
        <v>8356</v>
      </c>
      <c r="S3116" s="9">
        <f t="shared" si="192"/>
        <v>41903.632523148146</v>
      </c>
      <c r="T3116" s="9">
        <f t="shared" si="1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>
        <f t="shared" si="195"/>
        <v>300</v>
      </c>
      <c r="Q3117" t="s">
        <v>8316</v>
      </c>
      <c r="R3117" t="s">
        <v>8356</v>
      </c>
      <c r="S3117" s="9">
        <f t="shared" si="192"/>
        <v>42526.447071759263</v>
      </c>
      <c r="T3117" s="9">
        <f t="shared" si="1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>
        <f t="shared" si="195"/>
        <v>43</v>
      </c>
      <c r="Q3118" t="s">
        <v>8316</v>
      </c>
      <c r="R3118" t="s">
        <v>8356</v>
      </c>
      <c r="S3118" s="9">
        <f t="shared" si="192"/>
        <v>42095.515335648146</v>
      </c>
      <c r="T3118" s="9">
        <f t="shared" si="1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>
        <f t="shared" si="195"/>
        <v>1</v>
      </c>
      <c r="Q3119" t="s">
        <v>8316</v>
      </c>
      <c r="R3119" t="s">
        <v>8356</v>
      </c>
      <c r="S3119" s="9">
        <f t="shared" si="192"/>
        <v>42517.55</v>
      </c>
      <c r="T3119" s="9">
        <f t="shared" si="193"/>
        <v>42509.374537037038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>
        <f t="shared" si="195"/>
        <v>775</v>
      </c>
      <c r="Q3120" t="s">
        <v>8316</v>
      </c>
      <c r="R3120" t="s">
        <v>8356</v>
      </c>
      <c r="S3120" s="9">
        <f t="shared" si="192"/>
        <v>42553.649571759262</v>
      </c>
      <c r="T3120" s="9">
        <f t="shared" si="1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>
        <f t="shared" si="195"/>
        <v>5</v>
      </c>
      <c r="Q3121" t="s">
        <v>8316</v>
      </c>
      <c r="R3121" t="s">
        <v>8356</v>
      </c>
      <c r="S3121" s="9">
        <f t="shared" si="192"/>
        <v>42090.003842592589</v>
      </c>
      <c r="T3121" s="9">
        <f t="shared" si="1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>
        <f t="shared" si="195"/>
        <v>12.8</v>
      </c>
      <c r="Q3122" t="s">
        <v>8316</v>
      </c>
      <c r="R3122" t="s">
        <v>8356</v>
      </c>
      <c r="S3122" s="9">
        <f t="shared" si="192"/>
        <v>42495.900416666671</v>
      </c>
      <c r="T3122" s="9">
        <f t="shared" si="193"/>
        <v>42435.942083333328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>
        <f t="shared" si="195"/>
        <v>10</v>
      </c>
      <c r="Q3123" t="s">
        <v>8316</v>
      </c>
      <c r="R3123" t="s">
        <v>8356</v>
      </c>
      <c r="S3123" s="9">
        <f t="shared" si="192"/>
        <v>41908.679803240739</v>
      </c>
      <c r="T3123" s="9">
        <f t="shared" si="1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>
        <f t="shared" si="195"/>
        <v>58</v>
      </c>
      <c r="Q3124" t="s">
        <v>8316</v>
      </c>
      <c r="R3124" t="s">
        <v>8356</v>
      </c>
      <c r="S3124" s="9">
        <f t="shared" si="192"/>
        <v>42683.973750000005</v>
      </c>
      <c r="T3124" s="9">
        <f t="shared" si="1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>
        <f t="shared" si="195"/>
        <v>244.80459770114942</v>
      </c>
      <c r="Q3125" t="s">
        <v>8316</v>
      </c>
      <c r="R3125" t="s">
        <v>8356</v>
      </c>
      <c r="S3125" s="9">
        <f t="shared" si="192"/>
        <v>42560.993032407408</v>
      </c>
      <c r="T3125" s="9">
        <f t="shared" si="1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>
        <f t="shared" si="195"/>
        <v>6.5</v>
      </c>
      <c r="Q3126" t="s">
        <v>8316</v>
      </c>
      <c r="R3126" t="s">
        <v>8356</v>
      </c>
      <c r="S3126" s="9">
        <f t="shared" si="192"/>
        <v>42037.780104166668</v>
      </c>
      <c r="T3126" s="9">
        <f t="shared" si="1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>
        <f t="shared" si="195"/>
        <v>0</v>
      </c>
      <c r="Q3127" t="s">
        <v>8316</v>
      </c>
      <c r="R3127" t="s">
        <v>8356</v>
      </c>
      <c r="S3127" s="9">
        <f t="shared" si="192"/>
        <v>42376.20685185185</v>
      </c>
      <c r="T3127" s="9">
        <f t="shared" si="1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>
        <f t="shared" si="195"/>
        <v>61.176470588235297</v>
      </c>
      <c r="Q3128" t="s">
        <v>8316</v>
      </c>
      <c r="R3128" t="s">
        <v>8356</v>
      </c>
      <c r="S3128" s="9">
        <f t="shared" si="192"/>
        <v>42456.976412037038</v>
      </c>
      <c r="T3128" s="9">
        <f t="shared" si="193"/>
        <v>42427.018078703702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>
        <f t="shared" si="195"/>
        <v>0</v>
      </c>
      <c r="Q3129" t="s">
        <v>8316</v>
      </c>
      <c r="R3129" t="s">
        <v>8356</v>
      </c>
      <c r="S3129" s="9">
        <f t="shared" si="192"/>
        <v>42064.856817129628</v>
      </c>
      <c r="T3129" s="9">
        <f t="shared" si="1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>
        <f t="shared" si="195"/>
        <v>139.23931623931625</v>
      </c>
      <c r="Q3130" t="s">
        <v>8316</v>
      </c>
      <c r="R3130" t="s">
        <v>8317</v>
      </c>
      <c r="S3130" s="9">
        <f t="shared" si="192"/>
        <v>42810.784039351856</v>
      </c>
      <c r="T3130" s="9">
        <f t="shared" si="1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>
        <f t="shared" si="195"/>
        <v>10</v>
      </c>
      <c r="Q3131" t="s">
        <v>8316</v>
      </c>
      <c r="R3131" t="s">
        <v>8317</v>
      </c>
      <c r="S3131" s="9">
        <f t="shared" si="192"/>
        <v>42843.801145833335</v>
      </c>
      <c r="T3131" s="9">
        <f t="shared" si="1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>
        <f t="shared" si="195"/>
        <v>93.75</v>
      </c>
      <c r="Q3132" t="s">
        <v>8316</v>
      </c>
      <c r="R3132" t="s">
        <v>8317</v>
      </c>
      <c r="S3132" s="9">
        <f t="shared" si="192"/>
        <v>42839.207638888889</v>
      </c>
      <c r="T3132" s="9">
        <f t="shared" si="1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>
        <f t="shared" si="195"/>
        <v>53.75</v>
      </c>
      <c r="Q3133" t="s">
        <v>8316</v>
      </c>
      <c r="R3133" t="s">
        <v>8317</v>
      </c>
      <c r="S3133" s="9">
        <f t="shared" si="192"/>
        <v>42833.537557870368</v>
      </c>
      <c r="T3133" s="9">
        <f t="shared" si="1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>
        <f t="shared" si="195"/>
        <v>10</v>
      </c>
      <c r="Q3134" t="s">
        <v>8316</v>
      </c>
      <c r="R3134" t="s">
        <v>8317</v>
      </c>
      <c r="S3134" s="9">
        <f t="shared" si="192"/>
        <v>42846.308564814812</v>
      </c>
      <c r="T3134" s="9">
        <f t="shared" si="1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>
        <f t="shared" si="195"/>
        <v>33.75</v>
      </c>
      <c r="Q3135" t="s">
        <v>8316</v>
      </c>
      <c r="R3135" t="s">
        <v>8317</v>
      </c>
      <c r="S3135" s="9">
        <f t="shared" si="192"/>
        <v>42818.523541666669</v>
      </c>
      <c r="T3135" s="9">
        <f t="shared" si="1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>
        <f t="shared" si="195"/>
        <v>18.75</v>
      </c>
      <c r="Q3136" t="s">
        <v>8316</v>
      </c>
      <c r="R3136" t="s">
        <v>8317</v>
      </c>
      <c r="S3136" s="9">
        <f t="shared" si="192"/>
        <v>42821.678460648152</v>
      </c>
      <c r="T3136" s="9">
        <f t="shared" si="193"/>
        <v>42800.720127314809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>
        <f t="shared" si="195"/>
        <v>23.142857142857142</v>
      </c>
      <c r="Q3137" t="s">
        <v>8316</v>
      </c>
      <c r="R3137" t="s">
        <v>8317</v>
      </c>
      <c r="S3137" s="9">
        <f t="shared" si="192"/>
        <v>42829.151863425926</v>
      </c>
      <c r="T3137" s="9">
        <f t="shared" si="1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>
        <f t="shared" si="195"/>
        <v>29.045454545454547</v>
      </c>
      <c r="Q3138" t="s">
        <v>8316</v>
      </c>
      <c r="R3138" t="s">
        <v>8317</v>
      </c>
      <c r="S3138" s="9">
        <f t="shared" ref="S3138:S3201" si="196">(I3138/86400)+DATE(1970,1,1)</f>
        <v>42825.957638888889</v>
      </c>
      <c r="T3138" s="9">
        <f t="shared" ref="T3138:T3201" si="197">(J3138/86400)+DATE(1970,1,1)</f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IFERROR(E3139/D3139,0)</f>
        <v>3.3333333333333333E-2</v>
      </c>
      <c r="P3139">
        <f t="shared" ref="P3139:P3202" si="199">IFERROR((E3139/L3139),0)</f>
        <v>50</v>
      </c>
      <c r="Q3139" t="s">
        <v>8316</v>
      </c>
      <c r="R3139" t="s">
        <v>8317</v>
      </c>
      <c r="S3139" s="9">
        <f t="shared" si="196"/>
        <v>42858.8</v>
      </c>
      <c r="T3139" s="9">
        <f t="shared" si="197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>
        <f t="shared" si="199"/>
        <v>0</v>
      </c>
      <c r="Q3140" t="s">
        <v>8316</v>
      </c>
      <c r="R3140" t="s">
        <v>8317</v>
      </c>
      <c r="S3140" s="9">
        <f t="shared" si="196"/>
        <v>42828.645914351851</v>
      </c>
      <c r="T3140" s="9">
        <f t="shared" si="197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>
        <f t="shared" si="199"/>
        <v>450</v>
      </c>
      <c r="Q3141" t="s">
        <v>8316</v>
      </c>
      <c r="R3141" t="s">
        <v>8317</v>
      </c>
      <c r="S3141" s="9">
        <f t="shared" si="196"/>
        <v>42819.189583333333</v>
      </c>
      <c r="T3141" s="9">
        <f t="shared" si="197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>
        <f t="shared" si="199"/>
        <v>24</v>
      </c>
      <c r="Q3142" t="s">
        <v>8316</v>
      </c>
      <c r="R3142" t="s">
        <v>8317</v>
      </c>
      <c r="S3142" s="9">
        <f t="shared" si="196"/>
        <v>42832.677118055552</v>
      </c>
      <c r="T3142" s="9">
        <f t="shared" si="197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>
        <f t="shared" si="199"/>
        <v>32.25</v>
      </c>
      <c r="Q3143" t="s">
        <v>8316</v>
      </c>
      <c r="R3143" t="s">
        <v>8317</v>
      </c>
      <c r="S3143" s="9">
        <f t="shared" si="196"/>
        <v>42841.833333333328</v>
      </c>
      <c r="T3143" s="9">
        <f t="shared" si="197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>
        <f t="shared" si="199"/>
        <v>15</v>
      </c>
      <c r="Q3144" t="s">
        <v>8316</v>
      </c>
      <c r="R3144" t="s">
        <v>8317</v>
      </c>
      <c r="S3144" s="9">
        <f t="shared" si="196"/>
        <v>42813.471516203703</v>
      </c>
      <c r="T3144" s="9">
        <f t="shared" si="197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>
        <f t="shared" si="199"/>
        <v>0</v>
      </c>
      <c r="Q3145" t="s">
        <v>8316</v>
      </c>
      <c r="R3145" t="s">
        <v>8317</v>
      </c>
      <c r="S3145" s="9">
        <f t="shared" si="196"/>
        <v>42834.358287037037</v>
      </c>
      <c r="T3145" s="9">
        <f t="shared" si="197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>
        <f t="shared" si="199"/>
        <v>251.33333333333334</v>
      </c>
      <c r="Q3146" t="s">
        <v>8316</v>
      </c>
      <c r="R3146" t="s">
        <v>8317</v>
      </c>
      <c r="S3146" s="9">
        <f t="shared" si="196"/>
        <v>42813.25</v>
      </c>
      <c r="T3146" s="9">
        <f t="shared" si="197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>
        <f t="shared" si="199"/>
        <v>0</v>
      </c>
      <c r="Q3147" t="s">
        <v>8316</v>
      </c>
      <c r="R3147" t="s">
        <v>8317</v>
      </c>
      <c r="S3147" s="9">
        <f t="shared" si="196"/>
        <v>42821.999236111107</v>
      </c>
      <c r="T3147" s="9">
        <f t="shared" si="197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>
        <f t="shared" si="199"/>
        <v>437.5</v>
      </c>
      <c r="Q3148" t="s">
        <v>8316</v>
      </c>
      <c r="R3148" t="s">
        <v>8317</v>
      </c>
      <c r="S3148" s="9">
        <f t="shared" si="196"/>
        <v>42841.640810185185</v>
      </c>
      <c r="T3148" s="9">
        <f t="shared" si="197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>
        <f t="shared" si="199"/>
        <v>110.35211267605634</v>
      </c>
      <c r="Q3149" t="s">
        <v>8316</v>
      </c>
      <c r="R3149" t="s">
        <v>8317</v>
      </c>
      <c r="S3149" s="9">
        <f t="shared" si="196"/>
        <v>41950.011053240742</v>
      </c>
      <c r="T3149" s="9">
        <f t="shared" si="197"/>
        <v>41909.96938657407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>
        <f t="shared" si="199"/>
        <v>41.421052631578945</v>
      </c>
      <c r="Q3150" t="s">
        <v>8316</v>
      </c>
      <c r="R3150" t="s">
        <v>8317</v>
      </c>
      <c r="S3150" s="9">
        <f t="shared" si="196"/>
        <v>41913.166666666664</v>
      </c>
      <c r="T3150" s="9">
        <f t="shared" si="197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>
        <f t="shared" si="199"/>
        <v>52</v>
      </c>
      <c r="Q3151" t="s">
        <v>8316</v>
      </c>
      <c r="R3151" t="s">
        <v>8317</v>
      </c>
      <c r="S3151" s="9">
        <f t="shared" si="196"/>
        <v>41250.083333333336</v>
      </c>
      <c r="T3151" s="9">
        <f t="shared" si="197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>
        <f t="shared" si="199"/>
        <v>33.990384615384613</v>
      </c>
      <c r="Q3152" t="s">
        <v>8316</v>
      </c>
      <c r="R3152" t="s">
        <v>8317</v>
      </c>
      <c r="S3152" s="9">
        <f t="shared" si="196"/>
        <v>40568.166666666664</v>
      </c>
      <c r="T3152" s="9">
        <f t="shared" si="197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>
        <f t="shared" si="199"/>
        <v>103.35294117647059</v>
      </c>
      <c r="Q3153" t="s">
        <v>8316</v>
      </c>
      <c r="R3153" t="s">
        <v>8317</v>
      </c>
      <c r="S3153" s="9">
        <f t="shared" si="196"/>
        <v>41892.83997685185</v>
      </c>
      <c r="T3153" s="9">
        <f t="shared" si="197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>
        <f t="shared" si="199"/>
        <v>34.791044776119406</v>
      </c>
      <c r="Q3154" t="s">
        <v>8316</v>
      </c>
      <c r="R3154" t="s">
        <v>8317</v>
      </c>
      <c r="S3154" s="9">
        <f t="shared" si="196"/>
        <v>41580.867673611108</v>
      </c>
      <c r="T3154" s="9">
        <f t="shared" si="197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>
        <f t="shared" si="199"/>
        <v>41.773858921161825</v>
      </c>
      <c r="Q3155" t="s">
        <v>8316</v>
      </c>
      <c r="R3155" t="s">
        <v>8317</v>
      </c>
      <c r="S3155" s="9">
        <f t="shared" si="196"/>
        <v>40664.207638888889</v>
      </c>
      <c r="T3155" s="9">
        <f t="shared" si="197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>
        <f t="shared" si="199"/>
        <v>64.268292682926827</v>
      </c>
      <c r="Q3156" t="s">
        <v>8316</v>
      </c>
      <c r="R3156" t="s">
        <v>8317</v>
      </c>
      <c r="S3156" s="9">
        <f t="shared" si="196"/>
        <v>41000.834004629629</v>
      </c>
      <c r="T3156" s="9">
        <f t="shared" si="197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>
        <f t="shared" si="199"/>
        <v>31.209370860927152</v>
      </c>
      <c r="Q3157" t="s">
        <v>8316</v>
      </c>
      <c r="R3157" t="s">
        <v>8317</v>
      </c>
      <c r="S3157" s="9">
        <f t="shared" si="196"/>
        <v>41263.499131944445</v>
      </c>
      <c r="T3157" s="9">
        <f t="shared" si="197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>
        <f t="shared" si="199"/>
        <v>62.921348314606739</v>
      </c>
      <c r="Q3158" t="s">
        <v>8316</v>
      </c>
      <c r="R3158" t="s">
        <v>8317</v>
      </c>
      <c r="S3158" s="9">
        <f t="shared" si="196"/>
        <v>41061.953055555554</v>
      </c>
      <c r="T3158" s="9">
        <f t="shared" si="197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>
        <f t="shared" si="199"/>
        <v>98.536585365853654</v>
      </c>
      <c r="Q3159" t="s">
        <v>8316</v>
      </c>
      <c r="R3159" t="s">
        <v>8317</v>
      </c>
      <c r="S3159" s="9">
        <f t="shared" si="196"/>
        <v>41839.208333333336</v>
      </c>
      <c r="T3159" s="9">
        <f t="shared" si="197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>
        <f t="shared" si="199"/>
        <v>82.608695652173907</v>
      </c>
      <c r="Q3160" t="s">
        <v>8316</v>
      </c>
      <c r="R3160" t="s">
        <v>8317</v>
      </c>
      <c r="S3160" s="9">
        <f t="shared" si="196"/>
        <v>41477.839722222227</v>
      </c>
      <c r="T3160" s="9">
        <f t="shared" si="197"/>
        <v>41447.839722222227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>
        <f t="shared" si="199"/>
        <v>38.504230769230773</v>
      </c>
      <c r="Q3161" t="s">
        <v>8316</v>
      </c>
      <c r="R3161" t="s">
        <v>8317</v>
      </c>
      <c r="S3161" s="9">
        <f t="shared" si="196"/>
        <v>40926.958333333336</v>
      </c>
      <c r="T3161" s="9">
        <f t="shared" si="197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>
        <f t="shared" si="199"/>
        <v>80.15789473684211</v>
      </c>
      <c r="Q3162" t="s">
        <v>8316</v>
      </c>
      <c r="R3162" t="s">
        <v>8317</v>
      </c>
      <c r="S3162" s="9">
        <f t="shared" si="196"/>
        <v>41864.207638888889</v>
      </c>
      <c r="T3162" s="9">
        <f t="shared" si="197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>
        <f t="shared" si="199"/>
        <v>28.405405405405407</v>
      </c>
      <c r="Q3163" t="s">
        <v>8316</v>
      </c>
      <c r="R3163" t="s">
        <v>8317</v>
      </c>
      <c r="S3163" s="9">
        <f t="shared" si="196"/>
        <v>41927.536134259259</v>
      </c>
      <c r="T3163" s="9">
        <f t="shared" si="197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>
        <f t="shared" si="199"/>
        <v>80.730158730158735</v>
      </c>
      <c r="Q3164" t="s">
        <v>8316</v>
      </c>
      <c r="R3164" t="s">
        <v>8317</v>
      </c>
      <c r="S3164" s="9">
        <f t="shared" si="196"/>
        <v>41827.083333333336</v>
      </c>
      <c r="T3164" s="9">
        <f t="shared" si="197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>
        <f t="shared" si="199"/>
        <v>200.69444444444446</v>
      </c>
      <c r="Q3165" t="s">
        <v>8316</v>
      </c>
      <c r="R3165" t="s">
        <v>8317</v>
      </c>
      <c r="S3165" s="9">
        <f t="shared" si="196"/>
        <v>41805.753761574073</v>
      </c>
      <c r="T3165" s="9">
        <f t="shared" si="197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>
        <f t="shared" si="199"/>
        <v>37.591549295774648</v>
      </c>
      <c r="Q3166" t="s">
        <v>8316</v>
      </c>
      <c r="R3166" t="s">
        <v>8317</v>
      </c>
      <c r="S3166" s="9">
        <f t="shared" si="196"/>
        <v>41799.805729166663</v>
      </c>
      <c r="T3166" s="9">
        <f t="shared" si="197"/>
        <v>41766.805729166663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>
        <f t="shared" si="199"/>
        <v>58.095238095238095</v>
      </c>
      <c r="Q3167" t="s">
        <v>8316</v>
      </c>
      <c r="R3167" t="s">
        <v>8317</v>
      </c>
      <c r="S3167" s="9">
        <f t="shared" si="196"/>
        <v>40666.165972222225</v>
      </c>
      <c r="T3167" s="9">
        <f t="shared" si="197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>
        <f t="shared" si="199"/>
        <v>60.300892473118282</v>
      </c>
      <c r="Q3168" t="s">
        <v>8316</v>
      </c>
      <c r="R3168" t="s">
        <v>8317</v>
      </c>
      <c r="S3168" s="9">
        <f t="shared" si="196"/>
        <v>41969.332638888889</v>
      </c>
      <c r="T3168" s="9">
        <f t="shared" si="197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>
        <f t="shared" si="199"/>
        <v>63.363636363636367</v>
      </c>
      <c r="Q3169" t="s">
        <v>8316</v>
      </c>
      <c r="R3169" t="s">
        <v>8317</v>
      </c>
      <c r="S3169" s="9">
        <f t="shared" si="196"/>
        <v>41853.175706018519</v>
      </c>
      <c r="T3169" s="9">
        <f t="shared" si="197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>
        <f t="shared" si="199"/>
        <v>50.901639344262293</v>
      </c>
      <c r="Q3170" t="s">
        <v>8316</v>
      </c>
      <c r="R3170" t="s">
        <v>8317</v>
      </c>
      <c r="S3170" s="9">
        <f t="shared" si="196"/>
        <v>41803.916666666664</v>
      </c>
      <c r="T3170" s="9">
        <f t="shared" si="197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>
        <f t="shared" si="199"/>
        <v>100.5</v>
      </c>
      <c r="Q3171" t="s">
        <v>8316</v>
      </c>
      <c r="R3171" t="s">
        <v>8317</v>
      </c>
      <c r="S3171" s="9">
        <f t="shared" si="196"/>
        <v>41621.207638888889</v>
      </c>
      <c r="T3171" s="9">
        <f t="shared" si="197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>
        <f t="shared" si="199"/>
        <v>31.619718309859156</v>
      </c>
      <c r="Q3172" t="s">
        <v>8316</v>
      </c>
      <c r="R3172" t="s">
        <v>8317</v>
      </c>
      <c r="S3172" s="9">
        <f t="shared" si="196"/>
        <v>41822.166666666664</v>
      </c>
      <c r="T3172" s="9">
        <f t="shared" si="197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>
        <f t="shared" si="199"/>
        <v>65.102564102564102</v>
      </c>
      <c r="Q3173" t="s">
        <v>8316</v>
      </c>
      <c r="R3173" t="s">
        <v>8317</v>
      </c>
      <c r="S3173" s="9">
        <f t="shared" si="196"/>
        <v>42496.608310185184</v>
      </c>
      <c r="T3173" s="9">
        <f t="shared" si="197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>
        <f t="shared" si="199"/>
        <v>79.310344827586206</v>
      </c>
      <c r="Q3174" t="s">
        <v>8316</v>
      </c>
      <c r="R3174" t="s">
        <v>8317</v>
      </c>
      <c r="S3174" s="9">
        <f t="shared" si="196"/>
        <v>40953.729953703703</v>
      </c>
      <c r="T3174" s="9">
        <f t="shared" si="197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>
        <f t="shared" si="199"/>
        <v>139.18918918918919</v>
      </c>
      <c r="Q3175" t="s">
        <v>8316</v>
      </c>
      <c r="R3175" t="s">
        <v>8317</v>
      </c>
      <c r="S3175" s="9">
        <f t="shared" si="196"/>
        <v>41908.878379629634</v>
      </c>
      <c r="T3175" s="9">
        <f t="shared" si="197"/>
        <v>41878.878379629634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>
        <f t="shared" si="199"/>
        <v>131.91304347826087</v>
      </c>
      <c r="Q3176" t="s">
        <v>8316</v>
      </c>
      <c r="R3176" t="s">
        <v>8317</v>
      </c>
      <c r="S3176" s="9">
        <f t="shared" si="196"/>
        <v>41876.864675925928</v>
      </c>
      <c r="T3176" s="9">
        <f t="shared" si="197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>
        <f t="shared" si="199"/>
        <v>91.3</v>
      </c>
      <c r="Q3177" t="s">
        <v>8316</v>
      </c>
      <c r="R3177" t="s">
        <v>8317</v>
      </c>
      <c r="S3177" s="9">
        <f t="shared" si="196"/>
        <v>40591.886886574073</v>
      </c>
      <c r="T3177" s="9">
        <f t="shared" si="197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>
        <f t="shared" si="199"/>
        <v>39.672727272727272</v>
      </c>
      <c r="Q3178" t="s">
        <v>8316</v>
      </c>
      <c r="R3178" t="s">
        <v>8317</v>
      </c>
      <c r="S3178" s="9">
        <f t="shared" si="196"/>
        <v>41504.625</v>
      </c>
      <c r="T3178" s="9">
        <f t="shared" si="197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>
        <f t="shared" si="199"/>
        <v>57.549019607843135</v>
      </c>
      <c r="Q3179" t="s">
        <v>8316</v>
      </c>
      <c r="R3179" t="s">
        <v>8317</v>
      </c>
      <c r="S3179" s="9">
        <f t="shared" si="196"/>
        <v>41811.666770833333</v>
      </c>
      <c r="T3179" s="9">
        <f t="shared" si="197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>
        <f t="shared" si="199"/>
        <v>33.025641025641029</v>
      </c>
      <c r="Q3180" t="s">
        <v>8316</v>
      </c>
      <c r="R3180" t="s">
        <v>8317</v>
      </c>
      <c r="S3180" s="9">
        <f t="shared" si="196"/>
        <v>41836.605034722219</v>
      </c>
      <c r="T3180" s="9">
        <f t="shared" si="197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>
        <f t="shared" si="199"/>
        <v>77.335806451612896</v>
      </c>
      <c r="Q3181" t="s">
        <v>8316</v>
      </c>
      <c r="R3181" t="s">
        <v>8317</v>
      </c>
      <c r="S3181" s="9">
        <f t="shared" si="196"/>
        <v>41400.702210648145</v>
      </c>
      <c r="T3181" s="9">
        <f t="shared" si="197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>
        <f t="shared" si="199"/>
        <v>31.933333333333334</v>
      </c>
      <c r="Q3182" t="s">
        <v>8316</v>
      </c>
      <c r="R3182" t="s">
        <v>8317</v>
      </c>
      <c r="S3182" s="9">
        <f t="shared" si="196"/>
        <v>41810.412604166668</v>
      </c>
      <c r="T3182" s="9">
        <f t="shared" si="197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>
        <f t="shared" si="199"/>
        <v>36.333333333333336</v>
      </c>
      <c r="Q3183" t="s">
        <v>8316</v>
      </c>
      <c r="R3183" t="s">
        <v>8317</v>
      </c>
      <c r="S3183" s="9">
        <f t="shared" si="196"/>
        <v>41805.666666666664</v>
      </c>
      <c r="T3183" s="9">
        <f t="shared" si="197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>
        <f t="shared" si="199"/>
        <v>46.768211920529801</v>
      </c>
      <c r="Q3184" t="s">
        <v>8316</v>
      </c>
      <c r="R3184" t="s">
        <v>8317</v>
      </c>
      <c r="S3184" s="9">
        <f t="shared" si="196"/>
        <v>40939.708333333336</v>
      </c>
      <c r="T3184" s="9">
        <f t="shared" si="197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>
        <f t="shared" si="199"/>
        <v>40.073529411764703</v>
      </c>
      <c r="Q3185" t="s">
        <v>8316</v>
      </c>
      <c r="R3185" t="s">
        <v>8317</v>
      </c>
      <c r="S3185" s="9">
        <f t="shared" si="196"/>
        <v>41509.79478009259</v>
      </c>
      <c r="T3185" s="9">
        <f t="shared" si="197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>
        <f t="shared" si="199"/>
        <v>100.21739130434783</v>
      </c>
      <c r="Q3186" t="s">
        <v>8316</v>
      </c>
      <c r="R3186" t="s">
        <v>8317</v>
      </c>
      <c r="S3186" s="9">
        <f t="shared" si="196"/>
        <v>41821.993414351848</v>
      </c>
      <c r="T3186" s="9">
        <f t="shared" si="197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>
        <f t="shared" si="199"/>
        <v>41.666666666666664</v>
      </c>
      <c r="Q3187" t="s">
        <v>8316</v>
      </c>
      <c r="R3187" t="s">
        <v>8317</v>
      </c>
      <c r="S3187" s="9">
        <f t="shared" si="196"/>
        <v>41836.977326388893</v>
      </c>
      <c r="T3187" s="9">
        <f t="shared" si="197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>
        <f t="shared" si="199"/>
        <v>46.714285714285715</v>
      </c>
      <c r="Q3188" t="s">
        <v>8316</v>
      </c>
      <c r="R3188" t="s">
        <v>8317</v>
      </c>
      <c r="S3188" s="9">
        <f t="shared" si="196"/>
        <v>41898.875</v>
      </c>
      <c r="T3188" s="9">
        <f t="shared" si="197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>
        <f t="shared" si="199"/>
        <v>71.491803278688522</v>
      </c>
      <c r="Q3189" t="s">
        <v>8316</v>
      </c>
      <c r="R3189" t="s">
        <v>8317</v>
      </c>
      <c r="S3189" s="9">
        <f t="shared" si="196"/>
        <v>41855.666354166664</v>
      </c>
      <c r="T3189" s="9">
        <f t="shared" si="197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>
        <f t="shared" si="199"/>
        <v>14.444444444444445</v>
      </c>
      <c r="Q3190" t="s">
        <v>8316</v>
      </c>
      <c r="R3190" t="s">
        <v>8358</v>
      </c>
      <c r="S3190" s="9">
        <f t="shared" si="196"/>
        <v>42165.415532407409</v>
      </c>
      <c r="T3190" s="9">
        <f t="shared" si="197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>
        <f t="shared" si="199"/>
        <v>356.84210526315792</v>
      </c>
      <c r="Q3191" t="s">
        <v>8316</v>
      </c>
      <c r="R3191" t="s">
        <v>8358</v>
      </c>
      <c r="S3191" s="9">
        <f t="shared" si="196"/>
        <v>42148.346435185187</v>
      </c>
      <c r="T3191" s="9">
        <f t="shared" si="197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>
        <f t="shared" si="199"/>
        <v>0</v>
      </c>
      <c r="Q3192" t="s">
        <v>8316</v>
      </c>
      <c r="R3192" t="s">
        <v>8358</v>
      </c>
      <c r="S3192" s="9">
        <f t="shared" si="196"/>
        <v>42713.192997685182</v>
      </c>
      <c r="T3192" s="9">
        <f t="shared" si="197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>
        <f t="shared" si="199"/>
        <v>37.75</v>
      </c>
      <c r="Q3193" t="s">
        <v>8316</v>
      </c>
      <c r="R3193" t="s">
        <v>8358</v>
      </c>
      <c r="S3193" s="9">
        <f t="shared" si="196"/>
        <v>42598.755428240736</v>
      </c>
      <c r="T3193" s="9">
        <f t="shared" si="197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>
        <f t="shared" si="199"/>
        <v>12.75</v>
      </c>
      <c r="Q3194" t="s">
        <v>8316</v>
      </c>
      <c r="R3194" t="s">
        <v>8358</v>
      </c>
      <c r="S3194" s="9">
        <f t="shared" si="196"/>
        <v>42063.916666666672</v>
      </c>
      <c r="T3194" s="9">
        <f t="shared" si="197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>
        <f t="shared" si="199"/>
        <v>24.458333333333332</v>
      </c>
      <c r="Q3195" t="s">
        <v>8316</v>
      </c>
      <c r="R3195" t="s">
        <v>8358</v>
      </c>
      <c r="S3195" s="9">
        <f t="shared" si="196"/>
        <v>42055.968240740738</v>
      </c>
      <c r="T3195" s="9">
        <f t="shared" si="197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>
        <f t="shared" si="199"/>
        <v>0</v>
      </c>
      <c r="Q3196" t="s">
        <v>8316</v>
      </c>
      <c r="R3196" t="s">
        <v>8358</v>
      </c>
      <c r="S3196" s="9">
        <f t="shared" si="196"/>
        <v>42212.062476851846</v>
      </c>
      <c r="T3196" s="9">
        <f t="shared" si="197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>
        <f t="shared" si="199"/>
        <v>53.07692307692308</v>
      </c>
      <c r="Q3197" t="s">
        <v>8316</v>
      </c>
      <c r="R3197" t="s">
        <v>8358</v>
      </c>
      <c r="S3197" s="9">
        <f t="shared" si="196"/>
        <v>42047.594236111108</v>
      </c>
      <c r="T3197" s="9">
        <f t="shared" si="197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>
        <f t="shared" si="199"/>
        <v>300</v>
      </c>
      <c r="Q3198" t="s">
        <v>8316</v>
      </c>
      <c r="R3198" t="s">
        <v>8358</v>
      </c>
      <c r="S3198" s="9">
        <f t="shared" si="196"/>
        <v>42217.583333333328</v>
      </c>
      <c r="T3198" s="9">
        <f t="shared" si="197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>
        <f t="shared" si="199"/>
        <v>286.25</v>
      </c>
      <c r="Q3199" t="s">
        <v>8316</v>
      </c>
      <c r="R3199" t="s">
        <v>8358</v>
      </c>
      <c r="S3199" s="9">
        <f t="shared" si="196"/>
        <v>42039.493263888886</v>
      </c>
      <c r="T3199" s="9">
        <f t="shared" si="197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>
        <f t="shared" si="199"/>
        <v>36.666666666666664</v>
      </c>
      <c r="Q3200" t="s">
        <v>8316</v>
      </c>
      <c r="R3200" t="s">
        <v>8358</v>
      </c>
      <c r="S3200" s="9">
        <f t="shared" si="196"/>
        <v>42051.424502314811</v>
      </c>
      <c r="T3200" s="9">
        <f t="shared" si="197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>
        <f t="shared" si="199"/>
        <v>49.20754716981132</v>
      </c>
      <c r="Q3201" t="s">
        <v>8316</v>
      </c>
      <c r="R3201" t="s">
        <v>8358</v>
      </c>
      <c r="S3201" s="9">
        <f t="shared" si="196"/>
        <v>41888.875</v>
      </c>
      <c r="T3201" s="9">
        <f t="shared" si="197"/>
        <v>41858.761782407411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>
        <f t="shared" si="199"/>
        <v>1</v>
      </c>
      <c r="Q3202" t="s">
        <v>8316</v>
      </c>
      <c r="R3202" t="s">
        <v>8358</v>
      </c>
      <c r="S3202" s="9">
        <f t="shared" ref="S3202:S3265" si="200">(I3202/86400)+DATE(1970,1,1)</f>
        <v>42490.231944444444</v>
      </c>
      <c r="T3202" s="9">
        <f t="shared" ref="T3202:T3265" si="201">(J3202/86400)+DATE(1970,1,1)</f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IFERROR(E3203/D3203,0)</f>
        <v>1.2500000000000001E-2</v>
      </c>
      <c r="P3203">
        <f t="shared" ref="P3203:P3266" si="203">IFERROR((E3203/L3203),0)</f>
        <v>12.5</v>
      </c>
      <c r="Q3203" t="s">
        <v>8316</v>
      </c>
      <c r="R3203" t="s">
        <v>8358</v>
      </c>
      <c r="S3203" s="9">
        <f t="shared" si="200"/>
        <v>41882.767094907409</v>
      </c>
      <c r="T3203" s="9">
        <f t="shared" si="201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>
        <f t="shared" si="203"/>
        <v>109.04</v>
      </c>
      <c r="Q3204" t="s">
        <v>8316</v>
      </c>
      <c r="R3204" t="s">
        <v>8358</v>
      </c>
      <c r="S3204" s="9">
        <f t="shared" si="200"/>
        <v>42352.249305555553</v>
      </c>
      <c r="T3204" s="9">
        <f t="shared" si="201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>
        <f t="shared" si="203"/>
        <v>41.666666666666664</v>
      </c>
      <c r="Q3205" t="s">
        <v>8316</v>
      </c>
      <c r="R3205" t="s">
        <v>8358</v>
      </c>
      <c r="S3205" s="9">
        <f t="shared" si="200"/>
        <v>42272.988680555558</v>
      </c>
      <c r="T3205" s="9">
        <f t="shared" si="201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>
        <f t="shared" si="203"/>
        <v>0</v>
      </c>
      <c r="Q3206" t="s">
        <v>8316</v>
      </c>
      <c r="R3206" t="s">
        <v>8358</v>
      </c>
      <c r="S3206" s="9">
        <f t="shared" si="200"/>
        <v>42202.676388888889</v>
      </c>
      <c r="T3206" s="9">
        <f t="shared" si="201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>
        <f t="shared" si="203"/>
        <v>22.75</v>
      </c>
      <c r="Q3207" t="s">
        <v>8316</v>
      </c>
      <c r="R3207" t="s">
        <v>8358</v>
      </c>
      <c r="S3207" s="9">
        <f t="shared" si="200"/>
        <v>42125.374675925923</v>
      </c>
      <c r="T3207" s="9">
        <f t="shared" si="201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>
        <f t="shared" si="203"/>
        <v>0</v>
      </c>
      <c r="Q3208" t="s">
        <v>8316</v>
      </c>
      <c r="R3208" t="s">
        <v>8358</v>
      </c>
      <c r="S3208" s="9">
        <f t="shared" si="200"/>
        <v>42266.276053240741</v>
      </c>
      <c r="T3208" s="9">
        <f t="shared" si="201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>
        <f t="shared" si="203"/>
        <v>70.833333333333329</v>
      </c>
      <c r="Q3209" t="s">
        <v>8316</v>
      </c>
      <c r="R3209" t="s">
        <v>8358</v>
      </c>
      <c r="S3209" s="9">
        <f t="shared" si="200"/>
        <v>42117.236192129625</v>
      </c>
      <c r="T3209" s="9">
        <f t="shared" si="201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>
        <f t="shared" si="203"/>
        <v>63.109756097560975</v>
      </c>
      <c r="Q3210" t="s">
        <v>8316</v>
      </c>
      <c r="R3210" t="s">
        <v>8317</v>
      </c>
      <c r="S3210" s="9">
        <f t="shared" si="200"/>
        <v>41848.605057870373</v>
      </c>
      <c r="T3210" s="9">
        <f t="shared" si="201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>
        <f t="shared" si="203"/>
        <v>50.157964601769912</v>
      </c>
      <c r="Q3211" t="s">
        <v>8316</v>
      </c>
      <c r="R3211" t="s">
        <v>8317</v>
      </c>
      <c r="S3211" s="9">
        <f t="shared" si="200"/>
        <v>41810.958333333336</v>
      </c>
      <c r="T3211" s="9">
        <f t="shared" si="201"/>
        <v>41778.637245370366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>
        <f t="shared" si="203"/>
        <v>62.883333333333333</v>
      </c>
      <c r="Q3212" t="s">
        <v>8316</v>
      </c>
      <c r="R3212" t="s">
        <v>8317</v>
      </c>
      <c r="S3212" s="9">
        <f t="shared" si="200"/>
        <v>41061.165972222225</v>
      </c>
      <c r="T3212" s="9">
        <f t="shared" si="201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>
        <f t="shared" si="203"/>
        <v>85.531055900621112</v>
      </c>
      <c r="Q3213" t="s">
        <v>8316</v>
      </c>
      <c r="R3213" t="s">
        <v>8317</v>
      </c>
      <c r="S3213" s="9">
        <f t="shared" si="200"/>
        <v>41866.083333333336</v>
      </c>
      <c r="T3213" s="9">
        <f t="shared" si="201"/>
        <v>41834.58657407407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>
        <f t="shared" si="203"/>
        <v>53.723404255319146</v>
      </c>
      <c r="Q3214" t="s">
        <v>8316</v>
      </c>
      <c r="R3214" t="s">
        <v>8317</v>
      </c>
      <c r="S3214" s="9">
        <f t="shared" si="200"/>
        <v>41859.795729166668</v>
      </c>
      <c r="T3214" s="9">
        <f t="shared" si="201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>
        <f t="shared" si="203"/>
        <v>127.80851063829788</v>
      </c>
      <c r="Q3215" t="s">
        <v>8316</v>
      </c>
      <c r="R3215" t="s">
        <v>8317</v>
      </c>
      <c r="S3215" s="9">
        <f t="shared" si="200"/>
        <v>42211.763414351852</v>
      </c>
      <c r="T3215" s="9">
        <f t="shared" si="201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>
        <f t="shared" si="203"/>
        <v>106.57391304347826</v>
      </c>
      <c r="Q3216" t="s">
        <v>8316</v>
      </c>
      <c r="R3216" t="s">
        <v>8317</v>
      </c>
      <c r="S3216" s="9">
        <f t="shared" si="200"/>
        <v>42374.996527777781</v>
      </c>
      <c r="T3216" s="9">
        <f t="shared" si="201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>
        <f t="shared" si="203"/>
        <v>262.11194029850748</v>
      </c>
      <c r="Q3217" t="s">
        <v>8316</v>
      </c>
      <c r="R3217" t="s">
        <v>8317</v>
      </c>
      <c r="S3217" s="9">
        <f t="shared" si="200"/>
        <v>42257.165972222225</v>
      </c>
      <c r="T3217" s="9">
        <f t="shared" si="201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>
        <f t="shared" si="203"/>
        <v>57.171428571428571</v>
      </c>
      <c r="Q3218" t="s">
        <v>8316</v>
      </c>
      <c r="R3218" t="s">
        <v>8317</v>
      </c>
      <c r="S3218" s="9">
        <f t="shared" si="200"/>
        <v>42196.604166666672</v>
      </c>
      <c r="T3218" s="9">
        <f t="shared" si="201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>
        <f t="shared" si="203"/>
        <v>50.20192307692308</v>
      </c>
      <c r="Q3219" t="s">
        <v>8316</v>
      </c>
      <c r="R3219" t="s">
        <v>8317</v>
      </c>
      <c r="S3219" s="9">
        <f t="shared" si="200"/>
        <v>42678.546111111107</v>
      </c>
      <c r="T3219" s="9">
        <f t="shared" si="201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>
        <f t="shared" si="203"/>
        <v>66.586956521739125</v>
      </c>
      <c r="Q3220" t="s">
        <v>8316</v>
      </c>
      <c r="R3220" t="s">
        <v>8317</v>
      </c>
      <c r="S3220" s="9">
        <f t="shared" si="200"/>
        <v>42004</v>
      </c>
      <c r="T3220" s="9">
        <f t="shared" si="201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>
        <f t="shared" si="203"/>
        <v>168.25210084033614</v>
      </c>
      <c r="Q3221" t="s">
        <v>8316</v>
      </c>
      <c r="R3221" t="s">
        <v>8317</v>
      </c>
      <c r="S3221" s="9">
        <f t="shared" si="200"/>
        <v>42085.941516203704</v>
      </c>
      <c r="T3221" s="9">
        <f t="shared" si="201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>
        <f t="shared" si="203"/>
        <v>256.37288135593218</v>
      </c>
      <c r="Q3222" t="s">
        <v>8316</v>
      </c>
      <c r="R3222" t="s">
        <v>8317</v>
      </c>
      <c r="S3222" s="9">
        <f t="shared" si="200"/>
        <v>42806.875</v>
      </c>
      <c r="T3222" s="9">
        <f t="shared" si="201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>
        <f t="shared" si="203"/>
        <v>36.610619469026545</v>
      </c>
      <c r="Q3223" t="s">
        <v>8316</v>
      </c>
      <c r="R3223" t="s">
        <v>8317</v>
      </c>
      <c r="S3223" s="9">
        <f t="shared" si="200"/>
        <v>42190.696793981479</v>
      </c>
      <c r="T3223" s="9">
        <f t="shared" si="201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>
        <f t="shared" si="203"/>
        <v>37.142857142857146</v>
      </c>
      <c r="Q3224" t="s">
        <v>8316</v>
      </c>
      <c r="R3224" t="s">
        <v>8317</v>
      </c>
      <c r="S3224" s="9">
        <f t="shared" si="200"/>
        <v>42301.895138888889</v>
      </c>
      <c r="T3224" s="9">
        <f t="shared" si="201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>
        <f t="shared" si="203"/>
        <v>45.878378378378379</v>
      </c>
      <c r="Q3225" t="s">
        <v>8316</v>
      </c>
      <c r="R3225" t="s">
        <v>8317</v>
      </c>
      <c r="S3225" s="9">
        <f t="shared" si="200"/>
        <v>42236.835370370369</v>
      </c>
      <c r="T3225" s="9">
        <f t="shared" si="201"/>
        <v>42206.835370370369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>
        <f t="shared" si="203"/>
        <v>141.71296296296296</v>
      </c>
      <c r="Q3226" t="s">
        <v>8316</v>
      </c>
      <c r="R3226" t="s">
        <v>8317</v>
      </c>
      <c r="S3226" s="9">
        <f t="shared" si="200"/>
        <v>42745.208333333328</v>
      </c>
      <c r="T3226" s="9">
        <f t="shared" si="201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>
        <f t="shared" si="203"/>
        <v>52.487179487179489</v>
      </c>
      <c r="Q3227" t="s">
        <v>8316</v>
      </c>
      <c r="R3227" t="s">
        <v>8317</v>
      </c>
      <c r="S3227" s="9">
        <f t="shared" si="200"/>
        <v>42524.875</v>
      </c>
      <c r="T3227" s="9">
        <f t="shared" si="201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>
        <f t="shared" si="203"/>
        <v>59.523809523809526</v>
      </c>
      <c r="Q3228" t="s">
        <v>8316</v>
      </c>
      <c r="R3228" t="s">
        <v>8317</v>
      </c>
      <c r="S3228" s="9">
        <f t="shared" si="200"/>
        <v>42307.583472222221</v>
      </c>
      <c r="T3228" s="9">
        <f t="shared" si="201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>
        <f t="shared" si="203"/>
        <v>50</v>
      </c>
      <c r="Q3229" t="s">
        <v>8316</v>
      </c>
      <c r="R3229" t="s">
        <v>8317</v>
      </c>
      <c r="S3229" s="9">
        <f t="shared" si="200"/>
        <v>42752.882361111115</v>
      </c>
      <c r="T3229" s="9">
        <f t="shared" si="201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>
        <f t="shared" si="203"/>
        <v>193.62162162162161</v>
      </c>
      <c r="Q3230" t="s">
        <v>8316</v>
      </c>
      <c r="R3230" t="s">
        <v>8317</v>
      </c>
      <c r="S3230" s="9">
        <f t="shared" si="200"/>
        <v>42355.207638888889</v>
      </c>
      <c r="T3230" s="9">
        <f t="shared" si="201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>
        <f t="shared" si="203"/>
        <v>106.79702970297029</v>
      </c>
      <c r="Q3231" t="s">
        <v>8316</v>
      </c>
      <c r="R3231" t="s">
        <v>8317</v>
      </c>
      <c r="S3231" s="9">
        <f t="shared" si="200"/>
        <v>41963.333310185189</v>
      </c>
      <c r="T3231" s="9">
        <f t="shared" si="201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>
        <f t="shared" si="203"/>
        <v>77.21621621621621</v>
      </c>
      <c r="Q3232" t="s">
        <v>8316</v>
      </c>
      <c r="R3232" t="s">
        <v>8317</v>
      </c>
      <c r="S3232" s="9">
        <f t="shared" si="200"/>
        <v>41913.165972222225</v>
      </c>
      <c r="T3232" s="9">
        <f t="shared" si="201"/>
        <v>41898.168124999997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>
        <f t="shared" si="203"/>
        <v>57.5</v>
      </c>
      <c r="Q3233" t="s">
        <v>8316</v>
      </c>
      <c r="R3233" t="s">
        <v>8317</v>
      </c>
      <c r="S3233" s="9">
        <f t="shared" si="200"/>
        <v>42476.943831018521</v>
      </c>
      <c r="T3233" s="9">
        <f t="shared" si="201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>
        <f t="shared" si="203"/>
        <v>50.46153846153846</v>
      </c>
      <c r="Q3234" t="s">
        <v>8316</v>
      </c>
      <c r="R3234" t="s">
        <v>8317</v>
      </c>
      <c r="S3234" s="9">
        <f t="shared" si="200"/>
        <v>42494.165972222225</v>
      </c>
      <c r="T3234" s="9">
        <f t="shared" si="201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>
        <f t="shared" si="203"/>
        <v>97.377049180327873</v>
      </c>
      <c r="Q3235" t="s">
        <v>8316</v>
      </c>
      <c r="R3235" t="s">
        <v>8317</v>
      </c>
      <c r="S3235" s="9">
        <f t="shared" si="200"/>
        <v>42796.805034722223</v>
      </c>
      <c r="T3235" s="9">
        <f t="shared" si="201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>
        <f t="shared" si="203"/>
        <v>34.91921739130435</v>
      </c>
      <c r="Q3236" t="s">
        <v>8316</v>
      </c>
      <c r="R3236" t="s">
        <v>8317</v>
      </c>
      <c r="S3236" s="9">
        <f t="shared" si="200"/>
        <v>42767.979861111111</v>
      </c>
      <c r="T3236" s="9">
        <f t="shared" si="201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>
        <f t="shared" si="203"/>
        <v>85.530386740331494</v>
      </c>
      <c r="Q3237" t="s">
        <v>8316</v>
      </c>
      <c r="R3237" t="s">
        <v>8317</v>
      </c>
      <c r="S3237" s="9">
        <f t="shared" si="200"/>
        <v>42552.347812499997</v>
      </c>
      <c r="T3237" s="9">
        <f t="shared" si="201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>
        <f t="shared" si="203"/>
        <v>182.90909090909091</v>
      </c>
      <c r="Q3238" t="s">
        <v>8316</v>
      </c>
      <c r="R3238" t="s">
        <v>8317</v>
      </c>
      <c r="S3238" s="9">
        <f t="shared" si="200"/>
        <v>42732.917048611111</v>
      </c>
      <c r="T3238" s="9">
        <f t="shared" si="201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>
        <f t="shared" si="203"/>
        <v>131.13620817843866</v>
      </c>
      <c r="Q3239" t="s">
        <v>8316</v>
      </c>
      <c r="R3239" t="s">
        <v>8317</v>
      </c>
      <c r="S3239" s="9">
        <f t="shared" si="200"/>
        <v>42276.165972222225</v>
      </c>
      <c r="T3239" s="9">
        <f t="shared" si="201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>
        <f t="shared" si="203"/>
        <v>39.810126582278478</v>
      </c>
      <c r="Q3240" t="s">
        <v>8316</v>
      </c>
      <c r="R3240" t="s">
        <v>8317</v>
      </c>
      <c r="S3240" s="9">
        <f t="shared" si="200"/>
        <v>42186.510393518518</v>
      </c>
      <c r="T3240" s="9">
        <f t="shared" si="201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>
        <f t="shared" si="203"/>
        <v>59.701730769230764</v>
      </c>
      <c r="Q3241" t="s">
        <v>8316</v>
      </c>
      <c r="R3241" t="s">
        <v>8317</v>
      </c>
      <c r="S3241" s="9">
        <f t="shared" si="200"/>
        <v>42302.999305555553</v>
      </c>
      <c r="T3241" s="9">
        <f t="shared" si="201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>
        <f t="shared" si="203"/>
        <v>88.735294117647058</v>
      </c>
      <c r="Q3242" t="s">
        <v>8316</v>
      </c>
      <c r="R3242" t="s">
        <v>8317</v>
      </c>
      <c r="S3242" s="9">
        <f t="shared" si="200"/>
        <v>42782.958333333328</v>
      </c>
      <c r="T3242" s="9">
        <f t="shared" si="201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>
        <f t="shared" si="203"/>
        <v>58.688622754491021</v>
      </c>
      <c r="Q3243" t="s">
        <v>8316</v>
      </c>
      <c r="R3243" t="s">
        <v>8317</v>
      </c>
      <c r="S3243" s="9">
        <f t="shared" si="200"/>
        <v>41926.290972222225</v>
      </c>
      <c r="T3243" s="9">
        <f t="shared" si="201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>
        <f t="shared" si="203"/>
        <v>69.56513661202186</v>
      </c>
      <c r="Q3244" t="s">
        <v>8316</v>
      </c>
      <c r="R3244" t="s">
        <v>8317</v>
      </c>
      <c r="S3244" s="9">
        <f t="shared" si="200"/>
        <v>41901.755694444444</v>
      </c>
      <c r="T3244" s="9">
        <f t="shared" si="201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>
        <f t="shared" si="203"/>
        <v>115.87323943661971</v>
      </c>
      <c r="Q3245" t="s">
        <v>8316</v>
      </c>
      <c r="R3245" t="s">
        <v>8317</v>
      </c>
      <c r="S3245" s="9">
        <f t="shared" si="200"/>
        <v>42286</v>
      </c>
      <c r="T3245" s="9">
        <f t="shared" si="201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>
        <f t="shared" si="203"/>
        <v>23.869565217391305</v>
      </c>
      <c r="Q3246" t="s">
        <v>8316</v>
      </c>
      <c r="R3246" t="s">
        <v>8317</v>
      </c>
      <c r="S3246" s="9">
        <f t="shared" si="200"/>
        <v>42705.735902777778</v>
      </c>
      <c r="T3246" s="9">
        <f t="shared" si="201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>
        <f t="shared" si="203"/>
        <v>81.125925925925927</v>
      </c>
      <c r="Q3247" t="s">
        <v>8316</v>
      </c>
      <c r="R3247" t="s">
        <v>8317</v>
      </c>
      <c r="S3247" s="9">
        <f t="shared" si="200"/>
        <v>42167.083333333328</v>
      </c>
      <c r="T3247" s="9">
        <f t="shared" si="201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>
        <f t="shared" si="203"/>
        <v>57.626943005181346</v>
      </c>
      <c r="Q3248" t="s">
        <v>8316</v>
      </c>
      <c r="R3248" t="s">
        <v>8317</v>
      </c>
      <c r="S3248" s="9">
        <f t="shared" si="200"/>
        <v>42259.165972222225</v>
      </c>
      <c r="T3248" s="9">
        <f t="shared" si="201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>
        <f t="shared" si="203"/>
        <v>46.429824561403507</v>
      </c>
      <c r="Q3249" t="s">
        <v>8316</v>
      </c>
      <c r="R3249" t="s">
        <v>8317</v>
      </c>
      <c r="S3249" s="9">
        <f t="shared" si="200"/>
        <v>42197.434166666666</v>
      </c>
      <c r="T3249" s="9">
        <f t="shared" si="201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>
        <f t="shared" si="203"/>
        <v>60.475000000000001</v>
      </c>
      <c r="Q3250" t="s">
        <v>8316</v>
      </c>
      <c r="R3250" t="s">
        <v>8317</v>
      </c>
      <c r="S3250" s="9">
        <f t="shared" si="200"/>
        <v>42098.846724537041</v>
      </c>
      <c r="T3250" s="9">
        <f t="shared" si="201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>
        <f t="shared" si="203"/>
        <v>65.579545454545453</v>
      </c>
      <c r="Q3251" t="s">
        <v>8316</v>
      </c>
      <c r="R3251" t="s">
        <v>8317</v>
      </c>
      <c r="S3251" s="9">
        <f t="shared" si="200"/>
        <v>42175.746689814812</v>
      </c>
      <c r="T3251" s="9">
        <f t="shared" si="201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>
        <f t="shared" si="203"/>
        <v>119.1924882629108</v>
      </c>
      <c r="Q3252" t="s">
        <v>8316</v>
      </c>
      <c r="R3252" t="s">
        <v>8317</v>
      </c>
      <c r="S3252" s="9">
        <f t="shared" si="200"/>
        <v>41948.783842592595</v>
      </c>
      <c r="T3252" s="9">
        <f t="shared" si="201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>
        <f t="shared" si="203"/>
        <v>83.05</v>
      </c>
      <c r="Q3253" t="s">
        <v>8316</v>
      </c>
      <c r="R3253" t="s">
        <v>8317</v>
      </c>
      <c r="S3253" s="9">
        <f t="shared" si="200"/>
        <v>42176.731087962966</v>
      </c>
      <c r="T3253" s="9">
        <f t="shared" si="201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>
        <f t="shared" si="203"/>
        <v>57.52</v>
      </c>
      <c r="Q3254" t="s">
        <v>8316</v>
      </c>
      <c r="R3254" t="s">
        <v>8317</v>
      </c>
      <c r="S3254" s="9">
        <f t="shared" si="200"/>
        <v>42620.472685185188</v>
      </c>
      <c r="T3254" s="9">
        <f t="shared" si="201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>
        <f t="shared" si="203"/>
        <v>177.08695652173913</v>
      </c>
      <c r="Q3255" t="s">
        <v>8316</v>
      </c>
      <c r="R3255" t="s">
        <v>8317</v>
      </c>
      <c r="S3255" s="9">
        <f t="shared" si="200"/>
        <v>42621.15625</v>
      </c>
      <c r="T3255" s="9">
        <f t="shared" si="201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>
        <f t="shared" si="203"/>
        <v>70.771505376344081</v>
      </c>
      <c r="Q3256" t="s">
        <v>8316</v>
      </c>
      <c r="R3256" t="s">
        <v>8317</v>
      </c>
      <c r="S3256" s="9">
        <f t="shared" si="200"/>
        <v>42089.044085648144</v>
      </c>
      <c r="T3256" s="9">
        <f t="shared" si="201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>
        <f t="shared" si="203"/>
        <v>29.166666666666668</v>
      </c>
      <c r="Q3257" t="s">
        <v>8316</v>
      </c>
      <c r="R3257" t="s">
        <v>8317</v>
      </c>
      <c r="S3257" s="9">
        <f t="shared" si="200"/>
        <v>41919.768229166664</v>
      </c>
      <c r="T3257" s="9">
        <f t="shared" si="201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>
        <f t="shared" si="203"/>
        <v>72.76136363636364</v>
      </c>
      <c r="Q3258" t="s">
        <v>8316</v>
      </c>
      <c r="R3258" t="s">
        <v>8317</v>
      </c>
      <c r="S3258" s="9">
        <f t="shared" si="200"/>
        <v>42166.165972222225</v>
      </c>
      <c r="T3258" s="9">
        <f t="shared" si="201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>
        <f t="shared" si="203"/>
        <v>51.853414634146333</v>
      </c>
      <c r="Q3259" t="s">
        <v>8316</v>
      </c>
      <c r="R3259" t="s">
        <v>8317</v>
      </c>
      <c r="S3259" s="9">
        <f t="shared" si="200"/>
        <v>42788.559629629628</v>
      </c>
      <c r="T3259" s="9">
        <f t="shared" si="201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>
        <f t="shared" si="203"/>
        <v>98.2</v>
      </c>
      <c r="Q3260" t="s">
        <v>8316</v>
      </c>
      <c r="R3260" t="s">
        <v>8317</v>
      </c>
      <c r="S3260" s="9">
        <f t="shared" si="200"/>
        <v>42012.887280092589</v>
      </c>
      <c r="T3260" s="9">
        <f t="shared" si="201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>
        <f t="shared" si="203"/>
        <v>251.7381443298969</v>
      </c>
      <c r="Q3261" t="s">
        <v>8316</v>
      </c>
      <c r="R3261" t="s">
        <v>8317</v>
      </c>
      <c r="S3261" s="9">
        <f t="shared" si="200"/>
        <v>42644.165972222225</v>
      </c>
      <c r="T3261" s="9">
        <f t="shared" si="201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>
        <f t="shared" si="203"/>
        <v>74.821917808219183</v>
      </c>
      <c r="Q3262" t="s">
        <v>8316</v>
      </c>
      <c r="R3262" t="s">
        <v>8317</v>
      </c>
      <c r="S3262" s="9">
        <f t="shared" si="200"/>
        <v>42338.714328703703</v>
      </c>
      <c r="T3262" s="9">
        <f t="shared" si="201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>
        <f t="shared" si="203"/>
        <v>67.65306122448979</v>
      </c>
      <c r="Q3263" t="s">
        <v>8316</v>
      </c>
      <c r="R3263" t="s">
        <v>8317</v>
      </c>
      <c r="S3263" s="9">
        <f t="shared" si="200"/>
        <v>42201.725416666668</v>
      </c>
      <c r="T3263" s="9">
        <f t="shared" si="201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>
        <f t="shared" si="203"/>
        <v>93.81343283582089</v>
      </c>
      <c r="Q3264" t="s">
        <v>8316</v>
      </c>
      <c r="R3264" t="s">
        <v>8317</v>
      </c>
      <c r="S3264" s="9">
        <f t="shared" si="200"/>
        <v>41995.166666666672</v>
      </c>
      <c r="T3264" s="9">
        <f t="shared" si="201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>
        <f t="shared" si="203"/>
        <v>41.237647058823526</v>
      </c>
      <c r="Q3265" t="s">
        <v>8316</v>
      </c>
      <c r="R3265" t="s">
        <v>8317</v>
      </c>
      <c r="S3265" s="9">
        <f t="shared" si="200"/>
        <v>42307.875</v>
      </c>
      <c r="T3265" s="9">
        <f t="shared" si="201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>
        <f t="shared" si="203"/>
        <v>52.551020408163268</v>
      </c>
      <c r="Q3266" t="s">
        <v>8316</v>
      </c>
      <c r="R3266" t="s">
        <v>8317</v>
      </c>
      <c r="S3266" s="9">
        <f t="shared" ref="S3266:S3329" si="204">(I3266/86400)+DATE(1970,1,1)</f>
        <v>42032.916666666672</v>
      </c>
      <c r="T3266" s="9">
        <f t="shared" ref="T3266:T3329" si="205">(J3266/86400)+DATE(1970,1,1)</f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IFERROR(E3267/D3267,0)</f>
        <v>1.64</v>
      </c>
      <c r="P3267">
        <f t="shared" ref="P3267:P3330" si="207">IFERROR((E3267/L3267),0)</f>
        <v>70.285714285714292</v>
      </c>
      <c r="Q3267" t="s">
        <v>8316</v>
      </c>
      <c r="R3267" t="s">
        <v>8317</v>
      </c>
      <c r="S3267" s="9">
        <f t="shared" si="204"/>
        <v>42341.708333333328</v>
      </c>
      <c r="T3267" s="9">
        <f t="shared" si="205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>
        <f t="shared" si="207"/>
        <v>48.325153374233132</v>
      </c>
      <c r="Q3268" t="s">
        <v>8316</v>
      </c>
      <c r="R3268" t="s">
        <v>8317</v>
      </c>
      <c r="S3268" s="9">
        <f t="shared" si="204"/>
        <v>42167.875</v>
      </c>
      <c r="T3268" s="9">
        <f t="shared" si="205"/>
        <v>42136.536134259259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>
        <f t="shared" si="207"/>
        <v>53.177083333333336</v>
      </c>
      <c r="Q3269" t="s">
        <v>8316</v>
      </c>
      <c r="R3269" t="s">
        <v>8317</v>
      </c>
      <c r="S3269" s="9">
        <f t="shared" si="204"/>
        <v>42202.757638888885</v>
      </c>
      <c r="T3269" s="9">
        <f t="shared" si="205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>
        <f t="shared" si="207"/>
        <v>60.952380952380949</v>
      </c>
      <c r="Q3270" t="s">
        <v>8316</v>
      </c>
      <c r="R3270" t="s">
        <v>8317</v>
      </c>
      <c r="S3270" s="9">
        <f t="shared" si="204"/>
        <v>42606.90425925926</v>
      </c>
      <c r="T3270" s="9">
        <f t="shared" si="205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>
        <f t="shared" si="207"/>
        <v>116</v>
      </c>
      <c r="Q3271" t="s">
        <v>8316</v>
      </c>
      <c r="R3271" t="s">
        <v>8317</v>
      </c>
      <c r="S3271" s="9">
        <f t="shared" si="204"/>
        <v>42171.458333333328</v>
      </c>
      <c r="T3271" s="9">
        <f t="shared" si="205"/>
        <v>42137.395798611113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>
        <f t="shared" si="207"/>
        <v>61</v>
      </c>
      <c r="Q3272" t="s">
        <v>8316</v>
      </c>
      <c r="R3272" t="s">
        <v>8317</v>
      </c>
      <c r="S3272" s="9">
        <f t="shared" si="204"/>
        <v>42197.533159722225</v>
      </c>
      <c r="T3272" s="9">
        <f t="shared" si="205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>
        <f t="shared" si="207"/>
        <v>38.235294117647058</v>
      </c>
      <c r="Q3273" t="s">
        <v>8316</v>
      </c>
      <c r="R3273" t="s">
        <v>8317</v>
      </c>
      <c r="S3273" s="9">
        <f t="shared" si="204"/>
        <v>41945.478877314818</v>
      </c>
      <c r="T3273" s="9">
        <f t="shared" si="205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>
        <f t="shared" si="207"/>
        <v>106.50344827586207</v>
      </c>
      <c r="Q3274" t="s">
        <v>8316</v>
      </c>
      <c r="R3274" t="s">
        <v>8317</v>
      </c>
      <c r="S3274" s="9">
        <f t="shared" si="204"/>
        <v>42314.541770833333</v>
      </c>
      <c r="T3274" s="9">
        <f t="shared" si="205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>
        <f t="shared" si="207"/>
        <v>204.57142857142858</v>
      </c>
      <c r="Q3275" t="s">
        <v>8316</v>
      </c>
      <c r="R3275" t="s">
        <v>8317</v>
      </c>
      <c r="S3275" s="9">
        <f t="shared" si="204"/>
        <v>42627.791666666672</v>
      </c>
      <c r="T3275" s="9">
        <f t="shared" si="205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>
        <f t="shared" si="207"/>
        <v>54.912587412587413</v>
      </c>
      <c r="Q3276" t="s">
        <v>8316</v>
      </c>
      <c r="R3276" t="s">
        <v>8317</v>
      </c>
      <c r="S3276" s="9">
        <f t="shared" si="204"/>
        <v>42444.875</v>
      </c>
      <c r="T3276" s="9">
        <f t="shared" si="205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>
        <f t="shared" si="207"/>
        <v>150.41666666666666</v>
      </c>
      <c r="Q3277" t="s">
        <v>8316</v>
      </c>
      <c r="R3277" t="s">
        <v>8317</v>
      </c>
      <c r="S3277" s="9">
        <f t="shared" si="204"/>
        <v>42044.1875</v>
      </c>
      <c r="T3277" s="9">
        <f t="shared" si="205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>
        <f t="shared" si="207"/>
        <v>52.58</v>
      </c>
      <c r="Q3278" t="s">
        <v>8316</v>
      </c>
      <c r="R3278" t="s">
        <v>8317</v>
      </c>
      <c r="S3278" s="9">
        <f t="shared" si="204"/>
        <v>42461.165972222225</v>
      </c>
      <c r="T3278" s="9">
        <f t="shared" si="205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>
        <f t="shared" si="207"/>
        <v>54.3</v>
      </c>
      <c r="Q3279" t="s">
        <v>8316</v>
      </c>
      <c r="R3279" t="s">
        <v>8317</v>
      </c>
      <c r="S3279" s="9">
        <f t="shared" si="204"/>
        <v>41961.724606481483</v>
      </c>
      <c r="T3279" s="9">
        <f t="shared" si="205"/>
        <v>41931.682939814811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>
        <f t="shared" si="207"/>
        <v>76.029411764705884</v>
      </c>
      <c r="Q3280" t="s">
        <v>8316</v>
      </c>
      <c r="R3280" t="s">
        <v>8317</v>
      </c>
      <c r="S3280" s="9">
        <f t="shared" si="204"/>
        <v>42154.848414351851</v>
      </c>
      <c r="T3280" s="9">
        <f t="shared" si="205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>
        <f t="shared" si="207"/>
        <v>105.2063492063492</v>
      </c>
      <c r="Q3281" t="s">
        <v>8316</v>
      </c>
      <c r="R3281" t="s">
        <v>8317</v>
      </c>
      <c r="S3281" s="9">
        <f t="shared" si="204"/>
        <v>42461.06086805556</v>
      </c>
      <c r="T3281" s="9">
        <f t="shared" si="205"/>
        <v>42431.102534722224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>
        <f t="shared" si="207"/>
        <v>68.666666666666671</v>
      </c>
      <c r="Q3282" t="s">
        <v>8316</v>
      </c>
      <c r="R3282" t="s">
        <v>8317</v>
      </c>
      <c r="S3282" s="9">
        <f t="shared" si="204"/>
        <v>42156.208333333328</v>
      </c>
      <c r="T3282" s="9">
        <f t="shared" si="205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>
        <f t="shared" si="207"/>
        <v>129.36170212765958</v>
      </c>
      <c r="Q3283" t="s">
        <v>8316</v>
      </c>
      <c r="R3283" t="s">
        <v>8317</v>
      </c>
      <c r="S3283" s="9">
        <f t="shared" si="204"/>
        <v>42249.019733796296</v>
      </c>
      <c r="T3283" s="9">
        <f t="shared" si="205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>
        <f t="shared" si="207"/>
        <v>134.26371308016877</v>
      </c>
      <c r="Q3284" t="s">
        <v>8316</v>
      </c>
      <c r="R3284" t="s">
        <v>8317</v>
      </c>
      <c r="S3284" s="9">
        <f t="shared" si="204"/>
        <v>42489.19430555556</v>
      </c>
      <c r="T3284" s="9">
        <f t="shared" si="205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>
        <f t="shared" si="207"/>
        <v>17.829787234042552</v>
      </c>
      <c r="Q3285" t="s">
        <v>8316</v>
      </c>
      <c r="R3285" t="s">
        <v>8317</v>
      </c>
      <c r="S3285" s="9">
        <f t="shared" si="204"/>
        <v>42410.875</v>
      </c>
      <c r="T3285" s="9">
        <f t="shared" si="205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>
        <f t="shared" si="207"/>
        <v>203.2</v>
      </c>
      <c r="Q3286" t="s">
        <v>8316</v>
      </c>
      <c r="R3286" t="s">
        <v>8317</v>
      </c>
      <c r="S3286" s="9">
        <f t="shared" si="204"/>
        <v>42398.249305555553</v>
      </c>
      <c r="T3286" s="9">
        <f t="shared" si="205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>
        <f t="shared" si="207"/>
        <v>69.18518518518519</v>
      </c>
      <c r="Q3287" t="s">
        <v>8316</v>
      </c>
      <c r="R3287" t="s">
        <v>8317</v>
      </c>
      <c r="S3287" s="9">
        <f t="shared" si="204"/>
        <v>42794.208333333328</v>
      </c>
      <c r="T3287" s="9">
        <f t="shared" si="205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>
        <f t="shared" si="207"/>
        <v>125.12295081967213</v>
      </c>
      <c r="Q3288" t="s">
        <v>8316</v>
      </c>
      <c r="R3288" t="s">
        <v>8317</v>
      </c>
      <c r="S3288" s="9">
        <f t="shared" si="204"/>
        <v>42597.840069444443</v>
      </c>
      <c r="T3288" s="9">
        <f t="shared" si="205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>
        <f t="shared" si="207"/>
        <v>73.529411764705884</v>
      </c>
      <c r="Q3289" t="s">
        <v>8316</v>
      </c>
      <c r="R3289" t="s">
        <v>8317</v>
      </c>
      <c r="S3289" s="9">
        <f t="shared" si="204"/>
        <v>42336.750324074077</v>
      </c>
      <c r="T3289" s="9">
        <f t="shared" si="205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>
        <f t="shared" si="207"/>
        <v>48.437149758454105</v>
      </c>
      <c r="Q3290" t="s">
        <v>8316</v>
      </c>
      <c r="R3290" t="s">
        <v>8317</v>
      </c>
      <c r="S3290" s="9">
        <f t="shared" si="204"/>
        <v>42541.958333333328</v>
      </c>
      <c r="T3290" s="9">
        <f t="shared" si="205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>
        <f t="shared" si="207"/>
        <v>26.608400000000003</v>
      </c>
      <c r="Q3291" t="s">
        <v>8316</v>
      </c>
      <c r="R3291" t="s">
        <v>8317</v>
      </c>
      <c r="S3291" s="9">
        <f t="shared" si="204"/>
        <v>42786.368078703701</v>
      </c>
      <c r="T3291" s="9">
        <f t="shared" si="205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>
        <f t="shared" si="207"/>
        <v>33.666666666666664</v>
      </c>
      <c r="Q3292" t="s">
        <v>8316</v>
      </c>
      <c r="R3292" t="s">
        <v>8317</v>
      </c>
      <c r="S3292" s="9">
        <f t="shared" si="204"/>
        <v>42805.51494212963</v>
      </c>
      <c r="T3292" s="9">
        <f t="shared" si="205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>
        <f t="shared" si="207"/>
        <v>40.714285714285715</v>
      </c>
      <c r="Q3293" t="s">
        <v>8316</v>
      </c>
      <c r="R3293" t="s">
        <v>8317</v>
      </c>
      <c r="S3293" s="9">
        <f t="shared" si="204"/>
        <v>42264.165972222225</v>
      </c>
      <c r="T3293" s="9">
        <f t="shared" si="205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>
        <f t="shared" si="207"/>
        <v>19.266666666666666</v>
      </c>
      <c r="Q3294" t="s">
        <v>8316</v>
      </c>
      <c r="R3294" t="s">
        <v>8317</v>
      </c>
      <c r="S3294" s="9">
        <f t="shared" si="204"/>
        <v>42342.811898148153</v>
      </c>
      <c r="T3294" s="9">
        <f t="shared" si="205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>
        <f t="shared" si="207"/>
        <v>84.285714285714292</v>
      </c>
      <c r="Q3295" t="s">
        <v>8316</v>
      </c>
      <c r="R3295" t="s">
        <v>8317</v>
      </c>
      <c r="S3295" s="9">
        <f t="shared" si="204"/>
        <v>42798.425370370373</v>
      </c>
      <c r="T3295" s="9">
        <f t="shared" si="205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>
        <f t="shared" si="207"/>
        <v>29.583333333333332</v>
      </c>
      <c r="Q3296" t="s">
        <v>8316</v>
      </c>
      <c r="R3296" t="s">
        <v>8317</v>
      </c>
      <c r="S3296" s="9">
        <f t="shared" si="204"/>
        <v>42171.541134259256</v>
      </c>
      <c r="T3296" s="9">
        <f t="shared" si="205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>
        <f t="shared" si="207"/>
        <v>26.667037037037037</v>
      </c>
      <c r="Q3297" t="s">
        <v>8316</v>
      </c>
      <c r="R3297" t="s">
        <v>8317</v>
      </c>
      <c r="S3297" s="9">
        <f t="shared" si="204"/>
        <v>42639.442465277782</v>
      </c>
      <c r="T3297" s="9">
        <f t="shared" si="205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>
        <f t="shared" si="207"/>
        <v>45.978723404255319</v>
      </c>
      <c r="Q3298" t="s">
        <v>8316</v>
      </c>
      <c r="R3298" t="s">
        <v>8317</v>
      </c>
      <c r="S3298" s="9">
        <f t="shared" si="204"/>
        <v>42330.916666666672</v>
      </c>
      <c r="T3298" s="9">
        <f t="shared" si="205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>
        <f t="shared" si="207"/>
        <v>125.09090909090909</v>
      </c>
      <c r="Q3299" t="s">
        <v>8316</v>
      </c>
      <c r="R3299" t="s">
        <v>8317</v>
      </c>
      <c r="S3299" s="9">
        <f t="shared" si="204"/>
        <v>42212.957638888889</v>
      </c>
      <c r="T3299" s="9">
        <f t="shared" si="205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>
        <f t="shared" si="207"/>
        <v>141.29166666666666</v>
      </c>
      <c r="Q3300" t="s">
        <v>8316</v>
      </c>
      <c r="R3300" t="s">
        <v>8317</v>
      </c>
      <c r="S3300" s="9">
        <f t="shared" si="204"/>
        <v>42260</v>
      </c>
      <c r="T3300" s="9">
        <f t="shared" si="205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>
        <f t="shared" si="207"/>
        <v>55.333333333333336</v>
      </c>
      <c r="Q3301" t="s">
        <v>8316</v>
      </c>
      <c r="R3301" t="s">
        <v>8317</v>
      </c>
      <c r="S3301" s="9">
        <f t="shared" si="204"/>
        <v>42291.917395833334</v>
      </c>
      <c r="T3301" s="9">
        <f t="shared" si="205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>
        <f t="shared" si="207"/>
        <v>46.420454545454547</v>
      </c>
      <c r="Q3302" t="s">
        <v>8316</v>
      </c>
      <c r="R3302" t="s">
        <v>8317</v>
      </c>
      <c r="S3302" s="9">
        <f t="shared" si="204"/>
        <v>42123.743773148148</v>
      </c>
      <c r="T3302" s="9">
        <f t="shared" si="205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>
        <f t="shared" si="207"/>
        <v>57.2</v>
      </c>
      <c r="Q3303" t="s">
        <v>8316</v>
      </c>
      <c r="R3303" t="s">
        <v>8317</v>
      </c>
      <c r="S3303" s="9">
        <f t="shared" si="204"/>
        <v>42583.290972222225</v>
      </c>
      <c r="T3303" s="9">
        <f t="shared" si="205"/>
        <v>42538.735833333332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>
        <f t="shared" si="207"/>
        <v>173.7</v>
      </c>
      <c r="Q3304" t="s">
        <v>8316</v>
      </c>
      <c r="R3304" t="s">
        <v>8317</v>
      </c>
      <c r="S3304" s="9">
        <f t="shared" si="204"/>
        <v>42711.35157407407</v>
      </c>
      <c r="T3304" s="9">
        <f t="shared" si="205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>
        <f t="shared" si="207"/>
        <v>59.6</v>
      </c>
      <c r="Q3305" t="s">
        <v>8316</v>
      </c>
      <c r="R3305" t="s">
        <v>8317</v>
      </c>
      <c r="S3305" s="9">
        <f t="shared" si="204"/>
        <v>42091.609768518523</v>
      </c>
      <c r="T3305" s="9">
        <f t="shared" si="205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>
        <f t="shared" si="207"/>
        <v>89.585714285714289</v>
      </c>
      <c r="Q3306" t="s">
        <v>8316</v>
      </c>
      <c r="R3306" t="s">
        <v>8317</v>
      </c>
      <c r="S3306" s="9">
        <f t="shared" si="204"/>
        <v>42726.624444444446</v>
      </c>
      <c r="T3306" s="9">
        <f t="shared" si="205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>
        <f t="shared" si="207"/>
        <v>204.05</v>
      </c>
      <c r="Q3307" t="s">
        <v>8316</v>
      </c>
      <c r="R3307" t="s">
        <v>8317</v>
      </c>
      <c r="S3307" s="9">
        <f t="shared" si="204"/>
        <v>42216.855879629627</v>
      </c>
      <c r="T3307" s="9">
        <f t="shared" si="205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>
        <f t="shared" si="207"/>
        <v>48.703703703703702</v>
      </c>
      <c r="Q3308" t="s">
        <v>8316</v>
      </c>
      <c r="R3308" t="s">
        <v>8317</v>
      </c>
      <c r="S3308" s="9">
        <f t="shared" si="204"/>
        <v>42531.125</v>
      </c>
      <c r="T3308" s="9">
        <f t="shared" si="205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>
        <f t="shared" si="207"/>
        <v>53.339999999999996</v>
      </c>
      <c r="Q3309" t="s">
        <v>8316</v>
      </c>
      <c r="R3309" t="s">
        <v>8317</v>
      </c>
      <c r="S3309" s="9">
        <f t="shared" si="204"/>
        <v>42505.057164351849</v>
      </c>
      <c r="T3309" s="9">
        <f t="shared" si="205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>
        <f t="shared" si="207"/>
        <v>75.087719298245617</v>
      </c>
      <c r="Q3310" t="s">
        <v>8316</v>
      </c>
      <c r="R3310" t="s">
        <v>8317</v>
      </c>
      <c r="S3310" s="9">
        <f t="shared" si="204"/>
        <v>42473.876909722225</v>
      </c>
      <c r="T3310" s="9">
        <f t="shared" si="205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>
        <f t="shared" si="207"/>
        <v>18</v>
      </c>
      <c r="Q3311" t="s">
        <v>8316</v>
      </c>
      <c r="R3311" t="s">
        <v>8317</v>
      </c>
      <c r="S3311" s="9">
        <f t="shared" si="204"/>
        <v>42659.650208333333</v>
      </c>
      <c r="T3311" s="9">
        <f t="shared" si="205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>
        <f t="shared" si="207"/>
        <v>209.83870967741936</v>
      </c>
      <c r="Q3312" t="s">
        <v>8316</v>
      </c>
      <c r="R3312" t="s">
        <v>8317</v>
      </c>
      <c r="S3312" s="9">
        <f t="shared" si="204"/>
        <v>42283.928530092591</v>
      </c>
      <c r="T3312" s="9">
        <f t="shared" si="205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>
        <f t="shared" si="207"/>
        <v>61.022222222222226</v>
      </c>
      <c r="Q3313" t="s">
        <v>8316</v>
      </c>
      <c r="R3313" t="s">
        <v>8317</v>
      </c>
      <c r="S3313" s="9">
        <f t="shared" si="204"/>
        <v>42294.29178240741</v>
      </c>
      <c r="T3313" s="9">
        <f t="shared" si="205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>
        <f t="shared" si="207"/>
        <v>61</v>
      </c>
      <c r="Q3314" t="s">
        <v>8316</v>
      </c>
      <c r="R3314" t="s">
        <v>8317</v>
      </c>
      <c r="S3314" s="9">
        <f t="shared" si="204"/>
        <v>42685.916666666672</v>
      </c>
      <c r="T3314" s="9">
        <f t="shared" si="205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>
        <f t="shared" si="207"/>
        <v>80.034482758620683</v>
      </c>
      <c r="Q3315" t="s">
        <v>8316</v>
      </c>
      <c r="R3315" t="s">
        <v>8317</v>
      </c>
      <c r="S3315" s="9">
        <f t="shared" si="204"/>
        <v>42396.041666666672</v>
      </c>
      <c r="T3315" s="9">
        <f t="shared" si="205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>
        <f t="shared" si="207"/>
        <v>29.068965517241381</v>
      </c>
      <c r="Q3316" t="s">
        <v>8316</v>
      </c>
      <c r="R3316" t="s">
        <v>8317</v>
      </c>
      <c r="S3316" s="9">
        <f t="shared" si="204"/>
        <v>42132.836805555555</v>
      </c>
      <c r="T3316" s="9">
        <f t="shared" si="205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>
        <f t="shared" si="207"/>
        <v>49.438202247191015</v>
      </c>
      <c r="Q3317" t="s">
        <v>8316</v>
      </c>
      <c r="R3317" t="s">
        <v>8317</v>
      </c>
      <c r="S3317" s="9">
        <f t="shared" si="204"/>
        <v>42496.303715277776</v>
      </c>
      <c r="T3317" s="9">
        <f t="shared" si="205"/>
        <v>42466.303715277776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>
        <f t="shared" si="207"/>
        <v>93.977440000000001</v>
      </c>
      <c r="Q3318" t="s">
        <v>8316</v>
      </c>
      <c r="R3318" t="s">
        <v>8317</v>
      </c>
      <c r="S3318" s="9">
        <f t="shared" si="204"/>
        <v>41859.579166666663</v>
      </c>
      <c r="T3318" s="9">
        <f t="shared" si="205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>
        <f t="shared" si="207"/>
        <v>61.944444444444443</v>
      </c>
      <c r="Q3319" t="s">
        <v>8316</v>
      </c>
      <c r="R3319" t="s">
        <v>8317</v>
      </c>
      <c r="S3319" s="9">
        <f t="shared" si="204"/>
        <v>42529.039629629631</v>
      </c>
      <c r="T3319" s="9">
        <f t="shared" si="205"/>
        <v>42499.039629629631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>
        <f t="shared" si="207"/>
        <v>78.5</v>
      </c>
      <c r="Q3320" t="s">
        <v>8316</v>
      </c>
      <c r="R3320" t="s">
        <v>8317</v>
      </c>
      <c r="S3320" s="9">
        <f t="shared" si="204"/>
        <v>42471.104166666672</v>
      </c>
      <c r="T3320" s="9">
        <f t="shared" si="205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>
        <f t="shared" si="207"/>
        <v>33.75</v>
      </c>
      <c r="Q3321" t="s">
        <v>8316</v>
      </c>
      <c r="R3321" t="s">
        <v>8317</v>
      </c>
      <c r="S3321" s="9">
        <f t="shared" si="204"/>
        <v>42035.585486111115</v>
      </c>
      <c r="T3321" s="9">
        <f t="shared" si="205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>
        <f t="shared" si="207"/>
        <v>66.44736842105263</v>
      </c>
      <c r="Q3322" t="s">
        <v>8316</v>
      </c>
      <c r="R3322" t="s">
        <v>8317</v>
      </c>
      <c r="S3322" s="9">
        <f t="shared" si="204"/>
        <v>42543.045798611114</v>
      </c>
      <c r="T3322" s="9">
        <f t="shared" si="205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>
        <f t="shared" si="207"/>
        <v>35.799999999999997</v>
      </c>
      <c r="Q3323" t="s">
        <v>8316</v>
      </c>
      <c r="R3323" t="s">
        <v>8317</v>
      </c>
      <c r="S3323" s="9">
        <f t="shared" si="204"/>
        <v>41928.165972222225</v>
      </c>
      <c r="T3323" s="9">
        <f t="shared" si="205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>
        <f t="shared" si="207"/>
        <v>145.65217391304347</v>
      </c>
      <c r="Q3324" t="s">
        <v>8316</v>
      </c>
      <c r="R3324" t="s">
        <v>8317</v>
      </c>
      <c r="S3324" s="9">
        <f t="shared" si="204"/>
        <v>42543.163194444445</v>
      </c>
      <c r="T3324" s="9">
        <f t="shared" si="205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>
        <f t="shared" si="207"/>
        <v>25.693877551020407</v>
      </c>
      <c r="Q3325" t="s">
        <v>8316</v>
      </c>
      <c r="R3325" t="s">
        <v>8317</v>
      </c>
      <c r="S3325" s="9">
        <f t="shared" si="204"/>
        <v>42638.36583333333</v>
      </c>
      <c r="T3325" s="9">
        <f t="shared" si="205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>
        <f t="shared" si="207"/>
        <v>152.5</v>
      </c>
      <c r="Q3326" t="s">
        <v>8316</v>
      </c>
      <c r="R3326" t="s">
        <v>8317</v>
      </c>
      <c r="S3326" s="9">
        <f t="shared" si="204"/>
        <v>42526.58321759259</v>
      </c>
      <c r="T3326" s="9">
        <f t="shared" si="205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>
        <f t="shared" si="207"/>
        <v>30</v>
      </c>
      <c r="Q3327" t="s">
        <v>8316</v>
      </c>
      <c r="R3327" t="s">
        <v>8317</v>
      </c>
      <c r="S3327" s="9">
        <f t="shared" si="204"/>
        <v>42099.743946759263</v>
      </c>
      <c r="T3327" s="9">
        <f t="shared" si="205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>
        <f t="shared" si="207"/>
        <v>142.28070175438597</v>
      </c>
      <c r="Q3328" t="s">
        <v>8316</v>
      </c>
      <c r="R3328" t="s">
        <v>8317</v>
      </c>
      <c r="S3328" s="9">
        <f t="shared" si="204"/>
        <v>42071.67251157407</v>
      </c>
      <c r="T3328" s="9">
        <f t="shared" si="205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>
        <f t="shared" si="207"/>
        <v>24.545454545454547</v>
      </c>
      <c r="Q3329" t="s">
        <v>8316</v>
      </c>
      <c r="R3329" t="s">
        <v>8317</v>
      </c>
      <c r="S3329" s="9">
        <f t="shared" si="204"/>
        <v>42498.374606481477</v>
      </c>
      <c r="T3329" s="9">
        <f t="shared" si="205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>
        <f t="shared" si="207"/>
        <v>292.77777777777777</v>
      </c>
      <c r="Q3330" t="s">
        <v>8316</v>
      </c>
      <c r="R3330" t="s">
        <v>8317</v>
      </c>
      <c r="S3330" s="9">
        <f t="shared" ref="S3330:S3393" si="208">(I3330/86400)+DATE(1970,1,1)</f>
        <v>41825.041666666664</v>
      </c>
      <c r="T3330" s="9">
        <f t="shared" ref="T3330:T3393" si="209">(J3330/86400)+DATE(1970,1,1)</f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IFERROR(E3331/D3331,0)</f>
        <v>1.1679999999999999</v>
      </c>
      <c r="P3331">
        <f t="shared" ref="P3331:P3394" si="211">IFERROR((E3331/L3331),0)</f>
        <v>44.92307692307692</v>
      </c>
      <c r="Q3331" t="s">
        <v>8316</v>
      </c>
      <c r="R3331" t="s">
        <v>8317</v>
      </c>
      <c r="S3331" s="9">
        <f t="shared" si="208"/>
        <v>41847.958333333336</v>
      </c>
      <c r="T3331" s="9">
        <f t="shared" si="209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>
        <f t="shared" si="211"/>
        <v>23.10144927536232</v>
      </c>
      <c r="Q3332" t="s">
        <v>8316</v>
      </c>
      <c r="R3332" t="s">
        <v>8317</v>
      </c>
      <c r="S3332" s="9">
        <f t="shared" si="208"/>
        <v>42095.845694444448</v>
      </c>
      <c r="T3332" s="9">
        <f t="shared" si="209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>
        <f t="shared" si="211"/>
        <v>80.400000000000006</v>
      </c>
      <c r="Q3333" t="s">
        <v>8316</v>
      </c>
      <c r="R3333" t="s">
        <v>8317</v>
      </c>
      <c r="S3333" s="9">
        <f t="shared" si="208"/>
        <v>42283.697754629626</v>
      </c>
      <c r="T3333" s="9">
        <f t="shared" si="209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>
        <f t="shared" si="211"/>
        <v>72.289156626506028</v>
      </c>
      <c r="Q3334" t="s">
        <v>8316</v>
      </c>
      <c r="R3334" t="s">
        <v>8317</v>
      </c>
      <c r="S3334" s="9">
        <f t="shared" si="208"/>
        <v>41839.860300925924</v>
      </c>
      <c r="T3334" s="9">
        <f t="shared" si="209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>
        <f t="shared" si="211"/>
        <v>32.972972972972975</v>
      </c>
      <c r="Q3335" t="s">
        <v>8316</v>
      </c>
      <c r="R3335" t="s">
        <v>8317</v>
      </c>
      <c r="S3335" s="9">
        <f t="shared" si="208"/>
        <v>42170.676851851851</v>
      </c>
      <c r="T3335" s="9">
        <f t="shared" si="209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>
        <f t="shared" si="211"/>
        <v>116.65217391304348</v>
      </c>
      <c r="Q3336" t="s">
        <v>8316</v>
      </c>
      <c r="R3336" t="s">
        <v>8317</v>
      </c>
      <c r="S3336" s="9">
        <f t="shared" si="208"/>
        <v>42215.521087962959</v>
      </c>
      <c r="T3336" s="9">
        <f t="shared" si="209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>
        <f t="shared" si="211"/>
        <v>79.61904761904762</v>
      </c>
      <c r="Q3337" t="s">
        <v>8316</v>
      </c>
      <c r="R3337" t="s">
        <v>8317</v>
      </c>
      <c r="S3337" s="9">
        <f t="shared" si="208"/>
        <v>41854.958333333336</v>
      </c>
      <c r="T3337" s="9">
        <f t="shared" si="209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>
        <f t="shared" si="211"/>
        <v>27.777777777777779</v>
      </c>
      <c r="Q3338" t="s">
        <v>8316</v>
      </c>
      <c r="R3338" t="s">
        <v>8317</v>
      </c>
      <c r="S3338" s="9">
        <f t="shared" si="208"/>
        <v>42465.35701388889</v>
      </c>
      <c r="T3338" s="9">
        <f t="shared" si="209"/>
        <v>42437.398680555554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>
        <f t="shared" si="211"/>
        <v>81.029411764705884</v>
      </c>
      <c r="Q3339" t="s">
        <v>8316</v>
      </c>
      <c r="R3339" t="s">
        <v>8317</v>
      </c>
      <c r="S3339" s="9">
        <f t="shared" si="208"/>
        <v>41922.875</v>
      </c>
      <c r="T3339" s="9">
        <f t="shared" si="209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>
        <f t="shared" si="211"/>
        <v>136.84821428571428</v>
      </c>
      <c r="Q3340" t="s">
        <v>8316</v>
      </c>
      <c r="R3340" t="s">
        <v>8317</v>
      </c>
      <c r="S3340" s="9">
        <f t="shared" si="208"/>
        <v>42790.574999999997</v>
      </c>
      <c r="T3340" s="9">
        <f t="shared" si="209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>
        <f t="shared" si="211"/>
        <v>177.61702127659575</v>
      </c>
      <c r="Q3341" t="s">
        <v>8316</v>
      </c>
      <c r="R3341" t="s">
        <v>8317</v>
      </c>
      <c r="S3341" s="9">
        <f t="shared" si="208"/>
        <v>42579.665717592594</v>
      </c>
      <c r="T3341" s="9">
        <f t="shared" si="209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>
        <f t="shared" si="211"/>
        <v>109.07894736842105</v>
      </c>
      <c r="Q3342" t="s">
        <v>8316</v>
      </c>
      <c r="R3342" t="s">
        <v>8317</v>
      </c>
      <c r="S3342" s="9">
        <f t="shared" si="208"/>
        <v>42710.974004629628</v>
      </c>
      <c r="T3342" s="9">
        <f t="shared" si="209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>
        <f t="shared" si="211"/>
        <v>119.64285714285714</v>
      </c>
      <c r="Q3343" t="s">
        <v>8316</v>
      </c>
      <c r="R3343" t="s">
        <v>8317</v>
      </c>
      <c r="S3343" s="9">
        <f t="shared" si="208"/>
        <v>42533.708333333328</v>
      </c>
      <c r="T3343" s="9">
        <f t="shared" si="209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>
        <f t="shared" si="211"/>
        <v>78.205128205128204</v>
      </c>
      <c r="Q3344" t="s">
        <v>8316</v>
      </c>
      <c r="R3344" t="s">
        <v>8317</v>
      </c>
      <c r="S3344" s="9">
        <f t="shared" si="208"/>
        <v>42095.207638888889</v>
      </c>
      <c r="T3344" s="9">
        <f t="shared" si="209"/>
        <v>42062.296412037038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>
        <f t="shared" si="211"/>
        <v>52.173913043478258</v>
      </c>
      <c r="Q3345" t="s">
        <v>8316</v>
      </c>
      <c r="R3345" t="s">
        <v>8317</v>
      </c>
      <c r="S3345" s="9">
        <f t="shared" si="208"/>
        <v>42473.554166666669</v>
      </c>
      <c r="T3345" s="9">
        <f t="shared" si="209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>
        <f t="shared" si="211"/>
        <v>114.125</v>
      </c>
      <c r="Q3346" t="s">
        <v>8316</v>
      </c>
      <c r="R3346" t="s">
        <v>8317</v>
      </c>
      <c r="S3346" s="9">
        <f t="shared" si="208"/>
        <v>41881.200150462959</v>
      </c>
      <c r="T3346" s="9">
        <f t="shared" si="209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>
        <f t="shared" si="211"/>
        <v>50</v>
      </c>
      <c r="Q3347" t="s">
        <v>8316</v>
      </c>
      <c r="R3347" t="s">
        <v>8317</v>
      </c>
      <c r="S3347" s="9">
        <f t="shared" si="208"/>
        <v>42112.025694444441</v>
      </c>
      <c r="T3347" s="9">
        <f t="shared" si="209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>
        <f t="shared" si="211"/>
        <v>91.666666666666671</v>
      </c>
      <c r="Q3348" t="s">
        <v>8316</v>
      </c>
      <c r="R3348" t="s">
        <v>8317</v>
      </c>
      <c r="S3348" s="9">
        <f t="shared" si="208"/>
        <v>42061.024421296301</v>
      </c>
      <c r="T3348" s="9">
        <f t="shared" si="209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>
        <f t="shared" si="211"/>
        <v>108.59090909090909</v>
      </c>
      <c r="Q3349" t="s">
        <v>8316</v>
      </c>
      <c r="R3349" t="s">
        <v>8317</v>
      </c>
      <c r="S3349" s="9">
        <f t="shared" si="208"/>
        <v>42498.875</v>
      </c>
      <c r="T3349" s="9">
        <f t="shared" si="209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>
        <f t="shared" si="211"/>
        <v>69.822784810126578</v>
      </c>
      <c r="Q3350" t="s">
        <v>8316</v>
      </c>
      <c r="R3350" t="s">
        <v>8317</v>
      </c>
      <c r="S3350" s="9">
        <f t="shared" si="208"/>
        <v>42490.165972222225</v>
      </c>
      <c r="T3350" s="9">
        <f t="shared" si="209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>
        <f t="shared" si="211"/>
        <v>109.57142857142857</v>
      </c>
      <c r="Q3351" t="s">
        <v>8316</v>
      </c>
      <c r="R3351" t="s">
        <v>8317</v>
      </c>
      <c r="S3351" s="9">
        <f t="shared" si="208"/>
        <v>42534.708333333328</v>
      </c>
      <c r="T3351" s="9">
        <f t="shared" si="209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>
        <f t="shared" si="211"/>
        <v>71.666666666666671</v>
      </c>
      <c r="Q3352" t="s">
        <v>8316</v>
      </c>
      <c r="R3352" t="s">
        <v>8317</v>
      </c>
      <c r="S3352" s="9">
        <f t="shared" si="208"/>
        <v>42337.958333333328</v>
      </c>
      <c r="T3352" s="9">
        <f t="shared" si="209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>
        <f t="shared" si="211"/>
        <v>93.611111111111114</v>
      </c>
      <c r="Q3353" t="s">
        <v>8316</v>
      </c>
      <c r="R3353" t="s">
        <v>8317</v>
      </c>
      <c r="S3353" s="9">
        <f t="shared" si="208"/>
        <v>41843.458333333336</v>
      </c>
      <c r="T3353" s="9">
        <f t="shared" si="209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>
        <f t="shared" si="211"/>
        <v>76.8</v>
      </c>
      <c r="Q3354" t="s">
        <v>8316</v>
      </c>
      <c r="R3354" t="s">
        <v>8317</v>
      </c>
      <c r="S3354" s="9">
        <f t="shared" si="208"/>
        <v>42552.958333333328</v>
      </c>
      <c r="T3354" s="9">
        <f t="shared" si="209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>
        <f t="shared" si="211"/>
        <v>35.795454545454547</v>
      </c>
      <c r="Q3355" t="s">
        <v>8316</v>
      </c>
      <c r="R3355" t="s">
        <v>8317</v>
      </c>
      <c r="S3355" s="9">
        <f t="shared" si="208"/>
        <v>42492.958333333328</v>
      </c>
      <c r="T3355" s="9">
        <f t="shared" si="209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>
        <f t="shared" si="211"/>
        <v>55.6</v>
      </c>
      <c r="Q3356" t="s">
        <v>8316</v>
      </c>
      <c r="R3356" t="s">
        <v>8317</v>
      </c>
      <c r="S3356" s="9">
        <f t="shared" si="208"/>
        <v>42306.167361111111</v>
      </c>
      <c r="T3356" s="9">
        <f t="shared" si="209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>
        <f t="shared" si="211"/>
        <v>147.33333333333334</v>
      </c>
      <c r="Q3357" t="s">
        <v>8316</v>
      </c>
      <c r="R3357" t="s">
        <v>8317</v>
      </c>
      <c r="S3357" s="9">
        <f t="shared" si="208"/>
        <v>42500.470138888893</v>
      </c>
      <c r="T3357" s="9">
        <f t="shared" si="209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>
        <f t="shared" si="211"/>
        <v>56.333333333333336</v>
      </c>
      <c r="Q3358" t="s">
        <v>8316</v>
      </c>
      <c r="R3358" t="s">
        <v>8317</v>
      </c>
      <c r="S3358" s="9">
        <f t="shared" si="208"/>
        <v>42566.815648148149</v>
      </c>
      <c r="T3358" s="9">
        <f t="shared" si="209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>
        <f t="shared" si="211"/>
        <v>96.19047619047619</v>
      </c>
      <c r="Q3359" t="s">
        <v>8316</v>
      </c>
      <c r="R3359" t="s">
        <v>8317</v>
      </c>
      <c r="S3359" s="9">
        <f t="shared" si="208"/>
        <v>41852.417939814812</v>
      </c>
      <c r="T3359" s="9">
        <f t="shared" si="209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>
        <f t="shared" si="211"/>
        <v>63.574074074074076</v>
      </c>
      <c r="Q3360" t="s">
        <v>8316</v>
      </c>
      <c r="R3360" t="s">
        <v>8317</v>
      </c>
      <c r="S3360" s="9">
        <f t="shared" si="208"/>
        <v>41962.352766203709</v>
      </c>
      <c r="T3360" s="9">
        <f t="shared" si="209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>
        <f t="shared" si="211"/>
        <v>184.78260869565219</v>
      </c>
      <c r="Q3361" t="s">
        <v>8316</v>
      </c>
      <c r="R3361" t="s">
        <v>8317</v>
      </c>
      <c r="S3361" s="9">
        <f t="shared" si="208"/>
        <v>42791.057106481487</v>
      </c>
      <c r="T3361" s="9">
        <f t="shared" si="209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>
        <f t="shared" si="211"/>
        <v>126.72222222222223</v>
      </c>
      <c r="Q3362" t="s">
        <v>8316</v>
      </c>
      <c r="R3362" t="s">
        <v>8317</v>
      </c>
      <c r="S3362" s="9">
        <f t="shared" si="208"/>
        <v>42718.665972222225</v>
      </c>
      <c r="T3362" s="9">
        <f t="shared" si="209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>
        <f t="shared" si="211"/>
        <v>83.42647058823529</v>
      </c>
      <c r="Q3363" t="s">
        <v>8316</v>
      </c>
      <c r="R3363" t="s">
        <v>8317</v>
      </c>
      <c r="S3363" s="9">
        <f t="shared" si="208"/>
        <v>41883.665972222225</v>
      </c>
      <c r="T3363" s="9">
        <f t="shared" si="209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>
        <f t="shared" si="211"/>
        <v>54.5</v>
      </c>
      <c r="Q3364" t="s">
        <v>8316</v>
      </c>
      <c r="R3364" t="s">
        <v>8317</v>
      </c>
      <c r="S3364" s="9">
        <f t="shared" si="208"/>
        <v>42070.204861111109</v>
      </c>
      <c r="T3364" s="9">
        <f t="shared" si="209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>
        <f t="shared" si="211"/>
        <v>302.30769230769232</v>
      </c>
      <c r="Q3365" t="s">
        <v>8316</v>
      </c>
      <c r="R3365" t="s">
        <v>8317</v>
      </c>
      <c r="S3365" s="9">
        <f t="shared" si="208"/>
        <v>41870.666666666664</v>
      </c>
      <c r="T3365" s="9">
        <f t="shared" si="209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>
        <f t="shared" si="211"/>
        <v>44.138888888888886</v>
      </c>
      <c r="Q3366" t="s">
        <v>8316</v>
      </c>
      <c r="R3366" t="s">
        <v>8317</v>
      </c>
      <c r="S3366" s="9">
        <f t="shared" si="208"/>
        <v>42444.875</v>
      </c>
      <c r="T3366" s="9">
        <f t="shared" si="209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>
        <f t="shared" si="211"/>
        <v>866.66666666666663</v>
      </c>
      <c r="Q3367" t="s">
        <v>8316</v>
      </c>
      <c r="R3367" t="s">
        <v>8317</v>
      </c>
      <c r="S3367" s="9">
        <f t="shared" si="208"/>
        <v>42351.101759259254</v>
      </c>
      <c r="T3367" s="9">
        <f t="shared" si="209"/>
        <v>42321.101759259254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>
        <f t="shared" si="211"/>
        <v>61.388888888888886</v>
      </c>
      <c r="Q3368" t="s">
        <v>8316</v>
      </c>
      <c r="R3368" t="s">
        <v>8317</v>
      </c>
      <c r="S3368" s="9">
        <f t="shared" si="208"/>
        <v>42137.067557870367</v>
      </c>
      <c r="T3368" s="9">
        <f t="shared" si="209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>
        <f t="shared" si="211"/>
        <v>29.666666666666668</v>
      </c>
      <c r="Q3369" t="s">
        <v>8316</v>
      </c>
      <c r="R3369" t="s">
        <v>8317</v>
      </c>
      <c r="S3369" s="9">
        <f t="shared" si="208"/>
        <v>42217.933958333335</v>
      </c>
      <c r="T3369" s="9">
        <f t="shared" si="209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>
        <f t="shared" si="211"/>
        <v>45.478260869565219</v>
      </c>
      <c r="Q3370" t="s">
        <v>8316</v>
      </c>
      <c r="R3370" t="s">
        <v>8317</v>
      </c>
      <c r="S3370" s="9">
        <f t="shared" si="208"/>
        <v>42005.208333333328</v>
      </c>
      <c r="T3370" s="9">
        <f t="shared" si="209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>
        <f t="shared" si="211"/>
        <v>96.203703703703709</v>
      </c>
      <c r="Q3371" t="s">
        <v>8316</v>
      </c>
      <c r="R3371" t="s">
        <v>8317</v>
      </c>
      <c r="S3371" s="9">
        <f t="shared" si="208"/>
        <v>42750.041435185187</v>
      </c>
      <c r="T3371" s="9">
        <f t="shared" si="209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>
        <f t="shared" si="211"/>
        <v>67.92307692307692</v>
      </c>
      <c r="Q3372" t="s">
        <v>8316</v>
      </c>
      <c r="R3372" t="s">
        <v>8317</v>
      </c>
      <c r="S3372" s="9">
        <f t="shared" si="208"/>
        <v>42721.333333333328</v>
      </c>
      <c r="T3372" s="9">
        <f t="shared" si="209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>
        <f t="shared" si="211"/>
        <v>30.777777777777779</v>
      </c>
      <c r="Q3373" t="s">
        <v>8316</v>
      </c>
      <c r="R3373" t="s">
        <v>8317</v>
      </c>
      <c r="S3373" s="9">
        <f t="shared" si="208"/>
        <v>42340.874594907407</v>
      </c>
      <c r="T3373" s="9">
        <f t="shared" si="209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>
        <f t="shared" si="211"/>
        <v>38.333333333333336</v>
      </c>
      <c r="Q3374" t="s">
        <v>8316</v>
      </c>
      <c r="R3374" t="s">
        <v>8317</v>
      </c>
      <c r="S3374" s="9">
        <f t="shared" si="208"/>
        <v>41876.207638888889</v>
      </c>
      <c r="T3374" s="9">
        <f t="shared" si="209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>
        <f t="shared" si="211"/>
        <v>66.833333333333329</v>
      </c>
      <c r="Q3375" t="s">
        <v>8316</v>
      </c>
      <c r="R3375" t="s">
        <v>8317</v>
      </c>
      <c r="S3375" s="9">
        <f t="shared" si="208"/>
        <v>42203.666666666672</v>
      </c>
      <c r="T3375" s="9">
        <f t="shared" si="209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>
        <f t="shared" si="211"/>
        <v>71.730769230769226</v>
      </c>
      <c r="Q3376" t="s">
        <v>8316</v>
      </c>
      <c r="R3376" t="s">
        <v>8317</v>
      </c>
      <c r="S3376" s="9">
        <f t="shared" si="208"/>
        <v>42305.731666666667</v>
      </c>
      <c r="T3376" s="9">
        <f t="shared" si="209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>
        <f t="shared" si="211"/>
        <v>176.47058823529412</v>
      </c>
      <c r="Q3377" t="s">
        <v>8316</v>
      </c>
      <c r="R3377" t="s">
        <v>8317</v>
      </c>
      <c r="S3377" s="9">
        <f t="shared" si="208"/>
        <v>41777.610798611109</v>
      </c>
      <c r="T3377" s="9">
        <f t="shared" si="209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>
        <f t="shared" si="211"/>
        <v>421.10526315789474</v>
      </c>
      <c r="Q3378" t="s">
        <v>8316</v>
      </c>
      <c r="R3378" t="s">
        <v>8317</v>
      </c>
      <c r="S3378" s="9">
        <f t="shared" si="208"/>
        <v>42119.659652777773</v>
      </c>
      <c r="T3378" s="9">
        <f t="shared" si="209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>
        <f t="shared" si="211"/>
        <v>104.98701298701299</v>
      </c>
      <c r="Q3379" t="s">
        <v>8316</v>
      </c>
      <c r="R3379" t="s">
        <v>8317</v>
      </c>
      <c r="S3379" s="9">
        <f t="shared" si="208"/>
        <v>42083.705555555556</v>
      </c>
      <c r="T3379" s="9">
        <f t="shared" si="209"/>
        <v>42053.732627314814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>
        <f t="shared" si="211"/>
        <v>28.19047619047619</v>
      </c>
      <c r="Q3380" t="s">
        <v>8316</v>
      </c>
      <c r="R3380" t="s">
        <v>8317</v>
      </c>
      <c r="S3380" s="9">
        <f t="shared" si="208"/>
        <v>41882.547222222223</v>
      </c>
      <c r="T3380" s="9">
        <f t="shared" si="209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>
        <f t="shared" si="211"/>
        <v>54.55263157894737</v>
      </c>
      <c r="Q3381" t="s">
        <v>8316</v>
      </c>
      <c r="R3381" t="s">
        <v>8317</v>
      </c>
      <c r="S3381" s="9">
        <f t="shared" si="208"/>
        <v>42242.958333333328</v>
      </c>
      <c r="T3381" s="9">
        <f t="shared" si="209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>
        <f t="shared" si="211"/>
        <v>111.89285714285714</v>
      </c>
      <c r="Q3382" t="s">
        <v>8316</v>
      </c>
      <c r="R3382" t="s">
        <v>8317</v>
      </c>
      <c r="S3382" s="9">
        <f t="shared" si="208"/>
        <v>41972.995115740741</v>
      </c>
      <c r="T3382" s="9">
        <f t="shared" si="209"/>
        <v>41937.953449074077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>
        <f t="shared" si="211"/>
        <v>85.208333333333329</v>
      </c>
      <c r="Q3383" t="s">
        <v>8316</v>
      </c>
      <c r="R3383" t="s">
        <v>8317</v>
      </c>
      <c r="S3383" s="9">
        <f t="shared" si="208"/>
        <v>42074.143321759257</v>
      </c>
      <c r="T3383" s="9">
        <f t="shared" si="209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>
        <f t="shared" si="211"/>
        <v>76.652173913043484</v>
      </c>
      <c r="Q3384" t="s">
        <v>8316</v>
      </c>
      <c r="R3384" t="s">
        <v>8317</v>
      </c>
      <c r="S3384" s="9">
        <f t="shared" si="208"/>
        <v>42583.957638888889</v>
      </c>
      <c r="T3384" s="9">
        <f t="shared" si="209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>
        <f t="shared" si="211"/>
        <v>65.166666666666671</v>
      </c>
      <c r="Q3385" t="s">
        <v>8316</v>
      </c>
      <c r="R3385" t="s">
        <v>8317</v>
      </c>
      <c r="S3385" s="9">
        <f t="shared" si="208"/>
        <v>42544.782638888893</v>
      </c>
      <c r="T3385" s="9">
        <f t="shared" si="209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>
        <f t="shared" si="211"/>
        <v>93.760312499999998</v>
      </c>
      <c r="Q3386" t="s">
        <v>8316</v>
      </c>
      <c r="R3386" t="s">
        <v>8317</v>
      </c>
      <c r="S3386" s="9">
        <f t="shared" si="208"/>
        <v>42329.125</v>
      </c>
      <c r="T3386" s="9">
        <f t="shared" si="209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>
        <f t="shared" si="211"/>
        <v>133.33333333333334</v>
      </c>
      <c r="Q3387" t="s">
        <v>8316</v>
      </c>
      <c r="R3387" t="s">
        <v>8317</v>
      </c>
      <c r="S3387" s="9">
        <f t="shared" si="208"/>
        <v>41983.8675</v>
      </c>
      <c r="T3387" s="9">
        <f t="shared" si="209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>
        <f t="shared" si="211"/>
        <v>51.219512195121951</v>
      </c>
      <c r="Q3388" t="s">
        <v>8316</v>
      </c>
      <c r="R3388" t="s">
        <v>8317</v>
      </c>
      <c r="S3388" s="9">
        <f t="shared" si="208"/>
        <v>41976.644745370373</v>
      </c>
      <c r="T3388" s="9">
        <f t="shared" si="209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>
        <f t="shared" si="211"/>
        <v>100.17142857142858</v>
      </c>
      <c r="Q3389" t="s">
        <v>8316</v>
      </c>
      <c r="R3389" t="s">
        <v>8317</v>
      </c>
      <c r="S3389" s="9">
        <f t="shared" si="208"/>
        <v>41987.762592592597</v>
      </c>
      <c r="T3389" s="9">
        <f t="shared" si="209"/>
        <v>41947.762592592597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>
        <f t="shared" si="211"/>
        <v>34.6</v>
      </c>
      <c r="Q3390" t="s">
        <v>8316</v>
      </c>
      <c r="R3390" t="s">
        <v>8317</v>
      </c>
      <c r="S3390" s="9">
        <f t="shared" si="208"/>
        <v>42173.461122685185</v>
      </c>
      <c r="T3390" s="9">
        <f t="shared" si="209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>
        <f t="shared" si="211"/>
        <v>184.67741935483872</v>
      </c>
      <c r="Q3391" t="s">
        <v>8316</v>
      </c>
      <c r="R3391" t="s">
        <v>8317</v>
      </c>
      <c r="S3391" s="9">
        <f t="shared" si="208"/>
        <v>42524.563449074078</v>
      </c>
      <c r="T3391" s="9">
        <f t="shared" si="209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>
        <f t="shared" si="211"/>
        <v>69.818181818181813</v>
      </c>
      <c r="Q3392" t="s">
        <v>8316</v>
      </c>
      <c r="R3392" t="s">
        <v>8317</v>
      </c>
      <c r="S3392" s="9">
        <f t="shared" si="208"/>
        <v>41830.774826388893</v>
      </c>
      <c r="T3392" s="9">
        <f t="shared" si="209"/>
        <v>41815.774826388893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>
        <f t="shared" si="211"/>
        <v>61.944444444444443</v>
      </c>
      <c r="Q3393" t="s">
        <v>8316</v>
      </c>
      <c r="R3393" t="s">
        <v>8317</v>
      </c>
      <c r="S3393" s="9">
        <f t="shared" si="208"/>
        <v>41859.936111111107</v>
      </c>
      <c r="T3393" s="9">
        <f t="shared" si="209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>
        <f t="shared" si="211"/>
        <v>41.666666666666664</v>
      </c>
      <c r="Q3394" t="s">
        <v>8316</v>
      </c>
      <c r="R3394" t="s">
        <v>8317</v>
      </c>
      <c r="S3394" s="9">
        <f t="shared" ref="S3394:S3457" si="212">(I3394/86400)+DATE(1970,1,1)</f>
        <v>42496.845543981486</v>
      </c>
      <c r="T3394" s="9">
        <f t="shared" ref="T3394:T3457" si="213">(J3394/86400)+DATE(1970,1,1)</f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IFERROR(E3395/D3395,0)</f>
        <v>1.0580000000000001</v>
      </c>
      <c r="P3395">
        <f t="shared" ref="P3395:P3458" si="215">IFERROR((E3395/L3395),0)</f>
        <v>36.06818181818182</v>
      </c>
      <c r="Q3395" t="s">
        <v>8316</v>
      </c>
      <c r="R3395" t="s">
        <v>8317</v>
      </c>
      <c r="S3395" s="9">
        <f t="shared" si="212"/>
        <v>41949.031944444447</v>
      </c>
      <c r="T3395" s="9">
        <f t="shared" si="213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>
        <f t="shared" si="215"/>
        <v>29</v>
      </c>
      <c r="Q3396" t="s">
        <v>8316</v>
      </c>
      <c r="R3396" t="s">
        <v>8317</v>
      </c>
      <c r="S3396" s="9">
        <f t="shared" si="212"/>
        <v>41847.59542824074</v>
      </c>
      <c r="T3396" s="9">
        <f t="shared" si="21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>
        <f t="shared" si="215"/>
        <v>24.210526315789473</v>
      </c>
      <c r="Q3397" t="s">
        <v>8316</v>
      </c>
      <c r="R3397" t="s">
        <v>8317</v>
      </c>
      <c r="S3397" s="9">
        <f t="shared" si="212"/>
        <v>42154.756944444445</v>
      </c>
      <c r="T3397" s="9">
        <f t="shared" si="213"/>
        <v>42140.712314814809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>
        <f t="shared" si="215"/>
        <v>55.892857142857146</v>
      </c>
      <c r="Q3398" t="s">
        <v>8316</v>
      </c>
      <c r="R3398" t="s">
        <v>8317</v>
      </c>
      <c r="S3398" s="9">
        <f t="shared" si="212"/>
        <v>41791.165972222225</v>
      </c>
      <c r="T3398" s="9">
        <f t="shared" si="213"/>
        <v>41764.446631944447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>
        <f t="shared" si="215"/>
        <v>11.666666666666666</v>
      </c>
      <c r="Q3399" t="s">
        <v>8316</v>
      </c>
      <c r="R3399" t="s">
        <v>8317</v>
      </c>
      <c r="S3399" s="9">
        <f t="shared" si="212"/>
        <v>42418.916666666672</v>
      </c>
      <c r="T3399" s="9">
        <f t="shared" si="21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>
        <f t="shared" si="215"/>
        <v>68.353846153846149</v>
      </c>
      <c r="Q3400" t="s">
        <v>8316</v>
      </c>
      <c r="R3400" t="s">
        <v>8317</v>
      </c>
      <c r="S3400" s="9">
        <f t="shared" si="212"/>
        <v>41964.708333333328</v>
      </c>
      <c r="T3400" s="9">
        <f t="shared" si="213"/>
        <v>41941.752037037033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>
        <f t="shared" si="215"/>
        <v>27.065217391304348</v>
      </c>
      <c r="Q3401" t="s">
        <v>8316</v>
      </c>
      <c r="R3401" t="s">
        <v>8317</v>
      </c>
      <c r="S3401" s="9">
        <f t="shared" si="212"/>
        <v>42056.920428240745</v>
      </c>
      <c r="T3401" s="9">
        <f t="shared" si="21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>
        <f t="shared" si="215"/>
        <v>118.12941176470588</v>
      </c>
      <c r="Q3402" t="s">
        <v>8316</v>
      </c>
      <c r="R3402" t="s">
        <v>8317</v>
      </c>
      <c r="S3402" s="9">
        <f t="shared" si="212"/>
        <v>41879.953865740739</v>
      </c>
      <c r="T3402" s="9">
        <f t="shared" si="21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>
        <f t="shared" si="215"/>
        <v>44.757575757575758</v>
      </c>
      <c r="Q3403" t="s">
        <v>8316</v>
      </c>
      <c r="R3403" t="s">
        <v>8317</v>
      </c>
      <c r="S3403" s="9">
        <f t="shared" si="212"/>
        <v>42223.723912037036</v>
      </c>
      <c r="T3403" s="9">
        <f t="shared" si="21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>
        <f t="shared" si="215"/>
        <v>99.787878787878782</v>
      </c>
      <c r="Q3404" t="s">
        <v>8316</v>
      </c>
      <c r="R3404" t="s">
        <v>8317</v>
      </c>
      <c r="S3404" s="9">
        <f t="shared" si="212"/>
        <v>42320.104861111111</v>
      </c>
      <c r="T3404" s="9">
        <f t="shared" si="21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>
        <f t="shared" si="215"/>
        <v>117.64705882352941</v>
      </c>
      <c r="Q3405" t="s">
        <v>8316</v>
      </c>
      <c r="R3405" t="s">
        <v>8317</v>
      </c>
      <c r="S3405" s="9">
        <f t="shared" si="212"/>
        <v>42180.462083333332</v>
      </c>
      <c r="T3405" s="9">
        <f t="shared" si="21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>
        <f t="shared" si="215"/>
        <v>203.33333333333334</v>
      </c>
      <c r="Q3406" t="s">
        <v>8316</v>
      </c>
      <c r="R3406" t="s">
        <v>8317</v>
      </c>
      <c r="S3406" s="9">
        <f t="shared" si="212"/>
        <v>42172.503495370373</v>
      </c>
      <c r="T3406" s="9">
        <f t="shared" si="21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>
        <f t="shared" si="215"/>
        <v>28.323529411764707</v>
      </c>
      <c r="Q3407" t="s">
        <v>8316</v>
      </c>
      <c r="R3407" t="s">
        <v>8317</v>
      </c>
      <c r="S3407" s="9">
        <f t="shared" si="212"/>
        <v>42430.999305555553</v>
      </c>
      <c r="T3407" s="9">
        <f t="shared" si="21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>
        <f t="shared" si="215"/>
        <v>110.23076923076923</v>
      </c>
      <c r="Q3408" t="s">
        <v>8316</v>
      </c>
      <c r="R3408" t="s">
        <v>8317</v>
      </c>
      <c r="S3408" s="9">
        <f t="shared" si="212"/>
        <v>41836.492777777778</v>
      </c>
      <c r="T3408" s="9">
        <f t="shared" si="21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>
        <f t="shared" si="215"/>
        <v>31.970149253731343</v>
      </c>
      <c r="Q3409" t="s">
        <v>8316</v>
      </c>
      <c r="R3409" t="s">
        <v>8317</v>
      </c>
      <c r="S3409" s="9">
        <f t="shared" si="212"/>
        <v>41826.422326388885</v>
      </c>
      <c r="T3409" s="9">
        <f t="shared" si="21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>
        <f t="shared" si="215"/>
        <v>58.611111111111114</v>
      </c>
      <c r="Q3410" t="s">
        <v>8316</v>
      </c>
      <c r="R3410" t="s">
        <v>8317</v>
      </c>
      <c r="S3410" s="9">
        <f t="shared" si="212"/>
        <v>41838.991944444446</v>
      </c>
      <c r="T3410" s="9">
        <f t="shared" si="21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>
        <f t="shared" si="215"/>
        <v>29.428571428571427</v>
      </c>
      <c r="Q3411" t="s">
        <v>8316</v>
      </c>
      <c r="R3411" t="s">
        <v>8317</v>
      </c>
      <c r="S3411" s="9">
        <f t="shared" si="212"/>
        <v>42582.873611111107</v>
      </c>
      <c r="T3411" s="9">
        <f t="shared" si="213"/>
        <v>42544.814328703702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>
        <f t="shared" si="215"/>
        <v>81.375</v>
      </c>
      <c r="Q3412" t="s">
        <v>8316</v>
      </c>
      <c r="R3412" t="s">
        <v>8317</v>
      </c>
      <c r="S3412" s="9">
        <f t="shared" si="212"/>
        <v>42527.291666666672</v>
      </c>
      <c r="T3412" s="9">
        <f t="shared" si="21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>
        <f t="shared" si="215"/>
        <v>199.16666666666666</v>
      </c>
      <c r="Q3413" t="s">
        <v>8316</v>
      </c>
      <c r="R3413" t="s">
        <v>8317</v>
      </c>
      <c r="S3413" s="9">
        <f t="shared" si="212"/>
        <v>42285.022824074069</v>
      </c>
      <c r="T3413" s="9">
        <f t="shared" si="21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>
        <f t="shared" si="215"/>
        <v>115.38461538461539</v>
      </c>
      <c r="Q3414" t="s">
        <v>8316</v>
      </c>
      <c r="R3414" t="s">
        <v>8317</v>
      </c>
      <c r="S3414" s="9">
        <f t="shared" si="212"/>
        <v>41909.959050925929</v>
      </c>
      <c r="T3414" s="9">
        <f t="shared" si="21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>
        <f t="shared" si="215"/>
        <v>46.428571428571431</v>
      </c>
      <c r="Q3415" t="s">
        <v>8316</v>
      </c>
      <c r="R3415" t="s">
        <v>8317</v>
      </c>
      <c r="S3415" s="9">
        <f t="shared" si="212"/>
        <v>42063.207638888889</v>
      </c>
      <c r="T3415" s="9">
        <f t="shared" si="21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>
        <f t="shared" si="215"/>
        <v>70.568181818181813</v>
      </c>
      <c r="Q3416" t="s">
        <v>8316</v>
      </c>
      <c r="R3416" t="s">
        <v>8317</v>
      </c>
      <c r="S3416" s="9">
        <f t="shared" si="212"/>
        <v>42705.332638888889</v>
      </c>
      <c r="T3416" s="9">
        <f t="shared" si="21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>
        <f t="shared" si="215"/>
        <v>22.222222222222221</v>
      </c>
      <c r="Q3417" t="s">
        <v>8316</v>
      </c>
      <c r="R3417" t="s">
        <v>8317</v>
      </c>
      <c r="S3417" s="9">
        <f t="shared" si="212"/>
        <v>42477.979166666672</v>
      </c>
      <c r="T3417" s="9">
        <f t="shared" si="21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>
        <f t="shared" si="215"/>
        <v>159.46666666666667</v>
      </c>
      <c r="Q3418" t="s">
        <v>8316</v>
      </c>
      <c r="R3418" t="s">
        <v>8317</v>
      </c>
      <c r="S3418" s="9">
        <f t="shared" si="212"/>
        <v>42117.770833333328</v>
      </c>
      <c r="T3418" s="9">
        <f t="shared" si="21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>
        <f t="shared" si="215"/>
        <v>37.777999999999999</v>
      </c>
      <c r="Q3419" t="s">
        <v>8316</v>
      </c>
      <c r="R3419" t="s">
        <v>8317</v>
      </c>
      <c r="S3419" s="9">
        <f t="shared" si="212"/>
        <v>41938.029861111107</v>
      </c>
      <c r="T3419" s="9">
        <f t="shared" si="21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>
        <f t="shared" si="215"/>
        <v>72.053571428571431</v>
      </c>
      <c r="Q3420" t="s">
        <v>8316</v>
      </c>
      <c r="R3420" t="s">
        <v>8317</v>
      </c>
      <c r="S3420" s="9">
        <f t="shared" si="212"/>
        <v>41782.83457175926</v>
      </c>
      <c r="T3420" s="9">
        <f t="shared" si="21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>
        <f t="shared" si="215"/>
        <v>63.695652173913047</v>
      </c>
      <c r="Q3421" t="s">
        <v>8316</v>
      </c>
      <c r="R3421" t="s">
        <v>8317</v>
      </c>
      <c r="S3421" s="9">
        <f t="shared" si="212"/>
        <v>42466.895833333328</v>
      </c>
      <c r="T3421" s="9">
        <f t="shared" si="21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>
        <f t="shared" si="215"/>
        <v>28.411764705882351</v>
      </c>
      <c r="Q3422" t="s">
        <v>8316</v>
      </c>
      <c r="R3422" t="s">
        <v>8317</v>
      </c>
      <c r="S3422" s="9">
        <f t="shared" si="212"/>
        <v>42414</v>
      </c>
      <c r="T3422" s="9">
        <f t="shared" si="21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>
        <f t="shared" si="215"/>
        <v>103.21428571428571</v>
      </c>
      <c r="Q3423" t="s">
        <v>8316</v>
      </c>
      <c r="R3423" t="s">
        <v>8317</v>
      </c>
      <c r="S3423" s="9">
        <f t="shared" si="212"/>
        <v>42067.791238425925</v>
      </c>
      <c r="T3423" s="9">
        <f t="shared" si="21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>
        <f t="shared" si="215"/>
        <v>71.152173913043484</v>
      </c>
      <c r="Q3424" t="s">
        <v>8316</v>
      </c>
      <c r="R3424" t="s">
        <v>8317</v>
      </c>
      <c r="S3424" s="9">
        <f t="shared" si="212"/>
        <v>42352</v>
      </c>
      <c r="T3424" s="9">
        <f t="shared" si="21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>
        <f t="shared" si="215"/>
        <v>35</v>
      </c>
      <c r="Q3425" t="s">
        <v>8316</v>
      </c>
      <c r="R3425" t="s">
        <v>8317</v>
      </c>
      <c r="S3425" s="9">
        <f t="shared" si="212"/>
        <v>42118.911354166667</v>
      </c>
      <c r="T3425" s="9">
        <f t="shared" si="21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>
        <f t="shared" si="215"/>
        <v>81.776315789473685</v>
      </c>
      <c r="Q3426" t="s">
        <v>8316</v>
      </c>
      <c r="R3426" t="s">
        <v>8317</v>
      </c>
      <c r="S3426" s="9">
        <f t="shared" si="212"/>
        <v>42040.290972222225</v>
      </c>
      <c r="T3426" s="9">
        <f t="shared" si="21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>
        <f t="shared" si="215"/>
        <v>297.02980769230766</v>
      </c>
      <c r="Q3427" t="s">
        <v>8316</v>
      </c>
      <c r="R3427" t="s">
        <v>8317</v>
      </c>
      <c r="S3427" s="9">
        <f t="shared" si="212"/>
        <v>41916.617314814815</v>
      </c>
      <c r="T3427" s="9">
        <f t="shared" si="21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>
        <f t="shared" si="215"/>
        <v>46.609195402298852</v>
      </c>
      <c r="Q3428" t="s">
        <v>8316</v>
      </c>
      <c r="R3428" t="s">
        <v>8317</v>
      </c>
      <c r="S3428" s="9">
        <f t="shared" si="212"/>
        <v>41903.083333333336</v>
      </c>
      <c r="T3428" s="9">
        <f t="shared" si="21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>
        <f t="shared" si="215"/>
        <v>51.724137931034484</v>
      </c>
      <c r="Q3429" t="s">
        <v>8316</v>
      </c>
      <c r="R3429" t="s">
        <v>8317</v>
      </c>
      <c r="S3429" s="9">
        <f t="shared" si="212"/>
        <v>41822.645277777774</v>
      </c>
      <c r="T3429" s="9">
        <f t="shared" si="21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>
        <f t="shared" si="215"/>
        <v>40.294117647058826</v>
      </c>
      <c r="Q3430" t="s">
        <v>8316</v>
      </c>
      <c r="R3430" t="s">
        <v>8317</v>
      </c>
      <c r="S3430" s="9">
        <f t="shared" si="212"/>
        <v>42063.708333333328</v>
      </c>
      <c r="T3430" s="9">
        <f t="shared" si="21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>
        <f t="shared" si="215"/>
        <v>16.25</v>
      </c>
      <c r="Q3431" t="s">
        <v>8316</v>
      </c>
      <c r="R3431" t="s">
        <v>8317</v>
      </c>
      <c r="S3431" s="9">
        <f t="shared" si="212"/>
        <v>42676.021539351852</v>
      </c>
      <c r="T3431" s="9">
        <f t="shared" si="21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>
        <f t="shared" si="215"/>
        <v>30.152638888888887</v>
      </c>
      <c r="Q3432" t="s">
        <v>8316</v>
      </c>
      <c r="R3432" t="s">
        <v>8317</v>
      </c>
      <c r="S3432" s="9">
        <f t="shared" si="212"/>
        <v>41850.945613425924</v>
      </c>
      <c r="T3432" s="9">
        <f t="shared" si="21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>
        <f t="shared" si="215"/>
        <v>95.238095238095241</v>
      </c>
      <c r="Q3433" t="s">
        <v>8316</v>
      </c>
      <c r="R3433" t="s">
        <v>8317</v>
      </c>
      <c r="S3433" s="9">
        <f t="shared" si="212"/>
        <v>41869.730937500004</v>
      </c>
      <c r="T3433" s="9">
        <f t="shared" si="21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>
        <f t="shared" si="215"/>
        <v>52.214285714285715</v>
      </c>
      <c r="Q3434" t="s">
        <v>8316</v>
      </c>
      <c r="R3434" t="s">
        <v>8317</v>
      </c>
      <c r="S3434" s="9">
        <f t="shared" si="212"/>
        <v>42405.916666666672</v>
      </c>
      <c r="T3434" s="9">
        <f t="shared" si="21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>
        <f t="shared" si="215"/>
        <v>134.1549295774648</v>
      </c>
      <c r="Q3435" t="s">
        <v>8316</v>
      </c>
      <c r="R3435" t="s">
        <v>8317</v>
      </c>
      <c r="S3435" s="9">
        <f t="shared" si="212"/>
        <v>41807.125</v>
      </c>
      <c r="T3435" s="9">
        <f t="shared" si="213"/>
        <v>41776.06313657407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>
        <f t="shared" si="215"/>
        <v>62.827380952380949</v>
      </c>
      <c r="Q3436" t="s">
        <v>8316</v>
      </c>
      <c r="R3436" t="s">
        <v>8317</v>
      </c>
      <c r="S3436" s="9">
        <f t="shared" si="212"/>
        <v>41830.380428240736</v>
      </c>
      <c r="T3436" s="9">
        <f t="shared" si="213"/>
        <v>41800.380428240736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>
        <f t="shared" si="215"/>
        <v>58.94736842105263</v>
      </c>
      <c r="Q3437" t="s">
        <v>8316</v>
      </c>
      <c r="R3437" t="s">
        <v>8317</v>
      </c>
      <c r="S3437" s="9">
        <f t="shared" si="212"/>
        <v>42589.125</v>
      </c>
      <c r="T3437" s="9">
        <f t="shared" si="21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>
        <f t="shared" si="215"/>
        <v>143.1081081081081</v>
      </c>
      <c r="Q3438" t="s">
        <v>8316</v>
      </c>
      <c r="R3438" t="s">
        <v>8317</v>
      </c>
      <c r="S3438" s="9">
        <f t="shared" si="212"/>
        <v>41872.686111111107</v>
      </c>
      <c r="T3438" s="9">
        <f t="shared" si="21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>
        <f t="shared" si="215"/>
        <v>84.166666666666671</v>
      </c>
      <c r="Q3439" t="s">
        <v>8316</v>
      </c>
      <c r="R3439" t="s">
        <v>8317</v>
      </c>
      <c r="S3439" s="9">
        <f t="shared" si="212"/>
        <v>42235.710879629631</v>
      </c>
      <c r="T3439" s="9">
        <f t="shared" si="21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>
        <f t="shared" si="215"/>
        <v>186.07142857142858</v>
      </c>
      <c r="Q3440" t="s">
        <v>8316</v>
      </c>
      <c r="R3440" t="s">
        <v>8317</v>
      </c>
      <c r="S3440" s="9">
        <f t="shared" si="212"/>
        <v>42126.875</v>
      </c>
      <c r="T3440" s="9">
        <f t="shared" si="213"/>
        <v>42100.927858796298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>
        <f t="shared" si="215"/>
        <v>89.785555555555561</v>
      </c>
      <c r="Q3441" t="s">
        <v>8316</v>
      </c>
      <c r="R3441" t="s">
        <v>8317</v>
      </c>
      <c r="S3441" s="9">
        <f t="shared" si="212"/>
        <v>42388.207638888889</v>
      </c>
      <c r="T3441" s="9">
        <f t="shared" si="21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>
        <f t="shared" si="215"/>
        <v>64.157560975609755</v>
      </c>
      <c r="Q3442" t="s">
        <v>8316</v>
      </c>
      <c r="R3442" t="s">
        <v>8317</v>
      </c>
      <c r="S3442" s="9">
        <f t="shared" si="212"/>
        <v>41831.677083333336</v>
      </c>
      <c r="T3442" s="9">
        <f t="shared" si="21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>
        <f t="shared" si="215"/>
        <v>59.651162790697676</v>
      </c>
      <c r="Q3443" t="s">
        <v>8316</v>
      </c>
      <c r="R3443" t="s">
        <v>8317</v>
      </c>
      <c r="S3443" s="9">
        <f t="shared" si="212"/>
        <v>42321.845138888893</v>
      </c>
      <c r="T3443" s="9">
        <f t="shared" si="21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>
        <f t="shared" si="215"/>
        <v>31.25</v>
      </c>
      <c r="Q3444" t="s">
        <v>8316</v>
      </c>
      <c r="R3444" t="s">
        <v>8317</v>
      </c>
      <c r="S3444" s="9">
        <f t="shared" si="212"/>
        <v>42154.841111111113</v>
      </c>
      <c r="T3444" s="9">
        <f t="shared" si="213"/>
        <v>42124.841111111113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>
        <f t="shared" si="215"/>
        <v>41.222222222222221</v>
      </c>
      <c r="Q3445" t="s">
        <v>8316</v>
      </c>
      <c r="R3445" t="s">
        <v>8317</v>
      </c>
      <c r="S3445" s="9">
        <f t="shared" si="212"/>
        <v>41891.524837962963</v>
      </c>
      <c r="T3445" s="9">
        <f t="shared" si="21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>
        <f t="shared" si="215"/>
        <v>43.35</v>
      </c>
      <c r="Q3446" t="s">
        <v>8316</v>
      </c>
      <c r="R3446" t="s">
        <v>8317</v>
      </c>
      <c r="S3446" s="9">
        <f t="shared" si="212"/>
        <v>42529.582638888889</v>
      </c>
      <c r="T3446" s="9">
        <f t="shared" si="21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>
        <f t="shared" si="215"/>
        <v>64.516129032258064</v>
      </c>
      <c r="Q3447" t="s">
        <v>8316</v>
      </c>
      <c r="R3447" t="s">
        <v>8317</v>
      </c>
      <c r="S3447" s="9">
        <f t="shared" si="212"/>
        <v>42300.530509259261</v>
      </c>
      <c r="T3447" s="9">
        <f t="shared" si="21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>
        <f t="shared" si="215"/>
        <v>43.28</v>
      </c>
      <c r="Q3448" t="s">
        <v>8316</v>
      </c>
      <c r="R3448" t="s">
        <v>8317</v>
      </c>
      <c r="S3448" s="9">
        <f t="shared" si="212"/>
        <v>42040.513888888891</v>
      </c>
      <c r="T3448" s="9">
        <f t="shared" si="21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>
        <f t="shared" si="215"/>
        <v>77</v>
      </c>
      <c r="Q3449" t="s">
        <v>8316</v>
      </c>
      <c r="R3449" t="s">
        <v>8317</v>
      </c>
      <c r="S3449" s="9">
        <f t="shared" si="212"/>
        <v>42447.847361111111</v>
      </c>
      <c r="T3449" s="9">
        <f t="shared" si="21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>
        <f t="shared" si="215"/>
        <v>51.222222222222221</v>
      </c>
      <c r="Q3450" t="s">
        <v>8316</v>
      </c>
      <c r="R3450" t="s">
        <v>8317</v>
      </c>
      <c r="S3450" s="9">
        <f t="shared" si="212"/>
        <v>41990.119085648148</v>
      </c>
      <c r="T3450" s="9">
        <f t="shared" si="21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>
        <f t="shared" si="215"/>
        <v>68.25</v>
      </c>
      <c r="Q3451" t="s">
        <v>8316</v>
      </c>
      <c r="R3451" t="s">
        <v>8317</v>
      </c>
      <c r="S3451" s="9">
        <f t="shared" si="212"/>
        <v>42560.166666666672</v>
      </c>
      <c r="T3451" s="9">
        <f t="shared" si="21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>
        <f t="shared" si="215"/>
        <v>19.487179487179485</v>
      </c>
      <c r="Q3452" t="s">
        <v>8316</v>
      </c>
      <c r="R3452" t="s">
        <v>8317</v>
      </c>
      <c r="S3452" s="9">
        <f t="shared" si="212"/>
        <v>42096.662858796291</v>
      </c>
      <c r="T3452" s="9">
        <f t="shared" si="21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>
        <f t="shared" si="215"/>
        <v>41.125</v>
      </c>
      <c r="Q3453" t="s">
        <v>8316</v>
      </c>
      <c r="R3453" t="s">
        <v>8317</v>
      </c>
      <c r="S3453" s="9">
        <f t="shared" si="212"/>
        <v>42115.723692129628</v>
      </c>
      <c r="T3453" s="9">
        <f t="shared" si="21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>
        <f t="shared" si="215"/>
        <v>41.405405405405403</v>
      </c>
      <c r="Q3454" t="s">
        <v>8316</v>
      </c>
      <c r="R3454" t="s">
        <v>8317</v>
      </c>
      <c r="S3454" s="9">
        <f t="shared" si="212"/>
        <v>41843.165972222225</v>
      </c>
      <c r="T3454" s="9">
        <f t="shared" si="21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>
        <f t="shared" si="215"/>
        <v>27.5</v>
      </c>
      <c r="Q3455" t="s">
        <v>8316</v>
      </c>
      <c r="R3455" t="s">
        <v>8317</v>
      </c>
      <c r="S3455" s="9">
        <f t="shared" si="212"/>
        <v>42595.97865740741</v>
      </c>
      <c r="T3455" s="9">
        <f t="shared" si="21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>
        <f t="shared" si="215"/>
        <v>33.571428571428569</v>
      </c>
      <c r="Q3456" t="s">
        <v>8316</v>
      </c>
      <c r="R3456" t="s">
        <v>8317</v>
      </c>
      <c r="S3456" s="9">
        <f t="shared" si="212"/>
        <v>41851.698599537034</v>
      </c>
      <c r="T3456" s="9">
        <f t="shared" si="21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>
        <f t="shared" si="215"/>
        <v>145.86956521739131</v>
      </c>
      <c r="Q3457" t="s">
        <v>8316</v>
      </c>
      <c r="R3457" t="s">
        <v>8317</v>
      </c>
      <c r="S3457" s="9">
        <f t="shared" si="212"/>
        <v>42656.7503125</v>
      </c>
      <c r="T3457" s="9">
        <f t="shared" si="21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>
        <f t="shared" si="215"/>
        <v>358.6875</v>
      </c>
      <c r="Q3458" t="s">
        <v>8316</v>
      </c>
      <c r="R3458" t="s">
        <v>8317</v>
      </c>
      <c r="S3458" s="9">
        <f t="shared" ref="S3458:S3521" si="216">(I3458/86400)+DATE(1970,1,1)</f>
        <v>41852.290972222225</v>
      </c>
      <c r="T3458" s="9">
        <f t="shared" ref="T3458:T3521" si="217">(J3458/86400)+DATE(1970,1,1)</f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IFERROR(E3459/D3459,0)</f>
        <v>1.4019999999999999</v>
      </c>
      <c r="P3459">
        <f t="shared" ref="P3459:P3522" si="219">IFERROR((E3459/L3459),0)</f>
        <v>50.981818181818184</v>
      </c>
      <c r="Q3459" t="s">
        <v>8316</v>
      </c>
      <c r="R3459" t="s">
        <v>8317</v>
      </c>
      <c r="S3459" s="9">
        <f t="shared" si="216"/>
        <v>42047.249305555553</v>
      </c>
      <c r="T3459" s="9">
        <f t="shared" si="217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>
        <f t="shared" si="219"/>
        <v>45.037037037037038</v>
      </c>
      <c r="Q3460" t="s">
        <v>8316</v>
      </c>
      <c r="R3460" t="s">
        <v>8317</v>
      </c>
      <c r="S3460" s="9">
        <f t="shared" si="216"/>
        <v>42038.185416666667</v>
      </c>
      <c r="T3460" s="9">
        <f t="shared" si="217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>
        <f t="shared" si="219"/>
        <v>17.527777777777779</v>
      </c>
      <c r="Q3461" t="s">
        <v>8316</v>
      </c>
      <c r="R3461" t="s">
        <v>8317</v>
      </c>
      <c r="S3461" s="9">
        <f t="shared" si="216"/>
        <v>42510.479861111111</v>
      </c>
      <c r="T3461" s="9">
        <f t="shared" si="217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>
        <f t="shared" si="219"/>
        <v>50</v>
      </c>
      <c r="Q3462" t="s">
        <v>8316</v>
      </c>
      <c r="R3462" t="s">
        <v>8317</v>
      </c>
      <c r="S3462" s="9">
        <f t="shared" si="216"/>
        <v>41866.527222222227</v>
      </c>
      <c r="T3462" s="9">
        <f t="shared" si="217"/>
        <v>41852.527222222227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>
        <f t="shared" si="219"/>
        <v>57.916666666666664</v>
      </c>
      <c r="Q3463" t="s">
        <v>8316</v>
      </c>
      <c r="R3463" t="s">
        <v>8317</v>
      </c>
      <c r="S3463" s="9">
        <f t="shared" si="216"/>
        <v>42672.125</v>
      </c>
      <c r="T3463" s="9">
        <f t="shared" si="217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>
        <f t="shared" si="219"/>
        <v>29.705882352941178</v>
      </c>
      <c r="Q3464" t="s">
        <v>8316</v>
      </c>
      <c r="R3464" t="s">
        <v>8317</v>
      </c>
      <c r="S3464" s="9">
        <f t="shared" si="216"/>
        <v>42195.75</v>
      </c>
      <c r="T3464" s="9">
        <f t="shared" si="217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>
        <f t="shared" si="219"/>
        <v>90.684210526315795</v>
      </c>
      <c r="Q3465" t="s">
        <v>8316</v>
      </c>
      <c r="R3465" t="s">
        <v>8317</v>
      </c>
      <c r="S3465" s="9">
        <f t="shared" si="216"/>
        <v>42654.165972222225</v>
      </c>
      <c r="T3465" s="9">
        <f t="shared" si="217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>
        <f t="shared" si="219"/>
        <v>55.012688172043013</v>
      </c>
      <c r="Q3466" t="s">
        <v>8316</v>
      </c>
      <c r="R3466" t="s">
        <v>8317</v>
      </c>
      <c r="S3466" s="9">
        <f t="shared" si="216"/>
        <v>42605.130057870367</v>
      </c>
      <c r="T3466" s="9">
        <f t="shared" si="217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>
        <f t="shared" si="219"/>
        <v>57.222222222222221</v>
      </c>
      <c r="Q3467" t="s">
        <v>8316</v>
      </c>
      <c r="R3467" t="s">
        <v>8317</v>
      </c>
      <c r="S3467" s="9">
        <f t="shared" si="216"/>
        <v>42225.666666666672</v>
      </c>
      <c r="T3467" s="9">
        <f t="shared" si="217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>
        <f t="shared" si="219"/>
        <v>72.950819672131146</v>
      </c>
      <c r="Q3468" t="s">
        <v>8316</v>
      </c>
      <c r="R3468" t="s">
        <v>8317</v>
      </c>
      <c r="S3468" s="9">
        <f t="shared" si="216"/>
        <v>42479.977430555555</v>
      </c>
      <c r="T3468" s="9">
        <f t="shared" si="217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>
        <f t="shared" si="219"/>
        <v>64.468085106382972</v>
      </c>
      <c r="Q3469" t="s">
        <v>8316</v>
      </c>
      <c r="R3469" t="s">
        <v>8317</v>
      </c>
      <c r="S3469" s="9">
        <f t="shared" si="216"/>
        <v>42083.630000000005</v>
      </c>
      <c r="T3469" s="9">
        <f t="shared" si="217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>
        <f t="shared" si="219"/>
        <v>716.35294117647061</v>
      </c>
      <c r="Q3470" t="s">
        <v>8316</v>
      </c>
      <c r="R3470" t="s">
        <v>8317</v>
      </c>
      <c r="S3470" s="9">
        <f t="shared" si="216"/>
        <v>42634.125</v>
      </c>
      <c r="T3470" s="9">
        <f t="shared" si="217"/>
        <v>42605.765381944446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>
        <f t="shared" si="219"/>
        <v>50.396825396825399</v>
      </c>
      <c r="Q3471" t="s">
        <v>8316</v>
      </c>
      <c r="R3471" t="s">
        <v>8317</v>
      </c>
      <c r="S3471" s="9">
        <f t="shared" si="216"/>
        <v>42488.641724537039</v>
      </c>
      <c r="T3471" s="9">
        <f t="shared" si="217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>
        <f t="shared" si="219"/>
        <v>41.666666666666664</v>
      </c>
      <c r="Q3472" t="s">
        <v>8316</v>
      </c>
      <c r="R3472" t="s">
        <v>8317</v>
      </c>
      <c r="S3472" s="9">
        <f t="shared" si="216"/>
        <v>42566.901388888888</v>
      </c>
      <c r="T3472" s="9">
        <f t="shared" si="217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>
        <f t="shared" si="219"/>
        <v>35.766666666666666</v>
      </c>
      <c r="Q3473" t="s">
        <v>8316</v>
      </c>
      <c r="R3473" t="s">
        <v>8317</v>
      </c>
      <c r="S3473" s="9">
        <f t="shared" si="216"/>
        <v>41882.833333333336</v>
      </c>
      <c r="T3473" s="9">
        <f t="shared" si="217"/>
        <v>41841.820486111115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>
        <f t="shared" si="219"/>
        <v>88.739130434782609</v>
      </c>
      <c r="Q3474" t="s">
        <v>8316</v>
      </c>
      <c r="R3474" t="s">
        <v>8317</v>
      </c>
      <c r="S3474" s="9">
        <f t="shared" si="216"/>
        <v>41949.249305555553</v>
      </c>
      <c r="T3474" s="9">
        <f t="shared" si="217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>
        <f t="shared" si="219"/>
        <v>148.4848484848485</v>
      </c>
      <c r="Q3475" t="s">
        <v>8316</v>
      </c>
      <c r="R3475" t="s">
        <v>8317</v>
      </c>
      <c r="S3475" s="9">
        <f t="shared" si="216"/>
        <v>42083.852083333331</v>
      </c>
      <c r="T3475" s="9">
        <f t="shared" si="217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>
        <f t="shared" si="219"/>
        <v>51.794871794871796</v>
      </c>
      <c r="Q3476" t="s">
        <v>8316</v>
      </c>
      <c r="R3476" t="s">
        <v>8317</v>
      </c>
      <c r="S3476" s="9">
        <f t="shared" si="216"/>
        <v>42571.501516203702</v>
      </c>
      <c r="T3476" s="9">
        <f t="shared" si="217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>
        <f t="shared" si="219"/>
        <v>20</v>
      </c>
      <c r="Q3477" t="s">
        <v>8316</v>
      </c>
      <c r="R3477" t="s">
        <v>8317</v>
      </c>
      <c r="S3477" s="9">
        <f t="shared" si="216"/>
        <v>41946</v>
      </c>
      <c r="T3477" s="9">
        <f t="shared" si="217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>
        <f t="shared" si="219"/>
        <v>52</v>
      </c>
      <c r="Q3478" t="s">
        <v>8316</v>
      </c>
      <c r="R3478" t="s">
        <v>8317</v>
      </c>
      <c r="S3478" s="9">
        <f t="shared" si="216"/>
        <v>41939.125</v>
      </c>
      <c r="T3478" s="9">
        <f t="shared" si="217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>
        <f t="shared" si="219"/>
        <v>53.230769230769234</v>
      </c>
      <c r="Q3479" t="s">
        <v>8316</v>
      </c>
      <c r="R3479" t="s">
        <v>8317</v>
      </c>
      <c r="S3479" s="9">
        <f t="shared" si="216"/>
        <v>42141.125</v>
      </c>
      <c r="T3479" s="9">
        <f t="shared" si="217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>
        <f t="shared" si="219"/>
        <v>39.596491228070178</v>
      </c>
      <c r="Q3480" t="s">
        <v>8316</v>
      </c>
      <c r="R3480" t="s">
        <v>8317</v>
      </c>
      <c r="S3480" s="9">
        <f t="shared" si="216"/>
        <v>42079.875</v>
      </c>
      <c r="T3480" s="9">
        <f t="shared" si="217"/>
        <v>42053.916921296295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>
        <f t="shared" si="219"/>
        <v>34.25</v>
      </c>
      <c r="Q3481" t="s">
        <v>8316</v>
      </c>
      <c r="R3481" t="s">
        <v>8317</v>
      </c>
      <c r="S3481" s="9">
        <f t="shared" si="216"/>
        <v>41811.855092592596</v>
      </c>
      <c r="T3481" s="9">
        <f t="shared" si="217"/>
        <v>41781.855092592596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>
        <f t="shared" si="219"/>
        <v>164.61538461538461</v>
      </c>
      <c r="Q3482" t="s">
        <v>8316</v>
      </c>
      <c r="R3482" t="s">
        <v>8317</v>
      </c>
      <c r="S3482" s="9">
        <f t="shared" si="216"/>
        <v>42195.875</v>
      </c>
      <c r="T3482" s="9">
        <f t="shared" si="217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>
        <f t="shared" si="219"/>
        <v>125.05263157894737</v>
      </c>
      <c r="Q3483" t="s">
        <v>8316</v>
      </c>
      <c r="R3483" t="s">
        <v>8317</v>
      </c>
      <c r="S3483" s="9">
        <f t="shared" si="216"/>
        <v>42006.247546296298</v>
      </c>
      <c r="T3483" s="9">
        <f t="shared" si="217"/>
        <v>41989.247546296298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>
        <f t="shared" si="219"/>
        <v>51.875</v>
      </c>
      <c r="Q3484" t="s">
        <v>8316</v>
      </c>
      <c r="R3484" t="s">
        <v>8317</v>
      </c>
      <c r="S3484" s="9">
        <f t="shared" si="216"/>
        <v>41826.771597222221</v>
      </c>
      <c r="T3484" s="9">
        <f t="shared" si="217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>
        <f t="shared" si="219"/>
        <v>40.285714285714285</v>
      </c>
      <c r="Q3485" t="s">
        <v>8316</v>
      </c>
      <c r="R3485" t="s">
        <v>8317</v>
      </c>
      <c r="S3485" s="9">
        <f t="shared" si="216"/>
        <v>41823.668761574074</v>
      </c>
      <c r="T3485" s="9">
        <f t="shared" si="217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>
        <f t="shared" si="219"/>
        <v>64.909090909090907</v>
      </c>
      <c r="Q3486" t="s">
        <v>8316</v>
      </c>
      <c r="R3486" t="s">
        <v>8317</v>
      </c>
      <c r="S3486" s="9">
        <f t="shared" si="216"/>
        <v>42536.760405092587</v>
      </c>
      <c r="T3486" s="9">
        <f t="shared" si="217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>
        <f t="shared" si="219"/>
        <v>55.333333333333336</v>
      </c>
      <c r="Q3487" t="s">
        <v>8316</v>
      </c>
      <c r="R3487" t="s">
        <v>8317</v>
      </c>
      <c r="S3487" s="9">
        <f t="shared" si="216"/>
        <v>42402.693055555559</v>
      </c>
      <c r="T3487" s="9">
        <f t="shared" si="217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>
        <f t="shared" si="219"/>
        <v>83.142857142857139</v>
      </c>
      <c r="Q3488" t="s">
        <v>8316</v>
      </c>
      <c r="R3488" t="s">
        <v>8317</v>
      </c>
      <c r="S3488" s="9">
        <f t="shared" si="216"/>
        <v>42158.290972222225</v>
      </c>
      <c r="T3488" s="9">
        <f t="shared" si="217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>
        <f t="shared" si="219"/>
        <v>38.712121212121211</v>
      </c>
      <c r="Q3489" t="s">
        <v>8316</v>
      </c>
      <c r="R3489" t="s">
        <v>8317</v>
      </c>
      <c r="S3489" s="9">
        <f t="shared" si="216"/>
        <v>42179.940416666665</v>
      </c>
      <c r="T3489" s="9">
        <f t="shared" si="217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>
        <f t="shared" si="219"/>
        <v>125.37931034482759</v>
      </c>
      <c r="Q3490" t="s">
        <v>8316</v>
      </c>
      <c r="R3490" t="s">
        <v>8317</v>
      </c>
      <c r="S3490" s="9">
        <f t="shared" si="216"/>
        <v>42111.666666666672</v>
      </c>
      <c r="T3490" s="9">
        <f t="shared" si="217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>
        <f t="shared" si="219"/>
        <v>78.263888888888886</v>
      </c>
      <c r="Q3491" t="s">
        <v>8316</v>
      </c>
      <c r="R3491" t="s">
        <v>8317</v>
      </c>
      <c r="S3491" s="9">
        <f t="shared" si="216"/>
        <v>41783.875</v>
      </c>
      <c r="T3491" s="9">
        <f t="shared" si="217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>
        <f t="shared" si="219"/>
        <v>47.222222222222221</v>
      </c>
      <c r="Q3492" t="s">
        <v>8316</v>
      </c>
      <c r="R3492" t="s">
        <v>8317</v>
      </c>
      <c r="S3492" s="9">
        <f t="shared" si="216"/>
        <v>42473.802361111113</v>
      </c>
      <c r="T3492" s="9">
        <f t="shared" si="217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>
        <f t="shared" si="219"/>
        <v>79.099999999999994</v>
      </c>
      <c r="Q3493" t="s">
        <v>8316</v>
      </c>
      <c r="R3493" t="s">
        <v>8317</v>
      </c>
      <c r="S3493" s="9">
        <f t="shared" si="216"/>
        <v>42142.249814814815</v>
      </c>
      <c r="T3493" s="9">
        <f t="shared" si="217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>
        <f t="shared" si="219"/>
        <v>114.29199999999999</v>
      </c>
      <c r="Q3494" t="s">
        <v>8316</v>
      </c>
      <c r="R3494" t="s">
        <v>8317</v>
      </c>
      <c r="S3494" s="9">
        <f t="shared" si="216"/>
        <v>42303.009224537032</v>
      </c>
      <c r="T3494" s="9">
        <f t="shared" si="217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>
        <f t="shared" si="219"/>
        <v>51.724137931034484</v>
      </c>
      <c r="Q3495" t="s">
        <v>8316</v>
      </c>
      <c r="R3495" t="s">
        <v>8317</v>
      </c>
      <c r="S3495" s="9">
        <f t="shared" si="216"/>
        <v>41868.21597222222</v>
      </c>
      <c r="T3495" s="9">
        <f t="shared" si="217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>
        <f t="shared" si="219"/>
        <v>30.76923076923077</v>
      </c>
      <c r="Q3496" t="s">
        <v>8316</v>
      </c>
      <c r="R3496" t="s">
        <v>8317</v>
      </c>
      <c r="S3496" s="9">
        <f t="shared" si="216"/>
        <v>42700.25</v>
      </c>
      <c r="T3496" s="9">
        <f t="shared" si="217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>
        <f t="shared" si="219"/>
        <v>74.208333333333329</v>
      </c>
      <c r="Q3497" t="s">
        <v>8316</v>
      </c>
      <c r="R3497" t="s">
        <v>8317</v>
      </c>
      <c r="S3497" s="9">
        <f t="shared" si="216"/>
        <v>41944.720833333333</v>
      </c>
      <c r="T3497" s="9">
        <f t="shared" si="217"/>
        <v>41915.762835648144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>
        <f t="shared" si="219"/>
        <v>47.846153846153847</v>
      </c>
      <c r="Q3498" t="s">
        <v>8316</v>
      </c>
      <c r="R3498" t="s">
        <v>8317</v>
      </c>
      <c r="S3498" s="9">
        <f t="shared" si="216"/>
        <v>42624.846828703703</v>
      </c>
      <c r="T3498" s="9">
        <f t="shared" si="217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>
        <f t="shared" si="219"/>
        <v>34.408163265306122</v>
      </c>
      <c r="Q3499" t="s">
        <v>8316</v>
      </c>
      <c r="R3499" t="s">
        <v>8317</v>
      </c>
      <c r="S3499" s="9">
        <f t="shared" si="216"/>
        <v>42523.916666666672</v>
      </c>
      <c r="T3499" s="9">
        <f t="shared" si="217"/>
        <v>42511.741944444446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>
        <f t="shared" si="219"/>
        <v>40.238095238095241</v>
      </c>
      <c r="Q3500" t="s">
        <v>8316</v>
      </c>
      <c r="R3500" t="s">
        <v>8317</v>
      </c>
      <c r="S3500" s="9">
        <f t="shared" si="216"/>
        <v>42518.905555555553</v>
      </c>
      <c r="T3500" s="9">
        <f t="shared" si="217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>
        <f t="shared" si="219"/>
        <v>60.285714285714285</v>
      </c>
      <c r="Q3501" t="s">
        <v>8316</v>
      </c>
      <c r="R3501" t="s">
        <v>8317</v>
      </c>
      <c r="S3501" s="9">
        <f t="shared" si="216"/>
        <v>42186.290972222225</v>
      </c>
      <c r="T3501" s="9">
        <f t="shared" si="217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>
        <f t="shared" si="219"/>
        <v>25.30952380952381</v>
      </c>
      <c r="Q3502" t="s">
        <v>8316</v>
      </c>
      <c r="R3502" t="s">
        <v>8317</v>
      </c>
      <c r="S3502" s="9">
        <f t="shared" si="216"/>
        <v>42436.207638888889</v>
      </c>
      <c r="T3502" s="9">
        <f t="shared" si="217"/>
        <v>42419.919421296298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>
        <f t="shared" si="219"/>
        <v>35.952380952380949</v>
      </c>
      <c r="Q3503" t="s">
        <v>8316</v>
      </c>
      <c r="R3503" t="s">
        <v>8317</v>
      </c>
      <c r="S3503" s="9">
        <f t="shared" si="216"/>
        <v>42258.763831018514</v>
      </c>
      <c r="T3503" s="9">
        <f t="shared" si="217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>
        <f t="shared" si="219"/>
        <v>136</v>
      </c>
      <c r="Q3504" t="s">
        <v>8316</v>
      </c>
      <c r="R3504" t="s">
        <v>8317</v>
      </c>
      <c r="S3504" s="9">
        <f t="shared" si="216"/>
        <v>42445.165972222225</v>
      </c>
      <c r="T3504" s="9">
        <f t="shared" si="217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>
        <f t="shared" si="219"/>
        <v>70.763157894736835</v>
      </c>
      <c r="Q3505" t="s">
        <v>8316</v>
      </c>
      <c r="R3505" t="s">
        <v>8317</v>
      </c>
      <c r="S3505" s="9">
        <f t="shared" si="216"/>
        <v>42575.478333333333</v>
      </c>
      <c r="T3505" s="9">
        <f t="shared" si="217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>
        <f t="shared" si="219"/>
        <v>125</v>
      </c>
      <c r="Q3506" t="s">
        <v>8316</v>
      </c>
      <c r="R3506" t="s">
        <v>8317</v>
      </c>
      <c r="S3506" s="9">
        <f t="shared" si="216"/>
        <v>42327.790405092594</v>
      </c>
      <c r="T3506" s="9">
        <f t="shared" si="217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>
        <f t="shared" si="219"/>
        <v>66.512820512820511</v>
      </c>
      <c r="Q3507" t="s">
        <v>8316</v>
      </c>
      <c r="R3507" t="s">
        <v>8317</v>
      </c>
      <c r="S3507" s="9">
        <f t="shared" si="216"/>
        <v>41772.166666666664</v>
      </c>
      <c r="T3507" s="9">
        <f t="shared" si="217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>
        <f t="shared" si="219"/>
        <v>105</v>
      </c>
      <c r="Q3508" t="s">
        <v>8316</v>
      </c>
      <c r="R3508" t="s">
        <v>8317</v>
      </c>
      <c r="S3508" s="9">
        <f t="shared" si="216"/>
        <v>41874.734259259261</v>
      </c>
      <c r="T3508" s="9">
        <f t="shared" si="217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>
        <f t="shared" si="219"/>
        <v>145</v>
      </c>
      <c r="Q3509" t="s">
        <v>8316</v>
      </c>
      <c r="R3509" t="s">
        <v>8317</v>
      </c>
      <c r="S3509" s="9">
        <f t="shared" si="216"/>
        <v>42521.92288194444</v>
      </c>
      <c r="T3509" s="9">
        <f t="shared" si="217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>
        <f t="shared" si="219"/>
        <v>12</v>
      </c>
      <c r="Q3510" t="s">
        <v>8316</v>
      </c>
      <c r="R3510" t="s">
        <v>8317</v>
      </c>
      <c r="S3510" s="9">
        <f t="shared" si="216"/>
        <v>42500.875</v>
      </c>
      <c r="T3510" s="9">
        <f t="shared" si="217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>
        <f t="shared" si="219"/>
        <v>96.666666666666671</v>
      </c>
      <c r="Q3511" t="s">
        <v>8316</v>
      </c>
      <c r="R3511" t="s">
        <v>8317</v>
      </c>
      <c r="S3511" s="9">
        <f t="shared" si="216"/>
        <v>41964.204861111109</v>
      </c>
      <c r="T3511" s="9">
        <f t="shared" si="217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>
        <f t="shared" si="219"/>
        <v>60.333333333333336</v>
      </c>
      <c r="Q3512" t="s">
        <v>8316</v>
      </c>
      <c r="R3512" t="s">
        <v>8317</v>
      </c>
      <c r="S3512" s="9">
        <f t="shared" si="216"/>
        <v>41822.62090277778</v>
      </c>
      <c r="T3512" s="9">
        <f t="shared" si="217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>
        <f t="shared" si="219"/>
        <v>79.89473684210526</v>
      </c>
      <c r="Q3513" t="s">
        <v>8316</v>
      </c>
      <c r="R3513" t="s">
        <v>8317</v>
      </c>
      <c r="S3513" s="9">
        <f t="shared" si="216"/>
        <v>41950.770833333336</v>
      </c>
      <c r="T3513" s="9">
        <f t="shared" si="217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>
        <f t="shared" si="219"/>
        <v>58.823529411764703</v>
      </c>
      <c r="Q3514" t="s">
        <v>8316</v>
      </c>
      <c r="R3514" t="s">
        <v>8317</v>
      </c>
      <c r="S3514" s="9">
        <f t="shared" si="216"/>
        <v>42117.49527777778</v>
      </c>
      <c r="T3514" s="9">
        <f t="shared" si="217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>
        <f t="shared" si="219"/>
        <v>75.340909090909093</v>
      </c>
      <c r="Q3515" t="s">
        <v>8316</v>
      </c>
      <c r="R3515" t="s">
        <v>8317</v>
      </c>
      <c r="S3515" s="9">
        <f t="shared" si="216"/>
        <v>41794.207638888889</v>
      </c>
      <c r="T3515" s="9">
        <f t="shared" si="217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>
        <f t="shared" si="219"/>
        <v>55</v>
      </c>
      <c r="Q3516" t="s">
        <v>8316</v>
      </c>
      <c r="R3516" t="s">
        <v>8317</v>
      </c>
      <c r="S3516" s="9">
        <f t="shared" si="216"/>
        <v>42037.207638888889</v>
      </c>
      <c r="T3516" s="9">
        <f t="shared" si="217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>
        <f t="shared" si="219"/>
        <v>66.956521739130437</v>
      </c>
      <c r="Q3517" t="s">
        <v>8316</v>
      </c>
      <c r="R3517" t="s">
        <v>8317</v>
      </c>
      <c r="S3517" s="9">
        <f t="shared" si="216"/>
        <v>42155.772812499999</v>
      </c>
      <c r="T3517" s="9">
        <f t="shared" si="217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>
        <f t="shared" si="219"/>
        <v>227.27272727272728</v>
      </c>
      <c r="Q3518" t="s">
        <v>8316</v>
      </c>
      <c r="R3518" t="s">
        <v>8317</v>
      </c>
      <c r="S3518" s="9">
        <f t="shared" si="216"/>
        <v>41890.125</v>
      </c>
      <c r="T3518" s="9">
        <f t="shared" si="217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>
        <f t="shared" si="219"/>
        <v>307.69230769230768</v>
      </c>
      <c r="Q3519" t="s">
        <v>8316</v>
      </c>
      <c r="R3519" t="s">
        <v>8317</v>
      </c>
      <c r="S3519" s="9">
        <f t="shared" si="216"/>
        <v>41824.458333333336</v>
      </c>
      <c r="T3519" s="9">
        <f t="shared" si="217"/>
        <v>41794.817523148144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>
        <f t="shared" si="219"/>
        <v>50.020909090909093</v>
      </c>
      <c r="Q3520" t="s">
        <v>8316</v>
      </c>
      <c r="R3520" t="s">
        <v>8317</v>
      </c>
      <c r="S3520" s="9">
        <f t="shared" si="216"/>
        <v>41914.597916666666</v>
      </c>
      <c r="T3520" s="9">
        <f t="shared" si="217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>
        <f t="shared" si="219"/>
        <v>72.392857142857139</v>
      </c>
      <c r="Q3521" t="s">
        <v>8316</v>
      </c>
      <c r="R3521" t="s">
        <v>8317</v>
      </c>
      <c r="S3521" s="9">
        <f t="shared" si="216"/>
        <v>42067.598958333328</v>
      </c>
      <c r="T3521" s="9">
        <f t="shared" si="217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>
        <f t="shared" si="219"/>
        <v>95.952380952380949</v>
      </c>
      <c r="Q3522" t="s">
        <v>8316</v>
      </c>
      <c r="R3522" t="s">
        <v>8317</v>
      </c>
      <c r="S3522" s="9">
        <f t="shared" ref="S3522:S3585" si="220">(I3522/86400)+DATE(1970,1,1)</f>
        <v>42253.57430555555</v>
      </c>
      <c r="T3522" s="9">
        <f t="shared" ref="T3522:T3585" si="221">(J3522/86400)+DATE(1970,1,1)</f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IFERROR(E3523/D3523,0)</f>
        <v>1.6942857142857144</v>
      </c>
      <c r="P3523">
        <f t="shared" ref="P3523:P3586" si="223">IFERROR((E3523/L3523),0)</f>
        <v>45.615384615384613</v>
      </c>
      <c r="Q3523" t="s">
        <v>8316</v>
      </c>
      <c r="R3523" t="s">
        <v>8317</v>
      </c>
      <c r="S3523" s="9">
        <f t="shared" si="220"/>
        <v>41911.361342592594</v>
      </c>
      <c r="T3523" s="9">
        <f t="shared" si="221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>
        <f t="shared" si="223"/>
        <v>41.029411764705884</v>
      </c>
      <c r="Q3524" t="s">
        <v>8316</v>
      </c>
      <c r="R3524" t="s">
        <v>8317</v>
      </c>
      <c r="S3524" s="9">
        <f t="shared" si="220"/>
        <v>42262.420833333337</v>
      </c>
      <c r="T3524" s="9">
        <f t="shared" si="221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>
        <f t="shared" si="223"/>
        <v>56.825000000000003</v>
      </c>
      <c r="Q3525" t="s">
        <v>8316</v>
      </c>
      <c r="R3525" t="s">
        <v>8317</v>
      </c>
      <c r="S3525" s="9">
        <f t="shared" si="220"/>
        <v>42638.958333333328</v>
      </c>
      <c r="T3525" s="9">
        <f t="shared" si="221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>
        <f t="shared" si="223"/>
        <v>137.24324324324326</v>
      </c>
      <c r="Q3526" t="s">
        <v>8316</v>
      </c>
      <c r="R3526" t="s">
        <v>8317</v>
      </c>
      <c r="S3526" s="9">
        <f t="shared" si="220"/>
        <v>41895.166666666664</v>
      </c>
      <c r="T3526" s="9">
        <f t="shared" si="221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>
        <f t="shared" si="223"/>
        <v>75.714285714285708</v>
      </c>
      <c r="Q3527" t="s">
        <v>8316</v>
      </c>
      <c r="R3527" t="s">
        <v>8317</v>
      </c>
      <c r="S3527" s="9">
        <f t="shared" si="220"/>
        <v>42225.666666666672</v>
      </c>
      <c r="T3527" s="9">
        <f t="shared" si="221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>
        <f t="shared" si="223"/>
        <v>99</v>
      </c>
      <c r="Q3528" t="s">
        <v>8316</v>
      </c>
      <c r="R3528" t="s">
        <v>8317</v>
      </c>
      <c r="S3528" s="9">
        <f t="shared" si="220"/>
        <v>42488.249305555553</v>
      </c>
      <c r="T3528" s="9">
        <f t="shared" si="221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>
        <f t="shared" si="223"/>
        <v>81.569767441860463</v>
      </c>
      <c r="Q3529" t="s">
        <v>8316</v>
      </c>
      <c r="R3529" t="s">
        <v>8317</v>
      </c>
      <c r="S3529" s="9">
        <f t="shared" si="220"/>
        <v>42196.165972222225</v>
      </c>
      <c r="T3529" s="9">
        <f t="shared" si="221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>
        <f t="shared" si="223"/>
        <v>45.108108108108105</v>
      </c>
      <c r="Q3530" t="s">
        <v>8316</v>
      </c>
      <c r="R3530" t="s">
        <v>8317</v>
      </c>
      <c r="S3530" s="9">
        <f t="shared" si="220"/>
        <v>42753.50136574074</v>
      </c>
      <c r="T3530" s="9">
        <f t="shared" si="221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>
        <f t="shared" si="223"/>
        <v>36.666666666666664</v>
      </c>
      <c r="Q3531" t="s">
        <v>8316</v>
      </c>
      <c r="R3531" t="s">
        <v>8317</v>
      </c>
      <c r="S3531" s="9">
        <f t="shared" si="220"/>
        <v>42198.041666666672</v>
      </c>
      <c r="T3531" s="9">
        <f t="shared" si="221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>
        <f t="shared" si="223"/>
        <v>125</v>
      </c>
      <c r="Q3532" t="s">
        <v>8316</v>
      </c>
      <c r="R3532" t="s">
        <v>8317</v>
      </c>
      <c r="S3532" s="9">
        <f t="shared" si="220"/>
        <v>42470.833333333328</v>
      </c>
      <c r="T3532" s="9">
        <f t="shared" si="221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>
        <f t="shared" si="223"/>
        <v>49.230769230769234</v>
      </c>
      <c r="Q3533" t="s">
        <v>8316</v>
      </c>
      <c r="R3533" t="s">
        <v>8317</v>
      </c>
      <c r="S3533" s="9">
        <f t="shared" si="220"/>
        <v>42551.654328703706</v>
      </c>
      <c r="T3533" s="9">
        <f t="shared" si="221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>
        <f t="shared" si="223"/>
        <v>42.296296296296298</v>
      </c>
      <c r="Q3534" t="s">
        <v>8316</v>
      </c>
      <c r="R3534" t="s">
        <v>8317</v>
      </c>
      <c r="S3534" s="9">
        <f t="shared" si="220"/>
        <v>41900.165972222225</v>
      </c>
      <c r="T3534" s="9">
        <f t="shared" si="221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>
        <f t="shared" si="223"/>
        <v>78.875</v>
      </c>
      <c r="Q3535" t="s">
        <v>8316</v>
      </c>
      <c r="R3535" t="s">
        <v>8317</v>
      </c>
      <c r="S3535" s="9">
        <f t="shared" si="220"/>
        <v>42319.802858796298</v>
      </c>
      <c r="T3535" s="9">
        <f t="shared" si="221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>
        <f t="shared" si="223"/>
        <v>38.284313725490193</v>
      </c>
      <c r="Q3536" t="s">
        <v>8316</v>
      </c>
      <c r="R3536" t="s">
        <v>8317</v>
      </c>
      <c r="S3536" s="9">
        <f t="shared" si="220"/>
        <v>42278.6252662037</v>
      </c>
      <c r="T3536" s="9">
        <f t="shared" si="221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>
        <f t="shared" si="223"/>
        <v>44.847826086956523</v>
      </c>
      <c r="Q3537" t="s">
        <v>8316</v>
      </c>
      <c r="R3537" t="s">
        <v>8317</v>
      </c>
      <c r="S3537" s="9">
        <f t="shared" si="220"/>
        <v>42279.75</v>
      </c>
      <c r="T3537" s="9">
        <f t="shared" si="221"/>
        <v>42248.640162037038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>
        <f t="shared" si="223"/>
        <v>13.529411764705882</v>
      </c>
      <c r="Q3538" t="s">
        <v>8316</v>
      </c>
      <c r="R3538" t="s">
        <v>8317</v>
      </c>
      <c r="S3538" s="9">
        <f t="shared" si="220"/>
        <v>42358.499305555553</v>
      </c>
      <c r="T3538" s="9">
        <f t="shared" si="221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>
        <f t="shared" si="223"/>
        <v>43.5</v>
      </c>
      <c r="Q3539" t="s">
        <v>8316</v>
      </c>
      <c r="R3539" t="s">
        <v>8317</v>
      </c>
      <c r="S3539" s="9">
        <f t="shared" si="220"/>
        <v>41960.332638888889</v>
      </c>
      <c r="T3539" s="9">
        <f t="shared" si="221"/>
        <v>41923.354351851856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>
        <f t="shared" si="223"/>
        <v>30.951807228915662</v>
      </c>
      <c r="Q3540" t="s">
        <v>8316</v>
      </c>
      <c r="R3540" t="s">
        <v>8317</v>
      </c>
      <c r="S3540" s="9">
        <f t="shared" si="220"/>
        <v>42599.420601851853</v>
      </c>
      <c r="T3540" s="9">
        <f t="shared" si="221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>
        <f t="shared" si="223"/>
        <v>55.230769230769234</v>
      </c>
      <c r="Q3541" t="s">
        <v>8316</v>
      </c>
      <c r="R3541" t="s">
        <v>8317</v>
      </c>
      <c r="S3541" s="9">
        <f t="shared" si="220"/>
        <v>42621.756041666667</v>
      </c>
      <c r="T3541" s="9">
        <f t="shared" si="221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>
        <f t="shared" si="223"/>
        <v>46.125</v>
      </c>
      <c r="Q3542" t="s">
        <v>8316</v>
      </c>
      <c r="R3542" t="s">
        <v>8317</v>
      </c>
      <c r="S3542" s="9">
        <f t="shared" si="220"/>
        <v>42547.003368055557</v>
      </c>
      <c r="T3542" s="9">
        <f t="shared" si="221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>
        <f t="shared" si="223"/>
        <v>39.375</v>
      </c>
      <c r="Q3543" t="s">
        <v>8316</v>
      </c>
      <c r="R3543" t="s">
        <v>8317</v>
      </c>
      <c r="S3543" s="9">
        <f t="shared" si="220"/>
        <v>42247.730034722219</v>
      </c>
      <c r="T3543" s="9">
        <f t="shared" si="221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>
        <f t="shared" si="223"/>
        <v>66.152941176470591</v>
      </c>
      <c r="Q3544" t="s">
        <v>8316</v>
      </c>
      <c r="R3544" t="s">
        <v>8317</v>
      </c>
      <c r="S3544" s="9">
        <f t="shared" si="220"/>
        <v>41889.599791666667</v>
      </c>
      <c r="T3544" s="9">
        <f t="shared" si="221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>
        <f t="shared" si="223"/>
        <v>54.137931034482762</v>
      </c>
      <c r="Q3545" t="s">
        <v>8316</v>
      </c>
      <c r="R3545" t="s">
        <v>8317</v>
      </c>
      <c r="S3545" s="9">
        <f t="shared" si="220"/>
        <v>42180.755312499998</v>
      </c>
      <c r="T3545" s="9">
        <f t="shared" si="221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>
        <f t="shared" si="223"/>
        <v>104.16666666666667</v>
      </c>
      <c r="Q3546" t="s">
        <v>8316</v>
      </c>
      <c r="R3546" t="s">
        <v>8317</v>
      </c>
      <c r="S3546" s="9">
        <f t="shared" si="220"/>
        <v>42070.831678240742</v>
      </c>
      <c r="T3546" s="9">
        <f t="shared" si="221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>
        <f t="shared" si="223"/>
        <v>31.375</v>
      </c>
      <c r="Q3547" t="s">
        <v>8316</v>
      </c>
      <c r="R3547" t="s">
        <v>8317</v>
      </c>
      <c r="S3547" s="9">
        <f t="shared" si="220"/>
        <v>42105.807395833333</v>
      </c>
      <c r="T3547" s="9">
        <f t="shared" si="221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>
        <f t="shared" si="223"/>
        <v>59.210526315789473</v>
      </c>
      <c r="Q3548" t="s">
        <v>8316</v>
      </c>
      <c r="R3548" t="s">
        <v>8317</v>
      </c>
      <c r="S3548" s="9">
        <f t="shared" si="220"/>
        <v>42095.165972222225</v>
      </c>
      <c r="T3548" s="9">
        <f t="shared" si="221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>
        <f t="shared" si="223"/>
        <v>119.17633928571429</v>
      </c>
      <c r="Q3549" t="s">
        <v>8316</v>
      </c>
      <c r="R3549" t="s">
        <v>8317</v>
      </c>
      <c r="S3549" s="9">
        <f t="shared" si="220"/>
        <v>42504.165972222225</v>
      </c>
      <c r="T3549" s="9">
        <f t="shared" si="221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>
        <f t="shared" si="223"/>
        <v>164.61538461538461</v>
      </c>
      <c r="Q3550" t="s">
        <v>8316</v>
      </c>
      <c r="R3550" t="s">
        <v>8317</v>
      </c>
      <c r="S3550" s="9">
        <f t="shared" si="220"/>
        <v>42434.041666666672</v>
      </c>
      <c r="T3550" s="9">
        <f t="shared" si="221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>
        <f t="shared" si="223"/>
        <v>24.285714285714285</v>
      </c>
      <c r="Q3551" t="s">
        <v>8316</v>
      </c>
      <c r="R3551" t="s">
        <v>8317</v>
      </c>
      <c r="S3551" s="9">
        <f t="shared" si="220"/>
        <v>42251.394363425927</v>
      </c>
      <c r="T3551" s="9">
        <f t="shared" si="221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>
        <f t="shared" si="223"/>
        <v>40.9375</v>
      </c>
      <c r="Q3552" t="s">
        <v>8316</v>
      </c>
      <c r="R3552" t="s">
        <v>8317</v>
      </c>
      <c r="S3552" s="9">
        <f t="shared" si="220"/>
        <v>42492.893495370372</v>
      </c>
      <c r="T3552" s="9">
        <f t="shared" si="221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>
        <f t="shared" si="223"/>
        <v>61.1</v>
      </c>
      <c r="Q3553" t="s">
        <v>8316</v>
      </c>
      <c r="R3553" t="s">
        <v>8317</v>
      </c>
      <c r="S3553" s="9">
        <f t="shared" si="220"/>
        <v>41781.921527777777</v>
      </c>
      <c r="T3553" s="9">
        <f t="shared" si="221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>
        <f t="shared" si="223"/>
        <v>38.65</v>
      </c>
      <c r="Q3554" t="s">
        <v>8316</v>
      </c>
      <c r="R3554" t="s">
        <v>8317</v>
      </c>
      <c r="S3554" s="9">
        <f t="shared" si="220"/>
        <v>41818.587083333332</v>
      </c>
      <c r="T3554" s="9">
        <f t="shared" si="221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>
        <f t="shared" si="223"/>
        <v>56.20192307692308</v>
      </c>
      <c r="Q3555" t="s">
        <v>8316</v>
      </c>
      <c r="R3555" t="s">
        <v>8317</v>
      </c>
      <c r="S3555" s="9">
        <f t="shared" si="220"/>
        <v>42228</v>
      </c>
      <c r="T3555" s="9">
        <f t="shared" si="221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>
        <f t="shared" si="223"/>
        <v>107.00207547169811</v>
      </c>
      <c r="Q3556" t="s">
        <v>8316</v>
      </c>
      <c r="R3556" t="s">
        <v>8317</v>
      </c>
      <c r="S3556" s="9">
        <f t="shared" si="220"/>
        <v>42046.708333333328</v>
      </c>
      <c r="T3556" s="9">
        <f t="shared" si="221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>
        <f t="shared" si="223"/>
        <v>171.42857142857142</v>
      </c>
      <c r="Q3557" t="s">
        <v>8316</v>
      </c>
      <c r="R3557" t="s">
        <v>8317</v>
      </c>
      <c r="S3557" s="9">
        <f t="shared" si="220"/>
        <v>42691.483726851853</v>
      </c>
      <c r="T3557" s="9">
        <f t="shared" si="221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>
        <f t="shared" si="223"/>
        <v>110.5</v>
      </c>
      <c r="Q3558" t="s">
        <v>8316</v>
      </c>
      <c r="R3558" t="s">
        <v>8317</v>
      </c>
      <c r="S3558" s="9">
        <f t="shared" si="220"/>
        <v>41868.649583333332</v>
      </c>
      <c r="T3558" s="9">
        <f t="shared" si="221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>
        <f t="shared" si="223"/>
        <v>179.27598566308242</v>
      </c>
      <c r="Q3559" t="s">
        <v>8316</v>
      </c>
      <c r="R3559" t="s">
        <v>8317</v>
      </c>
      <c r="S3559" s="9">
        <f t="shared" si="220"/>
        <v>41764.276747685188</v>
      </c>
      <c r="T3559" s="9">
        <f t="shared" si="221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>
        <f t="shared" si="223"/>
        <v>22.90909090909091</v>
      </c>
      <c r="Q3560" t="s">
        <v>8316</v>
      </c>
      <c r="R3560" t="s">
        <v>8317</v>
      </c>
      <c r="S3560" s="9">
        <f t="shared" si="220"/>
        <v>42181.875</v>
      </c>
      <c r="T3560" s="9">
        <f t="shared" si="221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>
        <f t="shared" si="223"/>
        <v>43.125</v>
      </c>
      <c r="Q3561" t="s">
        <v>8316</v>
      </c>
      <c r="R3561" t="s">
        <v>8317</v>
      </c>
      <c r="S3561" s="9">
        <f t="shared" si="220"/>
        <v>42216.373611111107</v>
      </c>
      <c r="T3561" s="9">
        <f t="shared" si="221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>
        <f t="shared" si="223"/>
        <v>46.891891891891895</v>
      </c>
      <c r="Q3562" t="s">
        <v>8316</v>
      </c>
      <c r="R3562" t="s">
        <v>8317</v>
      </c>
      <c r="S3562" s="9">
        <f t="shared" si="220"/>
        <v>42151.114583333328</v>
      </c>
      <c r="T3562" s="9">
        <f t="shared" si="221"/>
        <v>42115.889652777776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>
        <f t="shared" si="223"/>
        <v>47.407407407407405</v>
      </c>
      <c r="Q3563" t="s">
        <v>8316</v>
      </c>
      <c r="R3563" t="s">
        <v>8317</v>
      </c>
      <c r="S3563" s="9">
        <f t="shared" si="220"/>
        <v>42221.775000000001</v>
      </c>
      <c r="T3563" s="9">
        <f t="shared" si="221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>
        <f t="shared" si="223"/>
        <v>15.129032258064516</v>
      </c>
      <c r="Q3564" t="s">
        <v>8316</v>
      </c>
      <c r="R3564" t="s">
        <v>8317</v>
      </c>
      <c r="S3564" s="9">
        <f t="shared" si="220"/>
        <v>42442.916666666672</v>
      </c>
      <c r="T3564" s="9">
        <f t="shared" si="221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>
        <f t="shared" si="223"/>
        <v>21.098000000000003</v>
      </c>
      <c r="Q3565" t="s">
        <v>8316</v>
      </c>
      <c r="R3565" t="s">
        <v>8317</v>
      </c>
      <c r="S3565" s="9">
        <f t="shared" si="220"/>
        <v>42583.791666666672</v>
      </c>
      <c r="T3565" s="9">
        <f t="shared" si="221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>
        <f t="shared" si="223"/>
        <v>59.117647058823529</v>
      </c>
      <c r="Q3566" t="s">
        <v>8316</v>
      </c>
      <c r="R3566" t="s">
        <v>8317</v>
      </c>
      <c r="S3566" s="9">
        <f t="shared" si="220"/>
        <v>42282.666666666672</v>
      </c>
      <c r="T3566" s="9">
        <f t="shared" si="221"/>
        <v>42236.623252314814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>
        <f t="shared" si="223"/>
        <v>97.916666666666671</v>
      </c>
      <c r="Q3567" t="s">
        <v>8316</v>
      </c>
      <c r="R3567" t="s">
        <v>8317</v>
      </c>
      <c r="S3567" s="9">
        <f t="shared" si="220"/>
        <v>42004.743148148147</v>
      </c>
      <c r="T3567" s="9">
        <f t="shared" si="221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>
        <f t="shared" si="223"/>
        <v>55.131578947368418</v>
      </c>
      <c r="Q3568" t="s">
        <v>8316</v>
      </c>
      <c r="R3568" t="s">
        <v>8317</v>
      </c>
      <c r="S3568" s="9">
        <f t="shared" si="220"/>
        <v>42027.507905092592</v>
      </c>
      <c r="T3568" s="9">
        <f t="shared" si="221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>
        <f t="shared" si="223"/>
        <v>26.536585365853657</v>
      </c>
      <c r="Q3569" t="s">
        <v>8316</v>
      </c>
      <c r="R3569" t="s">
        <v>8317</v>
      </c>
      <c r="S3569" s="9">
        <f t="shared" si="220"/>
        <v>42165.810694444444</v>
      </c>
      <c r="T3569" s="9">
        <f t="shared" si="221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>
        <f t="shared" si="223"/>
        <v>58.421052631578945</v>
      </c>
      <c r="Q3570" t="s">
        <v>8316</v>
      </c>
      <c r="R3570" t="s">
        <v>8317</v>
      </c>
      <c r="S3570" s="9">
        <f t="shared" si="220"/>
        <v>41899.740671296298</v>
      </c>
      <c r="T3570" s="9">
        <f t="shared" si="221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>
        <f t="shared" si="223"/>
        <v>122.53658536585365</v>
      </c>
      <c r="Q3571" t="s">
        <v>8316</v>
      </c>
      <c r="R3571" t="s">
        <v>8317</v>
      </c>
      <c r="S3571" s="9">
        <f t="shared" si="220"/>
        <v>42012.688611111109</v>
      </c>
      <c r="T3571" s="9">
        <f t="shared" si="221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>
        <f t="shared" si="223"/>
        <v>87.961538461538467</v>
      </c>
      <c r="Q3572" t="s">
        <v>8316</v>
      </c>
      <c r="R3572" t="s">
        <v>8317</v>
      </c>
      <c r="S3572" s="9">
        <f t="shared" si="220"/>
        <v>42004.291666666672</v>
      </c>
      <c r="T3572" s="9">
        <f t="shared" si="221"/>
        <v>41976.331979166665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>
        <f t="shared" si="223"/>
        <v>73.239999999999995</v>
      </c>
      <c r="Q3573" t="s">
        <v>8316</v>
      </c>
      <c r="R3573" t="s">
        <v>8317</v>
      </c>
      <c r="S3573" s="9">
        <f t="shared" si="220"/>
        <v>41942.858946759261</v>
      </c>
      <c r="T3573" s="9">
        <f t="shared" si="221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>
        <f t="shared" si="223"/>
        <v>55.555555555555557</v>
      </c>
      <c r="Q3574" t="s">
        <v>8316</v>
      </c>
      <c r="R3574" t="s">
        <v>8317</v>
      </c>
      <c r="S3574" s="9">
        <f t="shared" si="220"/>
        <v>42176.570393518516</v>
      </c>
      <c r="T3574" s="9">
        <f t="shared" si="221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>
        <f t="shared" si="223"/>
        <v>39.53846153846154</v>
      </c>
      <c r="Q3575" t="s">
        <v>8316</v>
      </c>
      <c r="R3575" t="s">
        <v>8317</v>
      </c>
      <c r="S3575" s="9">
        <f t="shared" si="220"/>
        <v>41951.417199074072</v>
      </c>
      <c r="T3575" s="9">
        <f t="shared" si="221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>
        <f t="shared" si="223"/>
        <v>136.77777777777777</v>
      </c>
      <c r="Q3576" t="s">
        <v>8316</v>
      </c>
      <c r="R3576" t="s">
        <v>8317</v>
      </c>
      <c r="S3576" s="9">
        <f t="shared" si="220"/>
        <v>41956.984351851846</v>
      </c>
      <c r="T3576" s="9">
        <f t="shared" si="221"/>
        <v>41926.942685185189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>
        <f t="shared" si="223"/>
        <v>99.343137254901961</v>
      </c>
      <c r="Q3577" t="s">
        <v>8316</v>
      </c>
      <c r="R3577" t="s">
        <v>8317</v>
      </c>
      <c r="S3577" s="9">
        <f t="shared" si="220"/>
        <v>42593.165972222225</v>
      </c>
      <c r="T3577" s="9">
        <f t="shared" si="221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>
        <f t="shared" si="223"/>
        <v>20</v>
      </c>
      <c r="Q3578" t="s">
        <v>8316</v>
      </c>
      <c r="R3578" t="s">
        <v>8317</v>
      </c>
      <c r="S3578" s="9">
        <f t="shared" si="220"/>
        <v>42709.590902777782</v>
      </c>
      <c r="T3578" s="9">
        <f t="shared" si="221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>
        <f t="shared" si="223"/>
        <v>28.888888888888889</v>
      </c>
      <c r="Q3579" t="s">
        <v>8316</v>
      </c>
      <c r="R3579" t="s">
        <v>8317</v>
      </c>
      <c r="S3579" s="9">
        <f t="shared" si="220"/>
        <v>42120.26944444445</v>
      </c>
      <c r="T3579" s="9">
        <f t="shared" si="221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>
        <f t="shared" si="223"/>
        <v>40.545945945945945</v>
      </c>
      <c r="Q3580" t="s">
        <v>8316</v>
      </c>
      <c r="R3580" t="s">
        <v>8317</v>
      </c>
      <c r="S3580" s="9">
        <f t="shared" si="220"/>
        <v>42490.733530092592</v>
      </c>
      <c r="T3580" s="9">
        <f t="shared" si="221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>
        <f t="shared" si="223"/>
        <v>35.714285714285715</v>
      </c>
      <c r="Q3581" t="s">
        <v>8316</v>
      </c>
      <c r="R3581" t="s">
        <v>8317</v>
      </c>
      <c r="S3581" s="9">
        <f t="shared" si="220"/>
        <v>42460.720555555556</v>
      </c>
      <c r="T3581" s="9">
        <f t="shared" si="221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>
        <f t="shared" si="223"/>
        <v>37.962962962962962</v>
      </c>
      <c r="Q3582" t="s">
        <v>8316</v>
      </c>
      <c r="R3582" t="s">
        <v>8317</v>
      </c>
      <c r="S3582" s="9">
        <f t="shared" si="220"/>
        <v>42064.207638888889</v>
      </c>
      <c r="T3582" s="9">
        <f t="shared" si="221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>
        <f t="shared" si="223"/>
        <v>33.333333333333336</v>
      </c>
      <c r="Q3583" t="s">
        <v>8316</v>
      </c>
      <c r="R3583" t="s">
        <v>8317</v>
      </c>
      <c r="S3583" s="9">
        <f t="shared" si="220"/>
        <v>41850.471180555556</v>
      </c>
      <c r="T3583" s="9">
        <f t="shared" si="221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>
        <f t="shared" si="223"/>
        <v>58.571428571428569</v>
      </c>
      <c r="Q3584" t="s">
        <v>8316</v>
      </c>
      <c r="R3584" t="s">
        <v>8317</v>
      </c>
      <c r="S3584" s="9">
        <f t="shared" si="220"/>
        <v>42465.095856481479</v>
      </c>
      <c r="T3584" s="9">
        <f t="shared" si="221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>
        <f t="shared" si="223"/>
        <v>135.625</v>
      </c>
      <c r="Q3585" t="s">
        <v>8316</v>
      </c>
      <c r="R3585" t="s">
        <v>8317</v>
      </c>
      <c r="S3585" s="9">
        <f t="shared" si="220"/>
        <v>42478.384317129632</v>
      </c>
      <c r="T3585" s="9">
        <f t="shared" si="221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>
        <f t="shared" si="223"/>
        <v>30.9375</v>
      </c>
      <c r="Q3586" t="s">
        <v>8316</v>
      </c>
      <c r="R3586" t="s">
        <v>8317</v>
      </c>
      <c r="S3586" s="9">
        <f t="shared" ref="S3586:S3649" si="224">(I3586/86400)+DATE(1970,1,1)</f>
        <v>42198.316481481481</v>
      </c>
      <c r="T3586" s="9">
        <f t="shared" ref="T3586:T3649" si="225">(J3586/86400)+DATE(1970,1,1)</f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IFERROR(E3587/D3587,0)</f>
        <v>1.1911764705882353</v>
      </c>
      <c r="P3587">
        <f t="shared" ref="P3587:P3650" si="227">IFERROR((E3587/L3587),0)</f>
        <v>176.08695652173913</v>
      </c>
      <c r="Q3587" t="s">
        <v>8316</v>
      </c>
      <c r="R3587" t="s">
        <v>8317</v>
      </c>
      <c r="S3587" s="9">
        <f t="shared" si="224"/>
        <v>41994.716319444444</v>
      </c>
      <c r="T3587" s="9">
        <f t="shared" si="225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>
        <f t="shared" si="227"/>
        <v>151.9814814814815</v>
      </c>
      <c r="Q3588" t="s">
        <v>8316</v>
      </c>
      <c r="R3588" t="s">
        <v>8317</v>
      </c>
      <c r="S3588" s="9">
        <f t="shared" si="224"/>
        <v>42636.697569444441</v>
      </c>
      <c r="T3588" s="9">
        <f t="shared" si="225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>
        <f t="shared" si="227"/>
        <v>22.607142857142858</v>
      </c>
      <c r="Q3589" t="s">
        <v>8316</v>
      </c>
      <c r="R3589" t="s">
        <v>8317</v>
      </c>
      <c r="S3589" s="9">
        <f t="shared" si="224"/>
        <v>42548.791666666672</v>
      </c>
      <c r="T3589" s="9">
        <f t="shared" si="225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>
        <f t="shared" si="227"/>
        <v>18.272727272727273</v>
      </c>
      <c r="Q3590" t="s">
        <v>8316</v>
      </c>
      <c r="R3590" t="s">
        <v>8317</v>
      </c>
      <c r="S3590" s="9">
        <f t="shared" si="224"/>
        <v>42123.958333333328</v>
      </c>
      <c r="T3590" s="9">
        <f t="shared" si="225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>
        <f t="shared" si="227"/>
        <v>82.258064516129039</v>
      </c>
      <c r="Q3591" t="s">
        <v>8316</v>
      </c>
      <c r="R3591" t="s">
        <v>8317</v>
      </c>
      <c r="S3591" s="9">
        <f t="shared" si="224"/>
        <v>42150.647534722222</v>
      </c>
      <c r="T3591" s="9">
        <f t="shared" si="225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>
        <f t="shared" si="227"/>
        <v>68.534246575342465</v>
      </c>
      <c r="Q3592" t="s">
        <v>8316</v>
      </c>
      <c r="R3592" t="s">
        <v>8317</v>
      </c>
      <c r="S3592" s="9">
        <f t="shared" si="224"/>
        <v>41932.333726851852</v>
      </c>
      <c r="T3592" s="9">
        <f t="shared" si="225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>
        <f t="shared" si="227"/>
        <v>68.055555555555557</v>
      </c>
      <c r="Q3593" t="s">
        <v>8316</v>
      </c>
      <c r="R3593" t="s">
        <v>8317</v>
      </c>
      <c r="S3593" s="9">
        <f t="shared" si="224"/>
        <v>42028.207638888889</v>
      </c>
      <c r="T3593" s="9">
        <f t="shared" si="225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>
        <f t="shared" si="227"/>
        <v>72.714285714285708</v>
      </c>
      <c r="Q3594" t="s">
        <v>8316</v>
      </c>
      <c r="R3594" t="s">
        <v>8317</v>
      </c>
      <c r="S3594" s="9">
        <f t="shared" si="224"/>
        <v>42046.207638888889</v>
      </c>
      <c r="T3594" s="9">
        <f t="shared" si="225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>
        <f t="shared" si="227"/>
        <v>77.186046511627907</v>
      </c>
      <c r="Q3595" t="s">
        <v>8316</v>
      </c>
      <c r="R3595" t="s">
        <v>8317</v>
      </c>
      <c r="S3595" s="9">
        <f t="shared" si="224"/>
        <v>42009.851388888885</v>
      </c>
      <c r="T3595" s="9">
        <f t="shared" si="225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>
        <f t="shared" si="227"/>
        <v>55.972222222222221</v>
      </c>
      <c r="Q3596" t="s">
        <v>8316</v>
      </c>
      <c r="R3596" t="s">
        <v>8317</v>
      </c>
      <c r="S3596" s="9">
        <f t="shared" si="224"/>
        <v>42617.066921296297</v>
      </c>
      <c r="T3596" s="9">
        <f t="shared" si="225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>
        <f t="shared" si="227"/>
        <v>49.693548387096776</v>
      </c>
      <c r="Q3597" t="s">
        <v>8316</v>
      </c>
      <c r="R3597" t="s">
        <v>8317</v>
      </c>
      <c r="S3597" s="9">
        <f t="shared" si="224"/>
        <v>42076.290972222225</v>
      </c>
      <c r="T3597" s="9">
        <f t="shared" si="225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>
        <f t="shared" si="227"/>
        <v>79</v>
      </c>
      <c r="Q3598" t="s">
        <v>8316</v>
      </c>
      <c r="R3598" t="s">
        <v>8317</v>
      </c>
      <c r="S3598" s="9">
        <f t="shared" si="224"/>
        <v>41877.715069444443</v>
      </c>
      <c r="T3598" s="9">
        <f t="shared" si="225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>
        <f t="shared" si="227"/>
        <v>77.727272727272734</v>
      </c>
      <c r="Q3599" t="s">
        <v>8316</v>
      </c>
      <c r="R3599" t="s">
        <v>8317</v>
      </c>
      <c r="S3599" s="9">
        <f t="shared" si="224"/>
        <v>42432.249305555553</v>
      </c>
      <c r="T3599" s="9">
        <f t="shared" si="225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>
        <f t="shared" si="227"/>
        <v>40.777777777777779</v>
      </c>
      <c r="Q3600" t="s">
        <v>8316</v>
      </c>
      <c r="R3600" t="s">
        <v>8317</v>
      </c>
      <c r="S3600" s="9">
        <f t="shared" si="224"/>
        <v>41885.207638888889</v>
      </c>
      <c r="T3600" s="9">
        <f t="shared" si="225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>
        <f t="shared" si="227"/>
        <v>59.411764705882355</v>
      </c>
      <c r="Q3601" t="s">
        <v>8316</v>
      </c>
      <c r="R3601" t="s">
        <v>8317</v>
      </c>
      <c r="S3601" s="9">
        <f t="shared" si="224"/>
        <v>42246</v>
      </c>
      <c r="T3601" s="9">
        <f t="shared" si="225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>
        <f t="shared" si="227"/>
        <v>3.25</v>
      </c>
      <c r="Q3602" t="s">
        <v>8316</v>
      </c>
      <c r="R3602" t="s">
        <v>8317</v>
      </c>
      <c r="S3602" s="9">
        <f t="shared" si="224"/>
        <v>42656.849120370374</v>
      </c>
      <c r="T3602" s="9">
        <f t="shared" si="225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>
        <f t="shared" si="227"/>
        <v>39.377358490566039</v>
      </c>
      <c r="Q3603" t="s">
        <v>8316</v>
      </c>
      <c r="R3603" t="s">
        <v>8317</v>
      </c>
      <c r="S3603" s="9">
        <f t="shared" si="224"/>
        <v>42020.99863425926</v>
      </c>
      <c r="T3603" s="9">
        <f t="shared" si="225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>
        <f t="shared" si="227"/>
        <v>81.673469387755105</v>
      </c>
      <c r="Q3604" t="s">
        <v>8316</v>
      </c>
      <c r="R3604" t="s">
        <v>8317</v>
      </c>
      <c r="S3604" s="9">
        <f t="shared" si="224"/>
        <v>42507.894432870366</v>
      </c>
      <c r="T3604" s="9">
        <f t="shared" si="225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>
        <f t="shared" si="227"/>
        <v>44.912280701754383</v>
      </c>
      <c r="Q3605" t="s">
        <v>8316</v>
      </c>
      <c r="R3605" t="s">
        <v>8317</v>
      </c>
      <c r="S3605" s="9">
        <f t="shared" si="224"/>
        <v>42313.906018518523</v>
      </c>
      <c r="T3605" s="9">
        <f t="shared" si="225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>
        <f t="shared" si="227"/>
        <v>49.05797101449275</v>
      </c>
      <c r="Q3606" t="s">
        <v>8316</v>
      </c>
      <c r="R3606" t="s">
        <v>8317</v>
      </c>
      <c r="S3606" s="9">
        <f t="shared" si="224"/>
        <v>42489.290972222225</v>
      </c>
      <c r="T3606" s="9">
        <f t="shared" si="225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>
        <f t="shared" si="227"/>
        <v>30.666666666666668</v>
      </c>
      <c r="Q3607" t="s">
        <v>8316</v>
      </c>
      <c r="R3607" t="s">
        <v>8317</v>
      </c>
      <c r="S3607" s="9">
        <f t="shared" si="224"/>
        <v>42413.793124999997</v>
      </c>
      <c r="T3607" s="9">
        <f t="shared" si="225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>
        <f t="shared" si="227"/>
        <v>61.0625</v>
      </c>
      <c r="Q3608" t="s">
        <v>8316</v>
      </c>
      <c r="R3608" t="s">
        <v>8317</v>
      </c>
      <c r="S3608" s="9">
        <f t="shared" si="224"/>
        <v>42596.604826388888</v>
      </c>
      <c r="T3608" s="9">
        <f t="shared" si="225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>
        <f t="shared" si="227"/>
        <v>29</v>
      </c>
      <c r="Q3609" t="s">
        <v>8316</v>
      </c>
      <c r="R3609" t="s">
        <v>8317</v>
      </c>
      <c r="S3609" s="9">
        <f t="shared" si="224"/>
        <v>42353</v>
      </c>
      <c r="T3609" s="9">
        <f t="shared" si="225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>
        <f t="shared" si="227"/>
        <v>29.62962962962963</v>
      </c>
      <c r="Q3610" t="s">
        <v>8316</v>
      </c>
      <c r="R3610" t="s">
        <v>8317</v>
      </c>
      <c r="S3610" s="9">
        <f t="shared" si="224"/>
        <v>42538.583333333328</v>
      </c>
      <c r="T3610" s="9">
        <f t="shared" si="225"/>
        <v>42506.709374999999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>
        <f t="shared" si="227"/>
        <v>143.0952380952381</v>
      </c>
      <c r="Q3611" t="s">
        <v>8316</v>
      </c>
      <c r="R3611" t="s">
        <v>8317</v>
      </c>
      <c r="S3611" s="9">
        <f t="shared" si="224"/>
        <v>42459.950057870374</v>
      </c>
      <c r="T3611" s="9">
        <f t="shared" si="225"/>
        <v>42429.991724537038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>
        <f t="shared" si="227"/>
        <v>52.354838709677416</v>
      </c>
      <c r="Q3612" t="s">
        <v>8316</v>
      </c>
      <c r="R3612" t="s">
        <v>8317</v>
      </c>
      <c r="S3612" s="9">
        <f t="shared" si="224"/>
        <v>42233.432129629626</v>
      </c>
      <c r="T3612" s="9">
        <f t="shared" si="225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>
        <f t="shared" si="227"/>
        <v>66.666666666666671</v>
      </c>
      <c r="Q3613" t="s">
        <v>8316</v>
      </c>
      <c r="R3613" t="s">
        <v>8317</v>
      </c>
      <c r="S3613" s="9">
        <f t="shared" si="224"/>
        <v>42102.370381944449</v>
      </c>
      <c r="T3613" s="9">
        <f t="shared" si="225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>
        <f t="shared" si="227"/>
        <v>126.66666666666667</v>
      </c>
      <c r="Q3614" t="s">
        <v>8316</v>
      </c>
      <c r="R3614" t="s">
        <v>8317</v>
      </c>
      <c r="S3614" s="9">
        <f t="shared" si="224"/>
        <v>41799.726979166662</v>
      </c>
      <c r="T3614" s="9">
        <f t="shared" si="225"/>
        <v>41789.726979166662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>
        <f t="shared" si="227"/>
        <v>62.5</v>
      </c>
      <c r="Q3615" t="s">
        <v>8316</v>
      </c>
      <c r="R3615" t="s">
        <v>8317</v>
      </c>
      <c r="S3615" s="9">
        <f t="shared" si="224"/>
        <v>41818.58997685185</v>
      </c>
      <c r="T3615" s="9">
        <f t="shared" si="225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>
        <f t="shared" si="227"/>
        <v>35.492957746478872</v>
      </c>
      <c r="Q3616" t="s">
        <v>8316</v>
      </c>
      <c r="R3616" t="s">
        <v>8317</v>
      </c>
      <c r="S3616" s="9">
        <f t="shared" si="224"/>
        <v>42174.041851851856</v>
      </c>
      <c r="T3616" s="9">
        <f t="shared" si="225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>
        <f t="shared" si="227"/>
        <v>37.083333333333336</v>
      </c>
      <c r="Q3617" t="s">
        <v>8316</v>
      </c>
      <c r="R3617" t="s">
        <v>8317</v>
      </c>
      <c r="S3617" s="9">
        <f t="shared" si="224"/>
        <v>42348.593703703707</v>
      </c>
      <c r="T3617" s="9">
        <f t="shared" si="225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>
        <f t="shared" si="227"/>
        <v>69.333333333333329</v>
      </c>
      <c r="Q3618" t="s">
        <v>8316</v>
      </c>
      <c r="R3618" t="s">
        <v>8317</v>
      </c>
      <c r="S3618" s="9">
        <f t="shared" si="224"/>
        <v>42082.908148148148</v>
      </c>
      <c r="T3618" s="9">
        <f t="shared" si="225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>
        <f t="shared" si="227"/>
        <v>17.254901960784313</v>
      </c>
      <c r="Q3619" t="s">
        <v>8316</v>
      </c>
      <c r="R3619" t="s">
        <v>8317</v>
      </c>
      <c r="S3619" s="9">
        <f t="shared" si="224"/>
        <v>42794</v>
      </c>
      <c r="T3619" s="9">
        <f t="shared" si="225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>
        <f t="shared" si="227"/>
        <v>36.071428571428569</v>
      </c>
      <c r="Q3620" t="s">
        <v>8316</v>
      </c>
      <c r="R3620" t="s">
        <v>8317</v>
      </c>
      <c r="S3620" s="9">
        <f t="shared" si="224"/>
        <v>42158.627893518518</v>
      </c>
      <c r="T3620" s="9">
        <f t="shared" si="225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>
        <f t="shared" si="227"/>
        <v>66.470588235294116</v>
      </c>
      <c r="Q3621" t="s">
        <v>8316</v>
      </c>
      <c r="R3621" t="s">
        <v>8317</v>
      </c>
      <c r="S3621" s="9">
        <f t="shared" si="224"/>
        <v>42693.916666666672</v>
      </c>
      <c r="T3621" s="9">
        <f t="shared" si="225"/>
        <v>42661.132245370369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>
        <f t="shared" si="227"/>
        <v>56.065989847715734</v>
      </c>
      <c r="Q3622" t="s">
        <v>8316</v>
      </c>
      <c r="R3622" t="s">
        <v>8317</v>
      </c>
      <c r="S3622" s="9">
        <f t="shared" si="224"/>
        <v>42068.166666666672</v>
      </c>
      <c r="T3622" s="9">
        <f t="shared" si="225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>
        <f t="shared" si="227"/>
        <v>47.028571428571432</v>
      </c>
      <c r="Q3623" t="s">
        <v>8316</v>
      </c>
      <c r="R3623" t="s">
        <v>8317</v>
      </c>
      <c r="S3623" s="9">
        <f t="shared" si="224"/>
        <v>42643.875</v>
      </c>
      <c r="T3623" s="9">
        <f t="shared" si="225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>
        <f t="shared" si="227"/>
        <v>47.666190476190479</v>
      </c>
      <c r="Q3624" t="s">
        <v>8316</v>
      </c>
      <c r="R3624" t="s">
        <v>8317</v>
      </c>
      <c r="S3624" s="9">
        <f t="shared" si="224"/>
        <v>41910.140972222223</v>
      </c>
      <c r="T3624" s="9">
        <f t="shared" si="225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>
        <f t="shared" si="227"/>
        <v>88.235294117647058</v>
      </c>
      <c r="Q3625" t="s">
        <v>8316</v>
      </c>
      <c r="R3625" t="s">
        <v>8317</v>
      </c>
      <c r="S3625" s="9">
        <f t="shared" si="224"/>
        <v>41846.291666666664</v>
      </c>
      <c r="T3625" s="9">
        <f t="shared" si="225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>
        <f t="shared" si="227"/>
        <v>80.717948717948715</v>
      </c>
      <c r="Q3626" t="s">
        <v>8316</v>
      </c>
      <c r="R3626" t="s">
        <v>8317</v>
      </c>
      <c r="S3626" s="9">
        <f t="shared" si="224"/>
        <v>42605.774189814816</v>
      </c>
      <c r="T3626" s="9">
        <f t="shared" si="225"/>
        <v>42545.774189814816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>
        <f t="shared" si="227"/>
        <v>39.487179487179489</v>
      </c>
      <c r="Q3627" t="s">
        <v>8316</v>
      </c>
      <c r="R3627" t="s">
        <v>8317</v>
      </c>
      <c r="S3627" s="9">
        <f t="shared" si="224"/>
        <v>42187.652511574073</v>
      </c>
      <c r="T3627" s="9">
        <f t="shared" si="225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>
        <f t="shared" si="227"/>
        <v>84.854166666666671</v>
      </c>
      <c r="Q3628" t="s">
        <v>8316</v>
      </c>
      <c r="R3628" t="s">
        <v>8317</v>
      </c>
      <c r="S3628" s="9">
        <f t="shared" si="224"/>
        <v>41867.667326388888</v>
      </c>
      <c r="T3628" s="9">
        <f t="shared" si="225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>
        <f t="shared" si="227"/>
        <v>68.965517241379317</v>
      </c>
      <c r="Q3629" t="s">
        <v>8316</v>
      </c>
      <c r="R3629" t="s">
        <v>8317</v>
      </c>
      <c r="S3629" s="9">
        <f t="shared" si="224"/>
        <v>42511.165972222225</v>
      </c>
      <c r="T3629" s="9">
        <f t="shared" si="225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>
        <f t="shared" si="227"/>
        <v>0</v>
      </c>
      <c r="Q3630" t="s">
        <v>8316</v>
      </c>
      <c r="R3630" t="s">
        <v>8358</v>
      </c>
      <c r="S3630" s="9">
        <f t="shared" si="224"/>
        <v>42351.874953703707</v>
      </c>
      <c r="T3630" s="9">
        <f t="shared" si="225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>
        <f t="shared" si="227"/>
        <v>1</v>
      </c>
      <c r="Q3631" t="s">
        <v>8316</v>
      </c>
      <c r="R3631" t="s">
        <v>8358</v>
      </c>
      <c r="S3631" s="9">
        <f t="shared" si="224"/>
        <v>42495.708333333328</v>
      </c>
      <c r="T3631" s="9">
        <f t="shared" si="225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>
        <f t="shared" si="227"/>
        <v>1</v>
      </c>
      <c r="Q3632" t="s">
        <v>8316</v>
      </c>
      <c r="R3632" t="s">
        <v>8358</v>
      </c>
      <c r="S3632" s="9">
        <f t="shared" si="224"/>
        <v>41972.888773148152</v>
      </c>
      <c r="T3632" s="9">
        <f t="shared" si="225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>
        <f t="shared" si="227"/>
        <v>147.88135593220338</v>
      </c>
      <c r="Q3633" t="s">
        <v>8316</v>
      </c>
      <c r="R3633" t="s">
        <v>8358</v>
      </c>
      <c r="S3633" s="9">
        <f t="shared" si="224"/>
        <v>41905.165972222225</v>
      </c>
      <c r="T3633" s="9">
        <f t="shared" si="225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>
        <f t="shared" si="227"/>
        <v>100</v>
      </c>
      <c r="Q3634" t="s">
        <v>8316</v>
      </c>
      <c r="R3634" t="s">
        <v>8358</v>
      </c>
      <c r="S3634" s="9">
        <f t="shared" si="224"/>
        <v>41966.936909722222</v>
      </c>
      <c r="T3634" s="9">
        <f t="shared" si="225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>
        <f t="shared" si="227"/>
        <v>56.838709677419352</v>
      </c>
      <c r="Q3635" t="s">
        <v>8316</v>
      </c>
      <c r="R3635" t="s">
        <v>8358</v>
      </c>
      <c r="S3635" s="9">
        <f t="shared" si="224"/>
        <v>42693.041666666672</v>
      </c>
      <c r="T3635" s="9">
        <f t="shared" si="225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>
        <f t="shared" si="227"/>
        <v>176.94444444444446</v>
      </c>
      <c r="Q3636" t="s">
        <v>8316</v>
      </c>
      <c r="R3636" t="s">
        <v>8358</v>
      </c>
      <c r="S3636" s="9">
        <f t="shared" si="224"/>
        <v>42749.165972222225</v>
      </c>
      <c r="T3636" s="9">
        <f t="shared" si="225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>
        <f t="shared" si="227"/>
        <v>127.6</v>
      </c>
      <c r="Q3637" t="s">
        <v>8316</v>
      </c>
      <c r="R3637" t="s">
        <v>8358</v>
      </c>
      <c r="S3637" s="9">
        <f t="shared" si="224"/>
        <v>42480.88282407407</v>
      </c>
      <c r="T3637" s="9">
        <f t="shared" si="225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>
        <f t="shared" si="227"/>
        <v>0</v>
      </c>
      <c r="Q3638" t="s">
        <v>8316</v>
      </c>
      <c r="R3638" t="s">
        <v>8358</v>
      </c>
      <c r="S3638" s="9">
        <f t="shared" si="224"/>
        <v>42261.694780092592</v>
      </c>
      <c r="T3638" s="9">
        <f t="shared" si="225"/>
        <v>42226.694780092592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>
        <f t="shared" si="227"/>
        <v>66.142857142857139</v>
      </c>
      <c r="Q3639" t="s">
        <v>8316</v>
      </c>
      <c r="R3639" t="s">
        <v>8358</v>
      </c>
      <c r="S3639" s="9">
        <f t="shared" si="224"/>
        <v>42005.700636574074</v>
      </c>
      <c r="T3639" s="9">
        <f t="shared" si="225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>
        <f t="shared" si="227"/>
        <v>108</v>
      </c>
      <c r="Q3640" t="s">
        <v>8316</v>
      </c>
      <c r="R3640" t="s">
        <v>8358</v>
      </c>
      <c r="S3640" s="9">
        <f t="shared" si="224"/>
        <v>42113.631157407406</v>
      </c>
      <c r="T3640" s="9">
        <f t="shared" si="225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>
        <f t="shared" si="227"/>
        <v>1</v>
      </c>
      <c r="Q3641" t="s">
        <v>8316</v>
      </c>
      <c r="R3641" t="s">
        <v>8358</v>
      </c>
      <c r="S3641" s="9">
        <f t="shared" si="224"/>
        <v>42650.632638888885</v>
      </c>
      <c r="T3641" s="9">
        <f t="shared" si="225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>
        <f t="shared" si="227"/>
        <v>18.333333333333332</v>
      </c>
      <c r="Q3642" t="s">
        <v>8316</v>
      </c>
      <c r="R3642" t="s">
        <v>8358</v>
      </c>
      <c r="S3642" s="9">
        <f t="shared" si="224"/>
        <v>42134.781597222223</v>
      </c>
      <c r="T3642" s="9">
        <f t="shared" si="225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>
        <f t="shared" si="227"/>
        <v>0</v>
      </c>
      <c r="Q3643" t="s">
        <v>8316</v>
      </c>
      <c r="R3643" t="s">
        <v>8358</v>
      </c>
      <c r="S3643" s="9">
        <f t="shared" si="224"/>
        <v>41917.208333333336</v>
      </c>
      <c r="T3643" s="9">
        <f t="shared" si="225"/>
        <v>41899.627071759256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>
        <f t="shared" si="227"/>
        <v>7.5</v>
      </c>
      <c r="Q3644" t="s">
        <v>8316</v>
      </c>
      <c r="R3644" t="s">
        <v>8358</v>
      </c>
      <c r="S3644" s="9">
        <f t="shared" si="224"/>
        <v>42338.708333333328</v>
      </c>
      <c r="T3644" s="9">
        <f t="shared" si="225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>
        <f t="shared" si="227"/>
        <v>0</v>
      </c>
      <c r="Q3645" t="s">
        <v>8316</v>
      </c>
      <c r="R3645" t="s">
        <v>8358</v>
      </c>
      <c r="S3645" s="9">
        <f t="shared" si="224"/>
        <v>42325.185636574075</v>
      </c>
      <c r="T3645" s="9">
        <f t="shared" si="225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>
        <f t="shared" si="227"/>
        <v>68.416666666666671</v>
      </c>
      <c r="Q3646" t="s">
        <v>8316</v>
      </c>
      <c r="R3646" t="s">
        <v>8358</v>
      </c>
      <c r="S3646" s="9">
        <f t="shared" si="224"/>
        <v>42437.207638888889</v>
      </c>
      <c r="T3646" s="9">
        <f t="shared" si="225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>
        <f t="shared" si="227"/>
        <v>1</v>
      </c>
      <c r="Q3647" t="s">
        <v>8316</v>
      </c>
      <c r="R3647" t="s">
        <v>8358</v>
      </c>
      <c r="S3647" s="9">
        <f t="shared" si="224"/>
        <v>42696.012013888889</v>
      </c>
      <c r="T3647" s="9">
        <f t="shared" si="225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>
        <f t="shared" si="227"/>
        <v>60.125</v>
      </c>
      <c r="Q3648" t="s">
        <v>8316</v>
      </c>
      <c r="R3648" t="s">
        <v>8358</v>
      </c>
      <c r="S3648" s="9">
        <f t="shared" si="224"/>
        <v>42171.979166666672</v>
      </c>
      <c r="T3648" s="9">
        <f t="shared" si="225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>
        <f t="shared" si="227"/>
        <v>15</v>
      </c>
      <c r="Q3649" t="s">
        <v>8316</v>
      </c>
      <c r="R3649" t="s">
        <v>8358</v>
      </c>
      <c r="S3649" s="9">
        <f t="shared" si="224"/>
        <v>42643.749155092592</v>
      </c>
      <c r="T3649" s="9">
        <f t="shared" si="225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>
        <f t="shared" si="227"/>
        <v>550.04109589041093</v>
      </c>
      <c r="Q3650" t="s">
        <v>8316</v>
      </c>
      <c r="R3650" t="s">
        <v>8317</v>
      </c>
      <c r="S3650" s="9">
        <f t="shared" ref="S3650:S3713" si="228">(I3650/86400)+DATE(1970,1,1)</f>
        <v>41917.292187500003</v>
      </c>
      <c r="T3650" s="9">
        <f t="shared" ref="T3650:T3713" si="229">(J3650/86400)+DATE(1970,1,1)</f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IFERROR(E3651/D3651,0)</f>
        <v>1.04</v>
      </c>
      <c r="P3651">
        <f t="shared" ref="P3651:P3714" si="231">IFERROR((E3651/L3651),0)</f>
        <v>97.5</v>
      </c>
      <c r="Q3651" t="s">
        <v>8316</v>
      </c>
      <c r="R3651" t="s">
        <v>8317</v>
      </c>
      <c r="S3651" s="9">
        <f t="shared" si="228"/>
        <v>41806.712893518517</v>
      </c>
      <c r="T3651" s="9">
        <f t="shared" si="229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>
        <f t="shared" si="231"/>
        <v>29.411764705882351</v>
      </c>
      <c r="Q3652" t="s">
        <v>8316</v>
      </c>
      <c r="R3652" t="s">
        <v>8317</v>
      </c>
      <c r="S3652" s="9">
        <f t="shared" si="228"/>
        <v>42402.478981481487</v>
      </c>
      <c r="T3652" s="9">
        <f t="shared" si="229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>
        <f t="shared" si="231"/>
        <v>57.777777777777779</v>
      </c>
      <c r="Q3653" t="s">
        <v>8316</v>
      </c>
      <c r="R3653" t="s">
        <v>8317</v>
      </c>
      <c r="S3653" s="9">
        <f t="shared" si="228"/>
        <v>41861.665972222225</v>
      </c>
      <c r="T3653" s="9">
        <f t="shared" si="229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>
        <f t="shared" si="231"/>
        <v>44.235294117647058</v>
      </c>
      <c r="Q3654" t="s">
        <v>8316</v>
      </c>
      <c r="R3654" t="s">
        <v>8317</v>
      </c>
      <c r="S3654" s="9">
        <f t="shared" si="228"/>
        <v>42607.165972222225</v>
      </c>
      <c r="T3654" s="9">
        <f t="shared" si="229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>
        <f t="shared" si="231"/>
        <v>60.909090909090907</v>
      </c>
      <c r="Q3655" t="s">
        <v>8316</v>
      </c>
      <c r="R3655" t="s">
        <v>8317</v>
      </c>
      <c r="S3655" s="9">
        <f t="shared" si="228"/>
        <v>42221.363506944443</v>
      </c>
      <c r="T3655" s="9">
        <f t="shared" si="229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>
        <f t="shared" si="231"/>
        <v>68.84210526315789</v>
      </c>
      <c r="Q3656" t="s">
        <v>8316</v>
      </c>
      <c r="R3656" t="s">
        <v>8317</v>
      </c>
      <c r="S3656" s="9">
        <f t="shared" si="228"/>
        <v>42463.708333333328</v>
      </c>
      <c r="T3656" s="9">
        <f t="shared" si="229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>
        <f t="shared" si="231"/>
        <v>73.582278481012665</v>
      </c>
      <c r="Q3657" t="s">
        <v>8316</v>
      </c>
      <c r="R3657" t="s">
        <v>8317</v>
      </c>
      <c r="S3657" s="9">
        <f t="shared" si="228"/>
        <v>42203.290972222225</v>
      </c>
      <c r="T3657" s="9">
        <f t="shared" si="229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>
        <f t="shared" si="231"/>
        <v>115.02173913043478</v>
      </c>
      <c r="Q3658" t="s">
        <v>8316</v>
      </c>
      <c r="R3658" t="s">
        <v>8317</v>
      </c>
      <c r="S3658" s="9">
        <f t="shared" si="228"/>
        <v>42767.957638888889</v>
      </c>
      <c r="T3658" s="9">
        <f t="shared" si="229"/>
        <v>42737.910138888888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>
        <f t="shared" si="231"/>
        <v>110.75</v>
      </c>
      <c r="Q3659" t="s">
        <v>8316</v>
      </c>
      <c r="R3659" t="s">
        <v>8317</v>
      </c>
      <c r="S3659" s="9">
        <f t="shared" si="228"/>
        <v>42522.904166666667</v>
      </c>
      <c r="T3659" s="9">
        <f t="shared" si="229"/>
        <v>42499.629849537036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>
        <f t="shared" si="231"/>
        <v>75.5</v>
      </c>
      <c r="Q3660" t="s">
        <v>8316</v>
      </c>
      <c r="R3660" t="s">
        <v>8317</v>
      </c>
      <c r="S3660" s="9">
        <f t="shared" si="228"/>
        <v>41822.165972222225</v>
      </c>
      <c r="T3660" s="9">
        <f t="shared" si="229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>
        <f t="shared" si="231"/>
        <v>235.46153846153845</v>
      </c>
      <c r="Q3661" t="s">
        <v>8316</v>
      </c>
      <c r="R3661" t="s">
        <v>8317</v>
      </c>
      <c r="S3661" s="9">
        <f t="shared" si="228"/>
        <v>42082.610416666663</v>
      </c>
      <c r="T3661" s="9">
        <f t="shared" si="229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>
        <f t="shared" si="231"/>
        <v>11.363636363636363</v>
      </c>
      <c r="Q3662" t="s">
        <v>8316</v>
      </c>
      <c r="R3662" t="s">
        <v>8317</v>
      </c>
      <c r="S3662" s="9">
        <f t="shared" si="228"/>
        <v>41996.881076388891</v>
      </c>
      <c r="T3662" s="9">
        <f t="shared" si="229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>
        <f t="shared" si="231"/>
        <v>92.5</v>
      </c>
      <c r="Q3663" t="s">
        <v>8316</v>
      </c>
      <c r="R3663" t="s">
        <v>8317</v>
      </c>
      <c r="S3663" s="9">
        <f t="shared" si="228"/>
        <v>42470.166666666672</v>
      </c>
      <c r="T3663" s="9">
        <f t="shared" si="229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>
        <f t="shared" si="231"/>
        <v>202.85</v>
      </c>
      <c r="Q3664" t="s">
        <v>8316</v>
      </c>
      <c r="R3664" t="s">
        <v>8317</v>
      </c>
      <c r="S3664" s="9">
        <f t="shared" si="228"/>
        <v>42094.178402777776</v>
      </c>
      <c r="T3664" s="9">
        <f t="shared" si="229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>
        <f t="shared" si="231"/>
        <v>26</v>
      </c>
      <c r="Q3665" t="s">
        <v>8316</v>
      </c>
      <c r="R3665" t="s">
        <v>8317</v>
      </c>
      <c r="S3665" s="9">
        <f t="shared" si="228"/>
        <v>42725.493402777778</v>
      </c>
      <c r="T3665" s="9">
        <f t="shared" si="229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>
        <f t="shared" si="231"/>
        <v>46.05263157894737</v>
      </c>
      <c r="Q3666" t="s">
        <v>8316</v>
      </c>
      <c r="R3666" t="s">
        <v>8317</v>
      </c>
      <c r="S3666" s="9">
        <f t="shared" si="228"/>
        <v>42537.248715277776</v>
      </c>
      <c r="T3666" s="9">
        <f t="shared" si="229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>
        <f t="shared" si="231"/>
        <v>51</v>
      </c>
      <c r="Q3667" t="s">
        <v>8316</v>
      </c>
      <c r="R3667" t="s">
        <v>8317</v>
      </c>
      <c r="S3667" s="9">
        <f t="shared" si="228"/>
        <v>42305.829166666663</v>
      </c>
      <c r="T3667" s="9">
        <f t="shared" si="229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>
        <f t="shared" si="231"/>
        <v>31.578947368421051</v>
      </c>
      <c r="Q3668" t="s">
        <v>8316</v>
      </c>
      <c r="R3668" t="s">
        <v>8317</v>
      </c>
      <c r="S3668" s="9">
        <f t="shared" si="228"/>
        <v>41844.291666666664</v>
      </c>
      <c r="T3668" s="9">
        <f t="shared" si="229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>
        <f t="shared" si="231"/>
        <v>53.363965517241382</v>
      </c>
      <c r="Q3669" t="s">
        <v>8316</v>
      </c>
      <c r="R3669" t="s">
        <v>8317</v>
      </c>
      <c r="S3669" s="9">
        <f t="shared" si="228"/>
        <v>42203.970127314809</v>
      </c>
      <c r="T3669" s="9">
        <f t="shared" si="229"/>
        <v>42173.970127314809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>
        <f t="shared" si="231"/>
        <v>36.964285714285715</v>
      </c>
      <c r="Q3670" t="s">
        <v>8316</v>
      </c>
      <c r="R3670" t="s">
        <v>8317</v>
      </c>
      <c r="S3670" s="9">
        <f t="shared" si="228"/>
        <v>42208.772916666669</v>
      </c>
      <c r="T3670" s="9">
        <f t="shared" si="229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>
        <f t="shared" si="231"/>
        <v>81.294117647058826</v>
      </c>
      <c r="Q3671" t="s">
        <v>8316</v>
      </c>
      <c r="R3671" t="s">
        <v>8317</v>
      </c>
      <c r="S3671" s="9">
        <f t="shared" si="228"/>
        <v>42166.675196759257</v>
      </c>
      <c r="T3671" s="9">
        <f t="shared" si="229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>
        <f t="shared" si="231"/>
        <v>20.083333333333332</v>
      </c>
      <c r="Q3672" t="s">
        <v>8316</v>
      </c>
      <c r="R3672" t="s">
        <v>8317</v>
      </c>
      <c r="S3672" s="9">
        <f t="shared" si="228"/>
        <v>42155.958333333328</v>
      </c>
      <c r="T3672" s="9">
        <f t="shared" si="229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>
        <f t="shared" si="231"/>
        <v>88.25</v>
      </c>
      <c r="Q3673" t="s">
        <v>8316</v>
      </c>
      <c r="R3673" t="s">
        <v>8317</v>
      </c>
      <c r="S3673" s="9">
        <f t="shared" si="228"/>
        <v>41841.165972222225</v>
      </c>
      <c r="T3673" s="9">
        <f t="shared" si="229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>
        <f t="shared" si="231"/>
        <v>53.438596491228068</v>
      </c>
      <c r="Q3674" t="s">
        <v>8316</v>
      </c>
      <c r="R3674" t="s">
        <v>8317</v>
      </c>
      <c r="S3674" s="9">
        <f t="shared" si="228"/>
        <v>41908.946574074071</v>
      </c>
      <c r="T3674" s="9">
        <f t="shared" si="229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>
        <f t="shared" si="231"/>
        <v>39.868421052631582</v>
      </c>
      <c r="Q3675" t="s">
        <v>8316</v>
      </c>
      <c r="R3675" t="s">
        <v>8317</v>
      </c>
      <c r="S3675" s="9">
        <f t="shared" si="228"/>
        <v>41948.536111111112</v>
      </c>
      <c r="T3675" s="9">
        <f t="shared" si="229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>
        <f t="shared" si="231"/>
        <v>145.16129032258064</v>
      </c>
      <c r="Q3676" t="s">
        <v>8316</v>
      </c>
      <c r="R3676" t="s">
        <v>8317</v>
      </c>
      <c r="S3676" s="9">
        <f t="shared" si="228"/>
        <v>42616.873020833329</v>
      </c>
      <c r="T3676" s="9">
        <f t="shared" si="229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>
        <f t="shared" si="231"/>
        <v>23.333333333333332</v>
      </c>
      <c r="Q3677" t="s">
        <v>8316</v>
      </c>
      <c r="R3677" t="s">
        <v>8317</v>
      </c>
      <c r="S3677" s="9">
        <f t="shared" si="228"/>
        <v>42505.958333333328</v>
      </c>
      <c r="T3677" s="9">
        <f t="shared" si="229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>
        <f t="shared" si="231"/>
        <v>64.375</v>
      </c>
      <c r="Q3678" t="s">
        <v>8316</v>
      </c>
      <c r="R3678" t="s">
        <v>8317</v>
      </c>
      <c r="S3678" s="9">
        <f t="shared" si="228"/>
        <v>41894.815787037034</v>
      </c>
      <c r="T3678" s="9">
        <f t="shared" si="229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>
        <f t="shared" si="231"/>
        <v>62.052763819095475</v>
      </c>
      <c r="Q3679" t="s">
        <v>8316</v>
      </c>
      <c r="R3679" t="s">
        <v>8317</v>
      </c>
      <c r="S3679" s="9">
        <f t="shared" si="228"/>
        <v>41823.165972222225</v>
      </c>
      <c r="T3679" s="9">
        <f t="shared" si="229"/>
        <v>41802.574282407411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>
        <f t="shared" si="231"/>
        <v>66.129032258064512</v>
      </c>
      <c r="Q3680" t="s">
        <v>8316</v>
      </c>
      <c r="R3680" t="s">
        <v>8317</v>
      </c>
      <c r="S3680" s="9">
        <f t="shared" si="228"/>
        <v>42155.531226851846</v>
      </c>
      <c r="T3680" s="9">
        <f t="shared" si="229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>
        <f t="shared" si="231"/>
        <v>73.400000000000006</v>
      </c>
      <c r="Q3681" t="s">
        <v>8316</v>
      </c>
      <c r="R3681" t="s">
        <v>8317</v>
      </c>
      <c r="S3681" s="9">
        <f t="shared" si="228"/>
        <v>41821.207638888889</v>
      </c>
      <c r="T3681" s="9">
        <f t="shared" si="229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>
        <f t="shared" si="231"/>
        <v>99.5</v>
      </c>
      <c r="Q3682" t="s">
        <v>8316</v>
      </c>
      <c r="R3682" t="s">
        <v>8317</v>
      </c>
      <c r="S3682" s="9">
        <f t="shared" si="228"/>
        <v>42648.454097222224</v>
      </c>
      <c r="T3682" s="9">
        <f t="shared" si="229"/>
        <v>42627.454097222224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>
        <f t="shared" si="231"/>
        <v>62.166666666666664</v>
      </c>
      <c r="Q3683" t="s">
        <v>8316</v>
      </c>
      <c r="R3683" t="s">
        <v>8317</v>
      </c>
      <c r="S3683" s="9">
        <f t="shared" si="228"/>
        <v>42384.651504629626</v>
      </c>
      <c r="T3683" s="9">
        <f t="shared" si="229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>
        <f t="shared" si="231"/>
        <v>62.328358208955223</v>
      </c>
      <c r="Q3684" t="s">
        <v>8316</v>
      </c>
      <c r="R3684" t="s">
        <v>8317</v>
      </c>
      <c r="S3684" s="9">
        <f t="shared" si="228"/>
        <v>41806.290972222225</v>
      </c>
      <c r="T3684" s="9">
        <f t="shared" si="229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>
        <f t="shared" si="231"/>
        <v>58.787878787878789</v>
      </c>
      <c r="Q3685" t="s">
        <v>8316</v>
      </c>
      <c r="R3685" t="s">
        <v>8317</v>
      </c>
      <c r="S3685" s="9">
        <f t="shared" si="228"/>
        <v>42663.116851851853</v>
      </c>
      <c r="T3685" s="9">
        <f t="shared" si="229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>
        <f t="shared" si="231"/>
        <v>45.347826086956523</v>
      </c>
      <c r="Q3686" t="s">
        <v>8316</v>
      </c>
      <c r="R3686" t="s">
        <v>8317</v>
      </c>
      <c r="S3686" s="9">
        <f t="shared" si="228"/>
        <v>42249.180393518516</v>
      </c>
      <c r="T3686" s="9">
        <f t="shared" si="229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>
        <f t="shared" si="231"/>
        <v>41.944444444444443</v>
      </c>
      <c r="Q3687" t="s">
        <v>8316</v>
      </c>
      <c r="R3687" t="s">
        <v>8317</v>
      </c>
      <c r="S3687" s="9">
        <f t="shared" si="228"/>
        <v>41778.875</v>
      </c>
      <c r="T3687" s="9">
        <f t="shared" si="229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>
        <f t="shared" si="231"/>
        <v>59.166666666666664</v>
      </c>
      <c r="Q3688" t="s">
        <v>8316</v>
      </c>
      <c r="R3688" t="s">
        <v>8317</v>
      </c>
      <c r="S3688" s="9">
        <f t="shared" si="228"/>
        <v>42245.165972222225</v>
      </c>
      <c r="T3688" s="9">
        <f t="shared" si="229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>
        <f t="shared" si="231"/>
        <v>200.49</v>
      </c>
      <c r="Q3689" t="s">
        <v>8316</v>
      </c>
      <c r="R3689" t="s">
        <v>8317</v>
      </c>
      <c r="S3689" s="9">
        <f t="shared" si="228"/>
        <v>41817.218229166669</v>
      </c>
      <c r="T3689" s="9">
        <f t="shared" si="229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>
        <f t="shared" si="231"/>
        <v>83.974358974358978</v>
      </c>
      <c r="Q3690" t="s">
        <v>8316</v>
      </c>
      <c r="R3690" t="s">
        <v>8317</v>
      </c>
      <c r="S3690" s="9">
        <f t="shared" si="228"/>
        <v>41859.787083333329</v>
      </c>
      <c r="T3690" s="9">
        <f t="shared" si="229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>
        <f t="shared" si="231"/>
        <v>57.258064516129032</v>
      </c>
      <c r="Q3691" t="s">
        <v>8316</v>
      </c>
      <c r="R3691" t="s">
        <v>8317</v>
      </c>
      <c r="S3691" s="9">
        <f t="shared" si="228"/>
        <v>42176.934027777781</v>
      </c>
      <c r="T3691" s="9">
        <f t="shared" si="229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>
        <f t="shared" si="231"/>
        <v>58.064516129032256</v>
      </c>
      <c r="Q3692" t="s">
        <v>8316</v>
      </c>
      <c r="R3692" t="s">
        <v>8317</v>
      </c>
      <c r="S3692" s="9">
        <f t="shared" si="228"/>
        <v>41970.639849537038</v>
      </c>
      <c r="T3692" s="9">
        <f t="shared" si="229"/>
        <v>41940.598182870366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>
        <f t="shared" si="231"/>
        <v>186.80291970802921</v>
      </c>
      <c r="Q3693" t="s">
        <v>8316</v>
      </c>
      <c r="R3693" t="s">
        <v>8317</v>
      </c>
      <c r="S3693" s="9">
        <f t="shared" si="228"/>
        <v>42065.207638888889</v>
      </c>
      <c r="T3693" s="9">
        <f t="shared" si="229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>
        <f t="shared" si="231"/>
        <v>74.117647058823536</v>
      </c>
      <c r="Q3694" t="s">
        <v>8316</v>
      </c>
      <c r="R3694" t="s">
        <v>8317</v>
      </c>
      <c r="S3694" s="9">
        <f t="shared" si="228"/>
        <v>41901</v>
      </c>
      <c r="T3694" s="9">
        <f t="shared" si="229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>
        <f t="shared" si="231"/>
        <v>30.714285714285715</v>
      </c>
      <c r="Q3695" t="s">
        <v>8316</v>
      </c>
      <c r="R3695" t="s">
        <v>8317</v>
      </c>
      <c r="S3695" s="9">
        <f t="shared" si="228"/>
        <v>42338.9375</v>
      </c>
      <c r="T3695" s="9">
        <f t="shared" si="229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>
        <f t="shared" si="231"/>
        <v>62.666666666666664</v>
      </c>
      <c r="Q3696" t="s">
        <v>8316</v>
      </c>
      <c r="R3696" t="s">
        <v>8317</v>
      </c>
      <c r="S3696" s="9">
        <f t="shared" si="228"/>
        <v>42527.083333333328</v>
      </c>
      <c r="T3696" s="9">
        <f t="shared" si="229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>
        <f t="shared" si="231"/>
        <v>121.36363636363636</v>
      </c>
      <c r="Q3697" t="s">
        <v>8316</v>
      </c>
      <c r="R3697" t="s">
        <v>8317</v>
      </c>
      <c r="S3697" s="9">
        <f t="shared" si="228"/>
        <v>42015.870486111111</v>
      </c>
      <c r="T3697" s="9">
        <f t="shared" si="229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>
        <f t="shared" si="231"/>
        <v>39.743589743589745</v>
      </c>
      <c r="Q3698" t="s">
        <v>8316</v>
      </c>
      <c r="R3698" t="s">
        <v>8317</v>
      </c>
      <c r="S3698" s="9">
        <f t="shared" si="228"/>
        <v>42048.617083333331</v>
      </c>
      <c r="T3698" s="9">
        <f t="shared" si="229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>
        <f t="shared" si="231"/>
        <v>72</v>
      </c>
      <c r="Q3699" t="s">
        <v>8316</v>
      </c>
      <c r="R3699" t="s">
        <v>8317</v>
      </c>
      <c r="S3699" s="9">
        <f t="shared" si="228"/>
        <v>42500.465833333335</v>
      </c>
      <c r="T3699" s="9">
        <f t="shared" si="229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>
        <f t="shared" si="231"/>
        <v>40.632352941176471</v>
      </c>
      <c r="Q3700" t="s">
        <v>8316</v>
      </c>
      <c r="R3700" t="s">
        <v>8317</v>
      </c>
      <c r="S3700" s="9">
        <f t="shared" si="228"/>
        <v>42431.806562500002</v>
      </c>
      <c r="T3700" s="9">
        <f t="shared" si="229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>
        <f t="shared" si="231"/>
        <v>63</v>
      </c>
      <c r="Q3701" t="s">
        <v>8316</v>
      </c>
      <c r="R3701" t="s">
        <v>8317</v>
      </c>
      <c r="S3701" s="9">
        <f t="shared" si="228"/>
        <v>41927.602037037039</v>
      </c>
      <c r="T3701" s="9">
        <f t="shared" si="229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>
        <f t="shared" si="231"/>
        <v>33.666666666666664</v>
      </c>
      <c r="Q3702" t="s">
        <v>8316</v>
      </c>
      <c r="R3702" t="s">
        <v>8317</v>
      </c>
      <c r="S3702" s="9">
        <f t="shared" si="228"/>
        <v>41912.666666666664</v>
      </c>
      <c r="T3702" s="9">
        <f t="shared" si="229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>
        <f t="shared" si="231"/>
        <v>38.589743589743591</v>
      </c>
      <c r="Q3703" t="s">
        <v>8316</v>
      </c>
      <c r="R3703" t="s">
        <v>8317</v>
      </c>
      <c r="S3703" s="9">
        <f t="shared" si="228"/>
        <v>42159.541585648149</v>
      </c>
      <c r="T3703" s="9">
        <f t="shared" si="229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>
        <f t="shared" si="231"/>
        <v>155.95238095238096</v>
      </c>
      <c r="Q3704" t="s">
        <v>8316</v>
      </c>
      <c r="R3704" t="s">
        <v>8317</v>
      </c>
      <c r="S3704" s="9">
        <f t="shared" si="228"/>
        <v>42561.957638888889</v>
      </c>
      <c r="T3704" s="9">
        <f t="shared" si="229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>
        <f t="shared" si="231"/>
        <v>43.2</v>
      </c>
      <c r="Q3705" t="s">
        <v>8316</v>
      </c>
      <c r="R3705" t="s">
        <v>8317</v>
      </c>
      <c r="S3705" s="9">
        <f t="shared" si="228"/>
        <v>42595.290972222225</v>
      </c>
      <c r="T3705" s="9">
        <f t="shared" si="229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>
        <f t="shared" si="231"/>
        <v>15.148518518518518</v>
      </c>
      <c r="Q3706" t="s">
        <v>8316</v>
      </c>
      <c r="R3706" t="s">
        <v>8317</v>
      </c>
      <c r="S3706" s="9">
        <f t="shared" si="228"/>
        <v>42521.689745370371</v>
      </c>
      <c r="T3706" s="9">
        <f t="shared" si="229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>
        <f t="shared" si="231"/>
        <v>83.571428571428569</v>
      </c>
      <c r="Q3707" t="s">
        <v>8316</v>
      </c>
      <c r="R3707" t="s">
        <v>8317</v>
      </c>
      <c r="S3707" s="9">
        <f t="shared" si="228"/>
        <v>41813.75</v>
      </c>
      <c r="T3707" s="9">
        <f t="shared" si="229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>
        <f t="shared" si="231"/>
        <v>140</v>
      </c>
      <c r="Q3708" t="s">
        <v>8316</v>
      </c>
      <c r="R3708" t="s">
        <v>8317</v>
      </c>
      <c r="S3708" s="9">
        <f t="shared" si="228"/>
        <v>41894.913761574076</v>
      </c>
      <c r="T3708" s="9">
        <f t="shared" si="229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>
        <f t="shared" si="231"/>
        <v>80.869565217391298</v>
      </c>
      <c r="Q3709" t="s">
        <v>8316</v>
      </c>
      <c r="R3709" t="s">
        <v>8317</v>
      </c>
      <c r="S3709" s="9">
        <f t="shared" si="228"/>
        <v>42573.226388888885</v>
      </c>
      <c r="T3709" s="9">
        <f t="shared" si="229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>
        <f t="shared" si="231"/>
        <v>53.846153846153847</v>
      </c>
      <c r="Q3710" t="s">
        <v>8316</v>
      </c>
      <c r="R3710" t="s">
        <v>8317</v>
      </c>
      <c r="S3710" s="9">
        <f t="shared" si="228"/>
        <v>41824.142199074078</v>
      </c>
      <c r="T3710" s="9">
        <f t="shared" si="229"/>
        <v>41810.142199074078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>
        <f t="shared" si="231"/>
        <v>30.928571428571427</v>
      </c>
      <c r="Q3711" t="s">
        <v>8316</v>
      </c>
      <c r="R3711" t="s">
        <v>8317</v>
      </c>
      <c r="S3711" s="9">
        <f t="shared" si="228"/>
        <v>41815.707708333335</v>
      </c>
      <c r="T3711" s="9">
        <f t="shared" si="229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>
        <f t="shared" si="231"/>
        <v>67.962962962962962</v>
      </c>
      <c r="Q3712" t="s">
        <v>8316</v>
      </c>
      <c r="R3712" t="s">
        <v>8317</v>
      </c>
      <c r="S3712" s="9">
        <f t="shared" si="228"/>
        <v>42097.576249999998</v>
      </c>
      <c r="T3712" s="9">
        <f t="shared" si="229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>
        <f t="shared" si="231"/>
        <v>27.142857142857142</v>
      </c>
      <c r="Q3713" t="s">
        <v>8316</v>
      </c>
      <c r="R3713" t="s">
        <v>8317</v>
      </c>
      <c r="S3713" s="9">
        <f t="shared" si="228"/>
        <v>41805.666666666664</v>
      </c>
      <c r="T3713" s="9">
        <f t="shared" si="229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>
        <f t="shared" si="231"/>
        <v>110.86538461538461</v>
      </c>
      <c r="Q3714" t="s">
        <v>8316</v>
      </c>
      <c r="R3714" t="s">
        <v>8317</v>
      </c>
      <c r="S3714" s="9">
        <f t="shared" ref="S3714:S3777" si="232">(I3714/86400)+DATE(1970,1,1)</f>
        <v>42155.290972222225</v>
      </c>
      <c r="T3714" s="9">
        <f t="shared" ref="T3714:T3777" si="233">(J3714/86400)+DATE(1970,1,1)</f>
        <v>42134.172071759254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IFERROR(E3715/D3715,0)</f>
        <v>1.0149999999999999</v>
      </c>
      <c r="P3715">
        <f t="shared" ref="P3715:P3778" si="235">IFERROR((E3715/L3715),0)</f>
        <v>106.84210526315789</v>
      </c>
      <c r="Q3715" t="s">
        <v>8316</v>
      </c>
      <c r="R3715" t="s">
        <v>8317</v>
      </c>
      <c r="S3715" s="9">
        <f t="shared" si="232"/>
        <v>42525.738032407404</v>
      </c>
      <c r="T3715" s="9">
        <f t="shared" si="233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>
        <f t="shared" si="235"/>
        <v>105.51546391752578</v>
      </c>
      <c r="Q3716" t="s">
        <v>8316</v>
      </c>
      <c r="R3716" t="s">
        <v>8317</v>
      </c>
      <c r="S3716" s="9">
        <f t="shared" si="232"/>
        <v>42150.165972222225</v>
      </c>
      <c r="T3716" s="9">
        <f t="shared" si="233"/>
        <v>42118.556331018517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>
        <f t="shared" si="235"/>
        <v>132.96296296296296</v>
      </c>
      <c r="Q3717" t="s">
        <v>8316</v>
      </c>
      <c r="R3717" t="s">
        <v>8317</v>
      </c>
      <c r="S3717" s="9">
        <f t="shared" si="232"/>
        <v>42094.536111111112</v>
      </c>
      <c r="T3717" s="9">
        <f t="shared" si="23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>
        <f t="shared" si="235"/>
        <v>51.916666666666664</v>
      </c>
      <c r="Q3718" t="s">
        <v>8316</v>
      </c>
      <c r="R3718" t="s">
        <v>8317</v>
      </c>
      <c r="S3718" s="9">
        <f t="shared" si="232"/>
        <v>42390.887835648144</v>
      </c>
      <c r="T3718" s="9">
        <f t="shared" si="23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>
        <f t="shared" si="235"/>
        <v>310</v>
      </c>
      <c r="Q3719" t="s">
        <v>8316</v>
      </c>
      <c r="R3719" t="s">
        <v>8317</v>
      </c>
      <c r="S3719" s="9">
        <f t="shared" si="232"/>
        <v>42133.866307870368</v>
      </c>
      <c r="T3719" s="9">
        <f t="shared" si="23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>
        <f t="shared" si="235"/>
        <v>26.021739130434781</v>
      </c>
      <c r="Q3720" t="s">
        <v>8316</v>
      </c>
      <c r="R3720" t="s">
        <v>8317</v>
      </c>
      <c r="S3720" s="9">
        <f t="shared" si="232"/>
        <v>42062.716145833328</v>
      </c>
      <c r="T3720" s="9">
        <f t="shared" si="23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>
        <f t="shared" si="235"/>
        <v>105</v>
      </c>
      <c r="Q3721" t="s">
        <v>8316</v>
      </c>
      <c r="R3721" t="s">
        <v>8317</v>
      </c>
      <c r="S3721" s="9">
        <f t="shared" si="232"/>
        <v>42177.729930555557</v>
      </c>
      <c r="T3721" s="9">
        <f t="shared" si="23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>
        <f t="shared" si="235"/>
        <v>86.224999999999994</v>
      </c>
      <c r="Q3722" t="s">
        <v>8316</v>
      </c>
      <c r="R3722" t="s">
        <v>8317</v>
      </c>
      <c r="S3722" s="9">
        <f t="shared" si="232"/>
        <v>42187.993125000001</v>
      </c>
      <c r="T3722" s="9">
        <f t="shared" si="23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>
        <f t="shared" si="235"/>
        <v>114.54545454545455</v>
      </c>
      <c r="Q3723" t="s">
        <v>8316</v>
      </c>
      <c r="R3723" t="s">
        <v>8317</v>
      </c>
      <c r="S3723" s="9">
        <f t="shared" si="232"/>
        <v>41948.977824074071</v>
      </c>
      <c r="T3723" s="9">
        <f t="shared" si="23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>
        <f t="shared" si="235"/>
        <v>47.657142857142858</v>
      </c>
      <c r="Q3724" t="s">
        <v>8316</v>
      </c>
      <c r="R3724" t="s">
        <v>8317</v>
      </c>
      <c r="S3724" s="9">
        <f t="shared" si="232"/>
        <v>42411.957638888889</v>
      </c>
      <c r="T3724" s="9">
        <f t="shared" si="23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>
        <f t="shared" si="235"/>
        <v>72.888888888888886</v>
      </c>
      <c r="Q3725" t="s">
        <v>8316</v>
      </c>
      <c r="R3725" t="s">
        <v>8317</v>
      </c>
      <c r="S3725" s="9">
        <f t="shared" si="232"/>
        <v>41973.794699074075</v>
      </c>
      <c r="T3725" s="9">
        <f t="shared" si="233"/>
        <v>41943.753032407403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>
        <f t="shared" si="235"/>
        <v>49.545505617977533</v>
      </c>
      <c r="Q3726" t="s">
        <v>8316</v>
      </c>
      <c r="R3726" t="s">
        <v>8317</v>
      </c>
      <c r="S3726" s="9">
        <f t="shared" si="232"/>
        <v>42494.958333333328</v>
      </c>
      <c r="T3726" s="9">
        <f t="shared" si="233"/>
        <v>42465.491435185184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>
        <f t="shared" si="235"/>
        <v>25.4</v>
      </c>
      <c r="Q3727" t="s">
        <v>8316</v>
      </c>
      <c r="R3727" t="s">
        <v>8317</v>
      </c>
      <c r="S3727" s="9">
        <f t="shared" si="232"/>
        <v>42418.895833333328</v>
      </c>
      <c r="T3727" s="9">
        <f t="shared" si="23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>
        <f t="shared" si="235"/>
        <v>62.586956521739133</v>
      </c>
      <c r="Q3728" t="s">
        <v>8316</v>
      </c>
      <c r="R3728" t="s">
        <v>8317</v>
      </c>
      <c r="S3728" s="9">
        <f t="shared" si="232"/>
        <v>42489.875</v>
      </c>
      <c r="T3728" s="9">
        <f t="shared" si="233"/>
        <v>42462.140868055554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>
        <f t="shared" si="235"/>
        <v>61.060606060606062</v>
      </c>
      <c r="Q3729" t="s">
        <v>8316</v>
      </c>
      <c r="R3729" t="s">
        <v>8317</v>
      </c>
      <c r="S3729" s="9">
        <f t="shared" si="232"/>
        <v>42663.204861111109</v>
      </c>
      <c r="T3729" s="9">
        <f t="shared" si="23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>
        <f t="shared" si="235"/>
        <v>60.064516129032256</v>
      </c>
      <c r="Q3730" t="s">
        <v>8316</v>
      </c>
      <c r="R3730" t="s">
        <v>8317</v>
      </c>
      <c r="S3730" s="9">
        <f t="shared" si="232"/>
        <v>42235.171018518522</v>
      </c>
      <c r="T3730" s="9">
        <f t="shared" si="23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>
        <f t="shared" si="235"/>
        <v>72.400000000000006</v>
      </c>
      <c r="Q3731" t="s">
        <v>8316</v>
      </c>
      <c r="R3731" t="s">
        <v>8317</v>
      </c>
      <c r="S3731" s="9">
        <f t="shared" si="232"/>
        <v>42086.16333333333</v>
      </c>
      <c r="T3731" s="9">
        <f t="shared" si="23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>
        <f t="shared" si="235"/>
        <v>100</v>
      </c>
      <c r="Q3732" t="s">
        <v>8316</v>
      </c>
      <c r="R3732" t="s">
        <v>8317</v>
      </c>
      <c r="S3732" s="9">
        <f t="shared" si="232"/>
        <v>42233.677766203706</v>
      </c>
      <c r="T3732" s="9">
        <f t="shared" si="23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>
        <f t="shared" si="235"/>
        <v>51.666666666666664</v>
      </c>
      <c r="Q3733" t="s">
        <v>8316</v>
      </c>
      <c r="R3733" t="s">
        <v>8317</v>
      </c>
      <c r="S3733" s="9">
        <f t="shared" si="232"/>
        <v>42014.140972222223</v>
      </c>
      <c r="T3733" s="9">
        <f t="shared" si="23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>
        <f t="shared" si="235"/>
        <v>32.75</v>
      </c>
      <c r="Q3734" t="s">
        <v>8316</v>
      </c>
      <c r="R3734" t="s">
        <v>8317</v>
      </c>
      <c r="S3734" s="9">
        <f t="shared" si="232"/>
        <v>42028.5</v>
      </c>
      <c r="T3734" s="9">
        <f t="shared" si="23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>
        <f t="shared" si="235"/>
        <v>0</v>
      </c>
      <c r="Q3735" t="s">
        <v>8316</v>
      </c>
      <c r="R3735" t="s">
        <v>8317</v>
      </c>
      <c r="S3735" s="9">
        <f t="shared" si="232"/>
        <v>42112.9375</v>
      </c>
      <c r="T3735" s="9">
        <f t="shared" si="23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>
        <f t="shared" si="235"/>
        <v>61</v>
      </c>
      <c r="Q3736" t="s">
        <v>8316</v>
      </c>
      <c r="R3736" t="s">
        <v>8317</v>
      </c>
      <c r="S3736" s="9">
        <f t="shared" si="232"/>
        <v>42149.901574074072</v>
      </c>
      <c r="T3736" s="9">
        <f t="shared" si="23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>
        <f t="shared" si="235"/>
        <v>10</v>
      </c>
      <c r="Q3737" t="s">
        <v>8316</v>
      </c>
      <c r="R3737" t="s">
        <v>8317</v>
      </c>
      <c r="S3737" s="9">
        <f t="shared" si="232"/>
        <v>42152.693159722221</v>
      </c>
      <c r="T3737" s="9">
        <f t="shared" si="23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>
        <f t="shared" si="235"/>
        <v>10</v>
      </c>
      <c r="Q3738" t="s">
        <v>8316</v>
      </c>
      <c r="R3738" t="s">
        <v>8317</v>
      </c>
      <c r="S3738" s="9">
        <f t="shared" si="232"/>
        <v>42086.75</v>
      </c>
      <c r="T3738" s="9">
        <f t="shared" si="23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>
        <f t="shared" si="235"/>
        <v>37.5</v>
      </c>
      <c r="Q3739" t="s">
        <v>8316</v>
      </c>
      <c r="R3739" t="s">
        <v>8317</v>
      </c>
      <c r="S3739" s="9">
        <f t="shared" si="232"/>
        <v>42320.290972222225</v>
      </c>
      <c r="T3739" s="9">
        <f t="shared" si="23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>
        <f t="shared" si="235"/>
        <v>45</v>
      </c>
      <c r="Q3740" t="s">
        <v>8316</v>
      </c>
      <c r="R3740" t="s">
        <v>8317</v>
      </c>
      <c r="S3740" s="9">
        <f t="shared" si="232"/>
        <v>41835.916666666664</v>
      </c>
      <c r="T3740" s="9">
        <f t="shared" si="23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>
        <f t="shared" si="235"/>
        <v>100.625</v>
      </c>
      <c r="Q3741" t="s">
        <v>8316</v>
      </c>
      <c r="R3741" t="s">
        <v>8317</v>
      </c>
      <c r="S3741" s="9">
        <f t="shared" si="232"/>
        <v>42568.449861111112</v>
      </c>
      <c r="T3741" s="9">
        <f t="shared" si="23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>
        <f t="shared" si="235"/>
        <v>25.571428571428573</v>
      </c>
      <c r="Q3742" t="s">
        <v>8316</v>
      </c>
      <c r="R3742" t="s">
        <v>8317</v>
      </c>
      <c r="S3742" s="9">
        <f t="shared" si="232"/>
        <v>41863.079143518517</v>
      </c>
      <c r="T3742" s="9">
        <f t="shared" si="23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>
        <f t="shared" si="235"/>
        <v>0</v>
      </c>
      <c r="Q3743" t="s">
        <v>8316</v>
      </c>
      <c r="R3743" t="s">
        <v>8317</v>
      </c>
      <c r="S3743" s="9">
        <f t="shared" si="232"/>
        <v>42355.920717592591</v>
      </c>
      <c r="T3743" s="9">
        <f t="shared" si="23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>
        <f t="shared" si="235"/>
        <v>25</v>
      </c>
      <c r="Q3744" t="s">
        <v>8316</v>
      </c>
      <c r="R3744" t="s">
        <v>8317</v>
      </c>
      <c r="S3744" s="9">
        <f t="shared" si="232"/>
        <v>41888.214629629627</v>
      </c>
      <c r="T3744" s="9">
        <f t="shared" si="23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>
        <f t="shared" si="235"/>
        <v>0</v>
      </c>
      <c r="Q3745" t="s">
        <v>8316</v>
      </c>
      <c r="R3745" t="s">
        <v>8317</v>
      </c>
      <c r="S3745" s="9">
        <f t="shared" si="232"/>
        <v>41823.710231481484</v>
      </c>
      <c r="T3745" s="9">
        <f t="shared" si="23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>
        <f t="shared" si="235"/>
        <v>0</v>
      </c>
      <c r="Q3746" t="s">
        <v>8316</v>
      </c>
      <c r="R3746" t="s">
        <v>8317</v>
      </c>
      <c r="S3746" s="9">
        <f t="shared" si="232"/>
        <v>41825.165972222225</v>
      </c>
      <c r="T3746" s="9">
        <f t="shared" si="23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>
        <f t="shared" si="235"/>
        <v>10</v>
      </c>
      <c r="Q3747" t="s">
        <v>8316</v>
      </c>
      <c r="R3747" t="s">
        <v>8317</v>
      </c>
      <c r="S3747" s="9">
        <f t="shared" si="232"/>
        <v>41861.697939814811</v>
      </c>
      <c r="T3747" s="9">
        <f t="shared" si="233"/>
        <v>41831.697939814811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>
        <f t="shared" si="235"/>
        <v>202</v>
      </c>
      <c r="Q3748" t="s">
        <v>8316</v>
      </c>
      <c r="R3748" t="s">
        <v>8317</v>
      </c>
      <c r="S3748" s="9">
        <f t="shared" si="232"/>
        <v>42651.389340277776</v>
      </c>
      <c r="T3748" s="9">
        <f t="shared" si="23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>
        <f t="shared" si="235"/>
        <v>25</v>
      </c>
      <c r="Q3749" t="s">
        <v>8316</v>
      </c>
      <c r="R3749" t="s">
        <v>8317</v>
      </c>
      <c r="S3749" s="9">
        <f t="shared" si="232"/>
        <v>42190.957638888889</v>
      </c>
      <c r="T3749" s="9">
        <f t="shared" si="233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>
        <f t="shared" si="235"/>
        <v>99.538461538461533</v>
      </c>
      <c r="Q3750" t="s">
        <v>8316</v>
      </c>
      <c r="R3750" t="s">
        <v>8358</v>
      </c>
      <c r="S3750" s="9">
        <f t="shared" si="232"/>
        <v>42416.249305555553</v>
      </c>
      <c r="T3750" s="9">
        <f t="shared" si="23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>
        <f t="shared" si="235"/>
        <v>75</v>
      </c>
      <c r="Q3751" t="s">
        <v>8316</v>
      </c>
      <c r="R3751" t="s">
        <v>8358</v>
      </c>
      <c r="S3751" s="9">
        <f t="shared" si="232"/>
        <v>42489.165972222225</v>
      </c>
      <c r="T3751" s="9">
        <f t="shared" si="23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>
        <f t="shared" si="235"/>
        <v>215.25</v>
      </c>
      <c r="Q3752" t="s">
        <v>8316</v>
      </c>
      <c r="R3752" t="s">
        <v>8358</v>
      </c>
      <c r="S3752" s="9">
        <f t="shared" si="232"/>
        <v>42045.332638888889</v>
      </c>
      <c r="T3752" s="9">
        <f t="shared" si="23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>
        <f t="shared" si="235"/>
        <v>120.54545454545455</v>
      </c>
      <c r="Q3753" t="s">
        <v>8316</v>
      </c>
      <c r="R3753" t="s">
        <v>8358</v>
      </c>
      <c r="S3753" s="9">
        <f t="shared" si="232"/>
        <v>42462.993900462963</v>
      </c>
      <c r="T3753" s="9">
        <f t="shared" si="23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>
        <f t="shared" si="235"/>
        <v>37.666666666666664</v>
      </c>
      <c r="Q3754" t="s">
        <v>8316</v>
      </c>
      <c r="R3754" t="s">
        <v>8358</v>
      </c>
      <c r="S3754" s="9">
        <f t="shared" si="232"/>
        <v>42659.875</v>
      </c>
      <c r="T3754" s="9">
        <f t="shared" si="23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>
        <f t="shared" si="235"/>
        <v>172.23333333333332</v>
      </c>
      <c r="Q3755" t="s">
        <v>8316</v>
      </c>
      <c r="R3755" t="s">
        <v>8358</v>
      </c>
      <c r="S3755" s="9">
        <f t="shared" si="232"/>
        <v>42158</v>
      </c>
      <c r="T3755" s="9">
        <f t="shared" si="23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>
        <f t="shared" si="235"/>
        <v>111.11111111111111</v>
      </c>
      <c r="Q3756" t="s">
        <v>8316</v>
      </c>
      <c r="R3756" t="s">
        <v>8358</v>
      </c>
      <c r="S3756" s="9">
        <f t="shared" si="232"/>
        <v>41846.207638888889</v>
      </c>
      <c r="T3756" s="9">
        <f t="shared" si="23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>
        <f t="shared" si="235"/>
        <v>25.464285714285715</v>
      </c>
      <c r="Q3757" t="s">
        <v>8316</v>
      </c>
      <c r="R3757" t="s">
        <v>8358</v>
      </c>
      <c r="S3757" s="9">
        <f t="shared" si="232"/>
        <v>42475.866979166662</v>
      </c>
      <c r="T3757" s="9">
        <f t="shared" si="23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>
        <f t="shared" si="235"/>
        <v>267.64705882352939</v>
      </c>
      <c r="Q3758" t="s">
        <v>8316</v>
      </c>
      <c r="R3758" t="s">
        <v>8358</v>
      </c>
      <c r="S3758" s="9">
        <f t="shared" si="232"/>
        <v>41801.814791666664</v>
      </c>
      <c r="T3758" s="9">
        <f t="shared" si="23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>
        <f t="shared" si="235"/>
        <v>75.959999999999994</v>
      </c>
      <c r="Q3759" t="s">
        <v>8316</v>
      </c>
      <c r="R3759" t="s">
        <v>8358</v>
      </c>
      <c r="S3759" s="9">
        <f t="shared" si="232"/>
        <v>41974.850868055553</v>
      </c>
      <c r="T3759" s="9">
        <f t="shared" si="23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>
        <f t="shared" si="235"/>
        <v>59.03846153846154</v>
      </c>
      <c r="Q3760" t="s">
        <v>8316</v>
      </c>
      <c r="R3760" t="s">
        <v>8358</v>
      </c>
      <c r="S3760" s="9">
        <f t="shared" si="232"/>
        <v>41778.208333333336</v>
      </c>
      <c r="T3760" s="9">
        <f t="shared" si="233"/>
        <v>41747.471504629633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>
        <f t="shared" si="235"/>
        <v>50.111022727272733</v>
      </c>
      <c r="Q3761" t="s">
        <v>8316</v>
      </c>
      <c r="R3761" t="s">
        <v>8358</v>
      </c>
      <c r="S3761" s="9">
        <f t="shared" si="232"/>
        <v>42242.108252314814</v>
      </c>
      <c r="T3761" s="9">
        <f t="shared" si="233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>
        <f t="shared" si="235"/>
        <v>55.502967032967035</v>
      </c>
      <c r="Q3762" t="s">
        <v>8316</v>
      </c>
      <c r="R3762" t="s">
        <v>8358</v>
      </c>
      <c r="S3762" s="9">
        <f t="shared" si="232"/>
        <v>41764.525300925925</v>
      </c>
      <c r="T3762" s="9">
        <f t="shared" si="23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>
        <f t="shared" si="235"/>
        <v>166.66666666666666</v>
      </c>
      <c r="Q3763" t="s">
        <v>8316</v>
      </c>
      <c r="R3763" t="s">
        <v>8358</v>
      </c>
      <c r="S3763" s="9">
        <f t="shared" si="232"/>
        <v>42226.958333333328</v>
      </c>
      <c r="T3763" s="9">
        <f t="shared" si="23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>
        <f t="shared" si="235"/>
        <v>47.428571428571431</v>
      </c>
      <c r="Q3764" t="s">
        <v>8316</v>
      </c>
      <c r="R3764" t="s">
        <v>8358</v>
      </c>
      <c r="S3764" s="9">
        <f t="shared" si="232"/>
        <v>42218.813530092593</v>
      </c>
      <c r="T3764" s="9">
        <f t="shared" si="23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>
        <f t="shared" si="235"/>
        <v>64.935064935064929</v>
      </c>
      <c r="Q3765" t="s">
        <v>8316</v>
      </c>
      <c r="R3765" t="s">
        <v>8358</v>
      </c>
      <c r="S3765" s="9">
        <f t="shared" si="232"/>
        <v>42095.708634259259</v>
      </c>
      <c r="T3765" s="9">
        <f t="shared" si="23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>
        <f t="shared" si="235"/>
        <v>55.555555555555557</v>
      </c>
      <c r="Q3766" t="s">
        <v>8316</v>
      </c>
      <c r="R3766" t="s">
        <v>8358</v>
      </c>
      <c r="S3766" s="9">
        <f t="shared" si="232"/>
        <v>42519.025000000001</v>
      </c>
      <c r="T3766" s="9">
        <f t="shared" si="23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>
        <f t="shared" si="235"/>
        <v>74.224299065420567</v>
      </c>
      <c r="Q3767" t="s">
        <v>8316</v>
      </c>
      <c r="R3767" t="s">
        <v>8358</v>
      </c>
      <c r="S3767" s="9">
        <f t="shared" si="232"/>
        <v>41850.776412037041</v>
      </c>
      <c r="T3767" s="9">
        <f t="shared" si="23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>
        <f t="shared" si="235"/>
        <v>106.9271875</v>
      </c>
      <c r="Q3768" t="s">
        <v>8316</v>
      </c>
      <c r="R3768" t="s">
        <v>8358</v>
      </c>
      <c r="S3768" s="9">
        <f t="shared" si="232"/>
        <v>41823.167187500003</v>
      </c>
      <c r="T3768" s="9">
        <f t="shared" si="23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>
        <f t="shared" si="235"/>
        <v>41.696428571428569</v>
      </c>
      <c r="Q3769" t="s">
        <v>8316</v>
      </c>
      <c r="R3769" t="s">
        <v>8358</v>
      </c>
      <c r="S3769" s="9">
        <f t="shared" si="232"/>
        <v>42064.207638888889</v>
      </c>
      <c r="T3769" s="9">
        <f t="shared" si="23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>
        <f t="shared" si="235"/>
        <v>74.243275862068955</v>
      </c>
      <c r="Q3770" t="s">
        <v>8316</v>
      </c>
      <c r="R3770" t="s">
        <v>8358</v>
      </c>
      <c r="S3770" s="9">
        <f t="shared" si="232"/>
        <v>41802.727893518517</v>
      </c>
      <c r="T3770" s="9">
        <f t="shared" si="23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>
        <f t="shared" si="235"/>
        <v>73.333333333333329</v>
      </c>
      <c r="Q3771" t="s">
        <v>8316</v>
      </c>
      <c r="R3771" t="s">
        <v>8358</v>
      </c>
      <c r="S3771" s="9">
        <f t="shared" si="232"/>
        <v>42475.598136574074</v>
      </c>
      <c r="T3771" s="9">
        <f t="shared" si="23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>
        <f t="shared" si="235"/>
        <v>100</v>
      </c>
      <c r="Q3772" t="s">
        <v>8316</v>
      </c>
      <c r="R3772" t="s">
        <v>8358</v>
      </c>
      <c r="S3772" s="9">
        <f t="shared" si="232"/>
        <v>42168.930671296301</v>
      </c>
      <c r="T3772" s="9">
        <f t="shared" si="23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>
        <f t="shared" si="235"/>
        <v>38.421052631578945</v>
      </c>
      <c r="Q3773" t="s">
        <v>8316</v>
      </c>
      <c r="R3773" t="s">
        <v>8358</v>
      </c>
      <c r="S3773" s="9">
        <f t="shared" si="232"/>
        <v>42508</v>
      </c>
      <c r="T3773" s="9">
        <f t="shared" si="23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>
        <f t="shared" si="235"/>
        <v>166.96969696969697</v>
      </c>
      <c r="Q3774" t="s">
        <v>8316</v>
      </c>
      <c r="R3774" t="s">
        <v>8358</v>
      </c>
      <c r="S3774" s="9">
        <f t="shared" si="232"/>
        <v>42703.25</v>
      </c>
      <c r="T3774" s="9">
        <f t="shared" si="23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>
        <f t="shared" si="235"/>
        <v>94.912280701754383</v>
      </c>
      <c r="Q3775" t="s">
        <v>8316</v>
      </c>
      <c r="R3775" t="s">
        <v>8358</v>
      </c>
      <c r="S3775" s="9">
        <f t="shared" si="232"/>
        <v>42689.088888888888</v>
      </c>
      <c r="T3775" s="9">
        <f t="shared" si="233"/>
        <v>42656.005173611113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>
        <f t="shared" si="235"/>
        <v>100</v>
      </c>
      <c r="Q3776" t="s">
        <v>8316</v>
      </c>
      <c r="R3776" t="s">
        <v>8358</v>
      </c>
      <c r="S3776" s="9">
        <f t="shared" si="232"/>
        <v>42103.792303240742</v>
      </c>
      <c r="T3776" s="9">
        <f t="shared" si="23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>
        <f t="shared" si="235"/>
        <v>143.21428571428572</v>
      </c>
      <c r="Q3777" t="s">
        <v>8316</v>
      </c>
      <c r="R3777" t="s">
        <v>8358</v>
      </c>
      <c r="S3777" s="9">
        <f t="shared" si="232"/>
        <v>42103.166666666672</v>
      </c>
      <c r="T3777" s="9">
        <f t="shared" si="23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>
        <f t="shared" si="235"/>
        <v>90.819148936170208</v>
      </c>
      <c r="Q3778" t="s">
        <v>8316</v>
      </c>
      <c r="R3778" t="s">
        <v>8358</v>
      </c>
      <c r="S3778" s="9">
        <f t="shared" ref="S3778:S3841" si="236">(I3778/86400)+DATE(1970,1,1)</f>
        <v>41852.041666666664</v>
      </c>
      <c r="T3778" s="9">
        <f t="shared" ref="T3778:T3841" si="237">(J3778/86400)+DATE(1970,1,1)</f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IFERROR(E3779/D3779,0)</f>
        <v>1.4319999999999999</v>
      </c>
      <c r="P3779">
        <f t="shared" ref="P3779:P3842" si="239">IFERROR((E3779/L3779),0)</f>
        <v>48.542372881355931</v>
      </c>
      <c r="Q3779" t="s">
        <v>8316</v>
      </c>
      <c r="R3779" t="s">
        <v>8358</v>
      </c>
      <c r="S3779" s="9">
        <f t="shared" si="236"/>
        <v>41909.166666666664</v>
      </c>
      <c r="T3779" s="9">
        <f t="shared" si="237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>
        <f t="shared" si="239"/>
        <v>70.027777777777771</v>
      </c>
      <c r="Q3780" t="s">
        <v>8316</v>
      </c>
      <c r="R3780" t="s">
        <v>8358</v>
      </c>
      <c r="S3780" s="9">
        <f t="shared" si="236"/>
        <v>42049.819212962961</v>
      </c>
      <c r="T3780" s="9">
        <f t="shared" si="237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>
        <f t="shared" si="239"/>
        <v>135.62608695652173</v>
      </c>
      <c r="Q3781" t="s">
        <v>8316</v>
      </c>
      <c r="R3781" t="s">
        <v>8358</v>
      </c>
      <c r="S3781" s="9">
        <f t="shared" si="236"/>
        <v>42455.693749999999</v>
      </c>
      <c r="T3781" s="9">
        <f t="shared" si="237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>
        <f t="shared" si="239"/>
        <v>100</v>
      </c>
      <c r="Q3782" t="s">
        <v>8316</v>
      </c>
      <c r="R3782" t="s">
        <v>8358</v>
      </c>
      <c r="S3782" s="9">
        <f t="shared" si="236"/>
        <v>42198.837500000001</v>
      </c>
      <c r="T3782" s="9">
        <f t="shared" si="237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>
        <f t="shared" si="239"/>
        <v>94.90384615384616</v>
      </c>
      <c r="Q3783" t="s">
        <v>8316</v>
      </c>
      <c r="R3783" t="s">
        <v>8358</v>
      </c>
      <c r="S3783" s="9">
        <f t="shared" si="236"/>
        <v>41890.882928240739</v>
      </c>
      <c r="T3783" s="9">
        <f t="shared" si="237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>
        <f t="shared" si="239"/>
        <v>75.370370370370367</v>
      </c>
      <c r="Q3784" t="s">
        <v>8316</v>
      </c>
      <c r="R3784" t="s">
        <v>8358</v>
      </c>
      <c r="S3784" s="9">
        <f t="shared" si="236"/>
        <v>42575.958333333328</v>
      </c>
      <c r="T3784" s="9">
        <f t="shared" si="237"/>
        <v>42546.862233796295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>
        <f t="shared" si="239"/>
        <v>64.458333333333329</v>
      </c>
      <c r="Q3785" t="s">
        <v>8316</v>
      </c>
      <c r="R3785" t="s">
        <v>8358</v>
      </c>
      <c r="S3785" s="9">
        <f t="shared" si="236"/>
        <v>42444.666666666672</v>
      </c>
      <c r="T3785" s="9">
        <f t="shared" si="237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>
        <f t="shared" si="239"/>
        <v>115</v>
      </c>
      <c r="Q3786" t="s">
        <v>8316</v>
      </c>
      <c r="R3786" t="s">
        <v>8358</v>
      </c>
      <c r="S3786" s="9">
        <f t="shared" si="236"/>
        <v>42561.980694444443</v>
      </c>
      <c r="T3786" s="9">
        <f t="shared" si="237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>
        <f t="shared" si="239"/>
        <v>100.5</v>
      </c>
      <c r="Q3787" t="s">
        <v>8316</v>
      </c>
      <c r="R3787" t="s">
        <v>8358</v>
      </c>
      <c r="S3787" s="9">
        <f t="shared" si="236"/>
        <v>42584.418749999997</v>
      </c>
      <c r="T3787" s="9">
        <f t="shared" si="237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>
        <f t="shared" si="239"/>
        <v>93.774647887323937</v>
      </c>
      <c r="Q3788" t="s">
        <v>8316</v>
      </c>
      <c r="R3788" t="s">
        <v>8358</v>
      </c>
      <c r="S3788" s="9">
        <f t="shared" si="236"/>
        <v>42517.037905092591</v>
      </c>
      <c r="T3788" s="9">
        <f t="shared" si="237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>
        <f t="shared" si="239"/>
        <v>35.1</v>
      </c>
      <c r="Q3789" t="s">
        <v>8316</v>
      </c>
      <c r="R3789" t="s">
        <v>8358</v>
      </c>
      <c r="S3789" s="9">
        <f t="shared" si="236"/>
        <v>42196.165972222225</v>
      </c>
      <c r="T3789" s="9">
        <f t="shared" si="237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>
        <f t="shared" si="239"/>
        <v>500</v>
      </c>
      <c r="Q3790" t="s">
        <v>8316</v>
      </c>
      <c r="R3790" t="s">
        <v>8358</v>
      </c>
      <c r="S3790" s="9">
        <f t="shared" si="236"/>
        <v>42361.679166666669</v>
      </c>
      <c r="T3790" s="9">
        <f t="shared" si="237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>
        <f t="shared" si="239"/>
        <v>29</v>
      </c>
      <c r="Q3791" t="s">
        <v>8316</v>
      </c>
      <c r="R3791" t="s">
        <v>8358</v>
      </c>
      <c r="S3791" s="9">
        <f t="shared" si="236"/>
        <v>42170.798819444448</v>
      </c>
      <c r="T3791" s="9">
        <f t="shared" si="237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>
        <f t="shared" si="239"/>
        <v>0</v>
      </c>
      <c r="Q3792" t="s">
        <v>8316</v>
      </c>
      <c r="R3792" t="s">
        <v>8358</v>
      </c>
      <c r="S3792" s="9">
        <f t="shared" si="236"/>
        <v>42696.708599537036</v>
      </c>
      <c r="T3792" s="9">
        <f t="shared" si="237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>
        <f t="shared" si="239"/>
        <v>0</v>
      </c>
      <c r="Q3793" t="s">
        <v>8316</v>
      </c>
      <c r="R3793" t="s">
        <v>8358</v>
      </c>
      <c r="S3793" s="9">
        <f t="shared" si="236"/>
        <v>41826.692037037035</v>
      </c>
      <c r="T3793" s="9">
        <f t="shared" si="237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>
        <f t="shared" si="239"/>
        <v>17.5</v>
      </c>
      <c r="Q3794" t="s">
        <v>8316</v>
      </c>
      <c r="R3794" t="s">
        <v>8358</v>
      </c>
      <c r="S3794" s="9">
        <f t="shared" si="236"/>
        <v>42200.447013888886</v>
      </c>
      <c r="T3794" s="9">
        <f t="shared" si="237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>
        <f t="shared" si="239"/>
        <v>174</v>
      </c>
      <c r="Q3795" t="s">
        <v>8316</v>
      </c>
      <c r="R3795" t="s">
        <v>8358</v>
      </c>
      <c r="S3795" s="9">
        <f t="shared" si="236"/>
        <v>41989.938993055555</v>
      </c>
      <c r="T3795" s="9">
        <f t="shared" si="237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>
        <f t="shared" si="239"/>
        <v>50</v>
      </c>
      <c r="Q3796" t="s">
        <v>8316</v>
      </c>
      <c r="R3796" t="s">
        <v>8358</v>
      </c>
      <c r="S3796" s="9">
        <f t="shared" si="236"/>
        <v>42162.58048611111</v>
      </c>
      <c r="T3796" s="9">
        <f t="shared" si="237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>
        <f t="shared" si="239"/>
        <v>5</v>
      </c>
      <c r="Q3797" t="s">
        <v>8316</v>
      </c>
      <c r="R3797" t="s">
        <v>8358</v>
      </c>
      <c r="S3797" s="9">
        <f t="shared" si="236"/>
        <v>42244.9375</v>
      </c>
      <c r="T3797" s="9">
        <f t="shared" si="237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>
        <f t="shared" si="239"/>
        <v>1</v>
      </c>
      <c r="Q3798" t="s">
        <v>8316</v>
      </c>
      <c r="R3798" t="s">
        <v>8358</v>
      </c>
      <c r="S3798" s="9">
        <f t="shared" si="236"/>
        <v>42749.029583333337</v>
      </c>
      <c r="T3798" s="9">
        <f t="shared" si="237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>
        <f t="shared" si="239"/>
        <v>145.40540540540542</v>
      </c>
      <c r="Q3799" t="s">
        <v>8316</v>
      </c>
      <c r="R3799" t="s">
        <v>8358</v>
      </c>
      <c r="S3799" s="9">
        <f t="shared" si="236"/>
        <v>42114.881539351853</v>
      </c>
      <c r="T3799" s="9">
        <f t="shared" si="237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>
        <f t="shared" si="239"/>
        <v>205</v>
      </c>
      <c r="Q3800" t="s">
        <v>8316</v>
      </c>
      <c r="R3800" t="s">
        <v>8358</v>
      </c>
      <c r="S3800" s="9">
        <f t="shared" si="236"/>
        <v>41861.722777777773</v>
      </c>
      <c r="T3800" s="9">
        <f t="shared" si="237"/>
        <v>41831.722777777773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>
        <f t="shared" si="239"/>
        <v>100.5</v>
      </c>
      <c r="Q3801" t="s">
        <v>8316</v>
      </c>
      <c r="R3801" t="s">
        <v>8358</v>
      </c>
      <c r="S3801" s="9">
        <f t="shared" si="236"/>
        <v>42440.93105324074</v>
      </c>
      <c r="T3801" s="9">
        <f t="shared" si="237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>
        <f t="shared" si="239"/>
        <v>55.0625</v>
      </c>
      <c r="Q3802" t="s">
        <v>8316</v>
      </c>
      <c r="R3802" t="s">
        <v>8358</v>
      </c>
      <c r="S3802" s="9">
        <f t="shared" si="236"/>
        <v>42015.207638888889</v>
      </c>
      <c r="T3802" s="9">
        <f t="shared" si="237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>
        <f t="shared" si="239"/>
        <v>47.333333333333336</v>
      </c>
      <c r="Q3803" t="s">
        <v>8316</v>
      </c>
      <c r="R3803" t="s">
        <v>8358</v>
      </c>
      <c r="S3803" s="9">
        <f t="shared" si="236"/>
        <v>42006.676111111112</v>
      </c>
      <c r="T3803" s="9">
        <f t="shared" si="237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>
        <f t="shared" si="239"/>
        <v>0</v>
      </c>
      <c r="Q3804" t="s">
        <v>8316</v>
      </c>
      <c r="R3804" t="s">
        <v>8358</v>
      </c>
      <c r="S3804" s="9">
        <f t="shared" si="236"/>
        <v>42299.126226851848</v>
      </c>
      <c r="T3804" s="9">
        <f t="shared" si="237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>
        <f t="shared" si="239"/>
        <v>58.95</v>
      </c>
      <c r="Q3805" t="s">
        <v>8316</v>
      </c>
      <c r="R3805" t="s">
        <v>8358</v>
      </c>
      <c r="S3805" s="9">
        <f t="shared" si="236"/>
        <v>42433.971851851849</v>
      </c>
      <c r="T3805" s="9">
        <f t="shared" si="237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>
        <f t="shared" si="239"/>
        <v>0</v>
      </c>
      <c r="Q3806" t="s">
        <v>8316</v>
      </c>
      <c r="R3806" t="s">
        <v>8358</v>
      </c>
      <c r="S3806" s="9">
        <f t="shared" si="236"/>
        <v>42582.291666666672</v>
      </c>
      <c r="T3806" s="9">
        <f t="shared" si="237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>
        <f t="shared" si="239"/>
        <v>1.5</v>
      </c>
      <c r="Q3807" t="s">
        <v>8316</v>
      </c>
      <c r="R3807" t="s">
        <v>8358</v>
      </c>
      <c r="S3807" s="9">
        <f t="shared" si="236"/>
        <v>41909.887037037035</v>
      </c>
      <c r="T3807" s="9">
        <f t="shared" si="237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>
        <f t="shared" si="239"/>
        <v>5</v>
      </c>
      <c r="Q3808" t="s">
        <v>8316</v>
      </c>
      <c r="R3808" t="s">
        <v>8358</v>
      </c>
      <c r="S3808" s="9">
        <f t="shared" si="236"/>
        <v>41819.259039351848</v>
      </c>
      <c r="T3808" s="9">
        <f t="shared" si="237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>
        <f t="shared" si="239"/>
        <v>50.555555555555557</v>
      </c>
      <c r="Q3809" t="s">
        <v>8316</v>
      </c>
      <c r="R3809" t="s">
        <v>8358</v>
      </c>
      <c r="S3809" s="9">
        <f t="shared" si="236"/>
        <v>42097.909016203703</v>
      </c>
      <c r="T3809" s="9">
        <f t="shared" si="237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>
        <f t="shared" si="239"/>
        <v>41.666666666666664</v>
      </c>
      <c r="Q3810" t="s">
        <v>8316</v>
      </c>
      <c r="R3810" t="s">
        <v>8317</v>
      </c>
      <c r="S3810" s="9">
        <f t="shared" si="236"/>
        <v>42119.412256944444</v>
      </c>
      <c r="T3810" s="9">
        <f t="shared" si="237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>
        <f t="shared" si="239"/>
        <v>53.289473684210527</v>
      </c>
      <c r="Q3811" t="s">
        <v>8316</v>
      </c>
      <c r="R3811" t="s">
        <v>8317</v>
      </c>
      <c r="S3811" s="9">
        <f t="shared" si="236"/>
        <v>41850.958333333336</v>
      </c>
      <c r="T3811" s="9">
        <f t="shared" si="237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>
        <f t="shared" si="239"/>
        <v>70.230769230769226</v>
      </c>
      <c r="Q3812" t="s">
        <v>8316</v>
      </c>
      <c r="R3812" t="s">
        <v>8317</v>
      </c>
      <c r="S3812" s="9">
        <f t="shared" si="236"/>
        <v>42084.807384259257</v>
      </c>
      <c r="T3812" s="9">
        <f t="shared" si="237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>
        <f t="shared" si="239"/>
        <v>43.421052631578945</v>
      </c>
      <c r="Q3813" t="s">
        <v>8316</v>
      </c>
      <c r="R3813" t="s">
        <v>8317</v>
      </c>
      <c r="S3813" s="9">
        <f t="shared" si="236"/>
        <v>42521.458333333328</v>
      </c>
      <c r="T3813" s="9">
        <f t="shared" si="237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>
        <f t="shared" si="239"/>
        <v>199.18181818181819</v>
      </c>
      <c r="Q3814" t="s">
        <v>8316</v>
      </c>
      <c r="R3814" t="s">
        <v>8317</v>
      </c>
      <c r="S3814" s="9">
        <f t="shared" si="236"/>
        <v>42156.165972222225</v>
      </c>
      <c r="T3814" s="9">
        <f t="shared" si="237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>
        <f t="shared" si="239"/>
        <v>78.518148148148143</v>
      </c>
      <c r="Q3815" t="s">
        <v>8316</v>
      </c>
      <c r="R3815" t="s">
        <v>8317</v>
      </c>
      <c r="S3815" s="9">
        <f t="shared" si="236"/>
        <v>42535.904861111107</v>
      </c>
      <c r="T3815" s="9">
        <f t="shared" si="237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>
        <f t="shared" si="239"/>
        <v>61.823529411764703</v>
      </c>
      <c r="Q3816" t="s">
        <v>8316</v>
      </c>
      <c r="R3816" t="s">
        <v>8317</v>
      </c>
      <c r="S3816" s="9">
        <f t="shared" si="236"/>
        <v>42095.165972222225</v>
      </c>
      <c r="T3816" s="9">
        <f t="shared" si="237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>
        <f t="shared" si="239"/>
        <v>50.000500000000002</v>
      </c>
      <c r="Q3817" t="s">
        <v>8316</v>
      </c>
      <c r="R3817" t="s">
        <v>8317</v>
      </c>
      <c r="S3817" s="9">
        <f t="shared" si="236"/>
        <v>42236.958333333328</v>
      </c>
      <c r="T3817" s="9">
        <f t="shared" si="237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>
        <f t="shared" si="239"/>
        <v>48.339729729729726</v>
      </c>
      <c r="Q3818" t="s">
        <v>8316</v>
      </c>
      <c r="R3818" t="s">
        <v>8317</v>
      </c>
      <c r="S3818" s="9">
        <f t="shared" si="236"/>
        <v>41837.690081018518</v>
      </c>
      <c r="T3818" s="9">
        <f t="shared" si="237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>
        <f t="shared" si="239"/>
        <v>107.25</v>
      </c>
      <c r="Q3819" t="s">
        <v>8316</v>
      </c>
      <c r="R3819" t="s">
        <v>8317</v>
      </c>
      <c r="S3819" s="9">
        <f t="shared" si="236"/>
        <v>42301.165972222225</v>
      </c>
      <c r="T3819" s="9">
        <f t="shared" si="237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>
        <f t="shared" si="239"/>
        <v>57</v>
      </c>
      <c r="Q3820" t="s">
        <v>8316</v>
      </c>
      <c r="R3820" t="s">
        <v>8317</v>
      </c>
      <c r="S3820" s="9">
        <f t="shared" si="236"/>
        <v>42075.800717592589</v>
      </c>
      <c r="T3820" s="9">
        <f t="shared" si="237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>
        <f t="shared" si="239"/>
        <v>40.92307692307692</v>
      </c>
      <c r="Q3821" t="s">
        <v>8316</v>
      </c>
      <c r="R3821" t="s">
        <v>8317</v>
      </c>
      <c r="S3821" s="9">
        <f t="shared" si="236"/>
        <v>42202.876388888893</v>
      </c>
      <c r="T3821" s="9">
        <f t="shared" si="237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>
        <f t="shared" si="239"/>
        <v>21.5</v>
      </c>
      <c r="Q3822" t="s">
        <v>8316</v>
      </c>
      <c r="R3822" t="s">
        <v>8317</v>
      </c>
      <c r="S3822" s="9">
        <f t="shared" si="236"/>
        <v>42190.651817129634</v>
      </c>
      <c r="T3822" s="9">
        <f t="shared" si="237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>
        <f t="shared" si="239"/>
        <v>79.543478260869563</v>
      </c>
      <c r="Q3823" t="s">
        <v>8316</v>
      </c>
      <c r="R3823" t="s">
        <v>8317</v>
      </c>
      <c r="S3823" s="9">
        <f t="shared" si="236"/>
        <v>42373.180636574078</v>
      </c>
      <c r="T3823" s="9">
        <f t="shared" si="237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>
        <f t="shared" si="239"/>
        <v>72.381578947368425</v>
      </c>
      <c r="Q3824" t="s">
        <v>8316</v>
      </c>
      <c r="R3824" t="s">
        <v>8317</v>
      </c>
      <c r="S3824" s="9">
        <f t="shared" si="236"/>
        <v>42388.957638888889</v>
      </c>
      <c r="T3824" s="9">
        <f t="shared" si="237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>
        <f t="shared" si="239"/>
        <v>64.634146341463421</v>
      </c>
      <c r="Q3825" t="s">
        <v>8316</v>
      </c>
      <c r="R3825" t="s">
        <v>8317</v>
      </c>
      <c r="S3825" s="9">
        <f t="shared" si="236"/>
        <v>42205.165972222225</v>
      </c>
      <c r="T3825" s="9">
        <f t="shared" si="237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>
        <f t="shared" si="239"/>
        <v>38.571428571428569</v>
      </c>
      <c r="Q3826" t="s">
        <v>8316</v>
      </c>
      <c r="R3826" t="s">
        <v>8317</v>
      </c>
      <c r="S3826" s="9">
        <f t="shared" si="236"/>
        <v>42583.570138888885</v>
      </c>
      <c r="T3826" s="9">
        <f t="shared" si="237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>
        <f t="shared" si="239"/>
        <v>107.57142857142857</v>
      </c>
      <c r="Q3827" t="s">
        <v>8316</v>
      </c>
      <c r="R3827" t="s">
        <v>8317</v>
      </c>
      <c r="S3827" s="9">
        <f t="shared" si="236"/>
        <v>42172.069606481484</v>
      </c>
      <c r="T3827" s="9">
        <f t="shared" si="237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>
        <f t="shared" si="239"/>
        <v>27.5</v>
      </c>
      <c r="Q3828" t="s">
        <v>8316</v>
      </c>
      <c r="R3828" t="s">
        <v>8317</v>
      </c>
      <c r="S3828" s="9">
        <f t="shared" si="236"/>
        <v>42131.423541666663</v>
      </c>
      <c r="T3828" s="9">
        <f t="shared" si="237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>
        <f t="shared" si="239"/>
        <v>70.461538461538467</v>
      </c>
      <c r="Q3829" t="s">
        <v>8316</v>
      </c>
      <c r="R3829" t="s">
        <v>8317</v>
      </c>
      <c r="S3829" s="9">
        <f t="shared" si="236"/>
        <v>42090</v>
      </c>
      <c r="T3829" s="9">
        <f t="shared" si="237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>
        <f t="shared" si="239"/>
        <v>178.57142857142858</v>
      </c>
      <c r="Q3830" t="s">
        <v>8316</v>
      </c>
      <c r="R3830" t="s">
        <v>8317</v>
      </c>
      <c r="S3830" s="9">
        <f t="shared" si="236"/>
        <v>42004.569293981476</v>
      </c>
      <c r="T3830" s="9">
        <f t="shared" si="237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>
        <f t="shared" si="239"/>
        <v>62.625</v>
      </c>
      <c r="Q3831" t="s">
        <v>8316</v>
      </c>
      <c r="R3831" t="s">
        <v>8317</v>
      </c>
      <c r="S3831" s="9">
        <f t="shared" si="236"/>
        <v>42613.865405092598</v>
      </c>
      <c r="T3831" s="9">
        <f t="shared" si="237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>
        <f t="shared" si="239"/>
        <v>75</v>
      </c>
      <c r="Q3832" t="s">
        <v>8316</v>
      </c>
      <c r="R3832" t="s">
        <v>8317</v>
      </c>
      <c r="S3832" s="9">
        <f t="shared" si="236"/>
        <v>42517.740868055553</v>
      </c>
      <c r="T3832" s="9">
        <f t="shared" si="237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>
        <f t="shared" si="239"/>
        <v>58.901111111111113</v>
      </c>
      <c r="Q3833" t="s">
        <v>8316</v>
      </c>
      <c r="R3833" t="s">
        <v>8317</v>
      </c>
      <c r="S3833" s="9">
        <f t="shared" si="236"/>
        <v>41948.890567129631</v>
      </c>
      <c r="T3833" s="9">
        <f t="shared" si="237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>
        <f t="shared" si="239"/>
        <v>139.55555555555554</v>
      </c>
      <c r="Q3834" t="s">
        <v>8316</v>
      </c>
      <c r="R3834" t="s">
        <v>8317</v>
      </c>
      <c r="S3834" s="9">
        <f t="shared" si="236"/>
        <v>42420.114988425921</v>
      </c>
      <c r="T3834" s="9">
        <f t="shared" si="237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>
        <f t="shared" si="239"/>
        <v>70</v>
      </c>
      <c r="Q3835" t="s">
        <v>8316</v>
      </c>
      <c r="R3835" t="s">
        <v>8317</v>
      </c>
      <c r="S3835" s="9">
        <f t="shared" si="236"/>
        <v>41974.797916666663</v>
      </c>
      <c r="T3835" s="9">
        <f t="shared" si="237"/>
        <v>41963.872361111113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>
        <f t="shared" si="239"/>
        <v>57.385964912280699</v>
      </c>
      <c r="Q3836" t="s">
        <v>8316</v>
      </c>
      <c r="R3836" t="s">
        <v>8317</v>
      </c>
      <c r="S3836" s="9">
        <f t="shared" si="236"/>
        <v>42173.445219907408</v>
      </c>
      <c r="T3836" s="9">
        <f t="shared" si="237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>
        <f t="shared" si="239"/>
        <v>40</v>
      </c>
      <c r="Q3837" t="s">
        <v>8316</v>
      </c>
      <c r="R3837" t="s">
        <v>8317</v>
      </c>
      <c r="S3837" s="9">
        <f t="shared" si="236"/>
        <v>42481.94222222222</v>
      </c>
      <c r="T3837" s="9">
        <f t="shared" si="237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>
        <f t="shared" si="239"/>
        <v>64.285714285714292</v>
      </c>
      <c r="Q3838" t="s">
        <v>8316</v>
      </c>
      <c r="R3838" t="s">
        <v>8317</v>
      </c>
      <c r="S3838" s="9">
        <f t="shared" si="236"/>
        <v>42585.172916666663</v>
      </c>
      <c r="T3838" s="9">
        <f t="shared" si="237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>
        <f t="shared" si="239"/>
        <v>120.11764705882354</v>
      </c>
      <c r="Q3839" t="s">
        <v>8316</v>
      </c>
      <c r="R3839" t="s">
        <v>8317</v>
      </c>
      <c r="S3839" s="9">
        <f t="shared" si="236"/>
        <v>42188.765717592592</v>
      </c>
      <c r="T3839" s="9">
        <f t="shared" si="237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>
        <f t="shared" si="239"/>
        <v>1008.24</v>
      </c>
      <c r="Q3840" t="s">
        <v>8316</v>
      </c>
      <c r="R3840" t="s">
        <v>8317</v>
      </c>
      <c r="S3840" s="9">
        <f t="shared" si="236"/>
        <v>42146.710752314815</v>
      </c>
      <c r="T3840" s="9">
        <f t="shared" si="237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>
        <f t="shared" si="239"/>
        <v>63.28125</v>
      </c>
      <c r="Q3841" t="s">
        <v>8316</v>
      </c>
      <c r="R3841" t="s">
        <v>8317</v>
      </c>
      <c r="S3841" s="9">
        <f t="shared" si="236"/>
        <v>42215.142638888894</v>
      </c>
      <c r="T3841" s="9">
        <f t="shared" si="237"/>
        <v>42155.142638888894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>
        <f t="shared" si="239"/>
        <v>21.666666666666668</v>
      </c>
      <c r="Q3842" t="s">
        <v>8316</v>
      </c>
      <c r="R3842" t="s">
        <v>8317</v>
      </c>
      <c r="S3842" s="9">
        <f t="shared" ref="S3842:S3905" si="240">(I3842/86400)+DATE(1970,1,1)</f>
        <v>42457.660057870366</v>
      </c>
      <c r="T3842" s="9">
        <f t="shared" ref="T3842:T3905" si="241">(J3842/86400)+DATE(1970,1,1)</f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IFERROR(E3843/D3843,0)</f>
        <v>8.72E-2</v>
      </c>
      <c r="P3843">
        <f t="shared" ref="P3843:P3906" si="243">IFERROR((E3843/L3843),0)</f>
        <v>25.647058823529413</v>
      </c>
      <c r="Q3843" t="s">
        <v>8316</v>
      </c>
      <c r="R3843" t="s">
        <v>8317</v>
      </c>
      <c r="S3843" s="9">
        <f t="shared" si="240"/>
        <v>41840.785729166666</v>
      </c>
      <c r="T3843" s="9">
        <f t="shared" si="241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>
        <f t="shared" si="243"/>
        <v>47.695652173913047</v>
      </c>
      <c r="Q3844" t="s">
        <v>8316</v>
      </c>
      <c r="R3844" t="s">
        <v>8317</v>
      </c>
      <c r="S3844" s="9">
        <f t="shared" si="240"/>
        <v>41770.493657407409</v>
      </c>
      <c r="T3844" s="9">
        <f t="shared" si="241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>
        <f t="shared" si="243"/>
        <v>56.05263157894737</v>
      </c>
      <c r="Q3845" t="s">
        <v>8316</v>
      </c>
      <c r="R3845" t="s">
        <v>8317</v>
      </c>
      <c r="S3845" s="9">
        <f t="shared" si="240"/>
        <v>41791.072500000002</v>
      </c>
      <c r="T3845" s="9">
        <f t="shared" si="241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>
        <f t="shared" si="243"/>
        <v>81.319999999999993</v>
      </c>
      <c r="Q3846" t="s">
        <v>8316</v>
      </c>
      <c r="R3846" t="s">
        <v>8317</v>
      </c>
      <c r="S3846" s="9">
        <f t="shared" si="240"/>
        <v>41793.290972222225</v>
      </c>
      <c r="T3846" s="9">
        <f t="shared" si="241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>
        <f t="shared" si="243"/>
        <v>70.166666666666671</v>
      </c>
      <c r="Q3847" t="s">
        <v>8316</v>
      </c>
      <c r="R3847" t="s">
        <v>8317</v>
      </c>
      <c r="S3847" s="9">
        <f t="shared" si="240"/>
        <v>42278.627013888894</v>
      </c>
      <c r="T3847" s="9">
        <f t="shared" si="241"/>
        <v>42248.627013888894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>
        <f t="shared" si="243"/>
        <v>23.625</v>
      </c>
      <c r="Q3848" t="s">
        <v>8316</v>
      </c>
      <c r="R3848" t="s">
        <v>8317</v>
      </c>
      <c r="S3848" s="9">
        <f t="shared" si="240"/>
        <v>41916.290972222225</v>
      </c>
      <c r="T3848" s="9">
        <f t="shared" si="241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>
        <f t="shared" si="243"/>
        <v>188.55555555555554</v>
      </c>
      <c r="Q3849" t="s">
        <v>8316</v>
      </c>
      <c r="R3849" t="s">
        <v>8317</v>
      </c>
      <c r="S3849" s="9">
        <f t="shared" si="240"/>
        <v>42204.224432870367</v>
      </c>
      <c r="T3849" s="9">
        <f t="shared" si="241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>
        <f t="shared" si="243"/>
        <v>49.511627906976742</v>
      </c>
      <c r="Q3850" t="s">
        <v>8316</v>
      </c>
      <c r="R3850" t="s">
        <v>8317</v>
      </c>
      <c r="S3850" s="9">
        <f t="shared" si="240"/>
        <v>42295.817002314812</v>
      </c>
      <c r="T3850" s="9">
        <f t="shared" si="241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>
        <f t="shared" si="243"/>
        <v>75.464285714285708</v>
      </c>
      <c r="Q3851" t="s">
        <v>8316</v>
      </c>
      <c r="R3851" t="s">
        <v>8317</v>
      </c>
      <c r="S3851" s="9">
        <f t="shared" si="240"/>
        <v>42166.767175925925</v>
      </c>
      <c r="T3851" s="9">
        <f t="shared" si="241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>
        <f t="shared" si="243"/>
        <v>9.5</v>
      </c>
      <c r="Q3852" t="s">
        <v>8316</v>
      </c>
      <c r="R3852" t="s">
        <v>8317</v>
      </c>
      <c r="S3852" s="9">
        <f t="shared" si="240"/>
        <v>42005.124340277776</v>
      </c>
      <c r="T3852" s="9">
        <f t="shared" si="241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>
        <f t="shared" si="243"/>
        <v>35.5</v>
      </c>
      <c r="Q3853" t="s">
        <v>8316</v>
      </c>
      <c r="R3853" t="s">
        <v>8317</v>
      </c>
      <c r="S3853" s="9">
        <f t="shared" si="240"/>
        <v>42202.439571759256</v>
      </c>
      <c r="T3853" s="9">
        <f t="shared" si="241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>
        <f t="shared" si="243"/>
        <v>10</v>
      </c>
      <c r="Q3854" t="s">
        <v>8316</v>
      </c>
      <c r="R3854" t="s">
        <v>8317</v>
      </c>
      <c r="S3854" s="9">
        <f t="shared" si="240"/>
        <v>42090.149027777778</v>
      </c>
      <c r="T3854" s="9">
        <f t="shared" si="241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>
        <f t="shared" si="243"/>
        <v>13</v>
      </c>
      <c r="Q3855" t="s">
        <v>8316</v>
      </c>
      <c r="R3855" t="s">
        <v>8317</v>
      </c>
      <c r="S3855" s="9">
        <f t="shared" si="240"/>
        <v>41883.84002314815</v>
      </c>
      <c r="T3855" s="9">
        <f t="shared" si="241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>
        <f t="shared" si="243"/>
        <v>89.4</v>
      </c>
      <c r="Q3856" t="s">
        <v>8316</v>
      </c>
      <c r="R3856" t="s">
        <v>8317</v>
      </c>
      <c r="S3856" s="9">
        <f t="shared" si="240"/>
        <v>42133.884930555556</v>
      </c>
      <c r="T3856" s="9">
        <f t="shared" si="241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>
        <f t="shared" si="243"/>
        <v>25</v>
      </c>
      <c r="Q3857" t="s">
        <v>8316</v>
      </c>
      <c r="R3857" t="s">
        <v>8317</v>
      </c>
      <c r="S3857" s="9">
        <f t="shared" si="240"/>
        <v>42089.929062499999</v>
      </c>
      <c r="T3857" s="9">
        <f t="shared" si="241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>
        <f t="shared" si="243"/>
        <v>1</v>
      </c>
      <c r="Q3858" t="s">
        <v>8316</v>
      </c>
      <c r="R3858" t="s">
        <v>8317</v>
      </c>
      <c r="S3858" s="9">
        <f t="shared" si="240"/>
        <v>42071.701423611114</v>
      </c>
      <c r="T3858" s="9">
        <f t="shared" si="241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>
        <f t="shared" si="243"/>
        <v>65</v>
      </c>
      <c r="Q3859" t="s">
        <v>8316</v>
      </c>
      <c r="R3859" t="s">
        <v>8317</v>
      </c>
      <c r="S3859" s="9">
        <f t="shared" si="240"/>
        <v>41852.716666666667</v>
      </c>
      <c r="T3859" s="9">
        <f t="shared" si="241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>
        <f t="shared" si="243"/>
        <v>10</v>
      </c>
      <c r="Q3860" t="s">
        <v>8316</v>
      </c>
      <c r="R3860" t="s">
        <v>8317</v>
      </c>
      <c r="S3860" s="9">
        <f t="shared" si="240"/>
        <v>42146.875</v>
      </c>
      <c r="T3860" s="9">
        <f t="shared" si="241"/>
        <v>42128.431064814809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>
        <f t="shared" si="243"/>
        <v>1</v>
      </c>
      <c r="Q3861" t="s">
        <v>8316</v>
      </c>
      <c r="R3861" t="s">
        <v>8317</v>
      </c>
      <c r="S3861" s="9">
        <f t="shared" si="240"/>
        <v>41815.875</v>
      </c>
      <c r="T3861" s="9">
        <f t="shared" si="241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>
        <f t="shared" si="243"/>
        <v>81.538461538461533</v>
      </c>
      <c r="Q3862" t="s">
        <v>8316</v>
      </c>
      <c r="R3862" t="s">
        <v>8317</v>
      </c>
      <c r="S3862" s="9">
        <f t="shared" si="240"/>
        <v>41863.660995370374</v>
      </c>
      <c r="T3862" s="9">
        <f t="shared" si="241"/>
        <v>41833.660995370374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>
        <f t="shared" si="243"/>
        <v>100</v>
      </c>
      <c r="Q3863" t="s">
        <v>8316</v>
      </c>
      <c r="R3863" t="s">
        <v>8317</v>
      </c>
      <c r="S3863" s="9">
        <f t="shared" si="240"/>
        <v>41955.907638888893</v>
      </c>
      <c r="T3863" s="9">
        <f t="shared" si="241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>
        <f t="shared" si="243"/>
        <v>1</v>
      </c>
      <c r="Q3864" t="s">
        <v>8316</v>
      </c>
      <c r="R3864" t="s">
        <v>8317</v>
      </c>
      <c r="S3864" s="9">
        <f t="shared" si="240"/>
        <v>42625.707638888889</v>
      </c>
      <c r="T3864" s="9">
        <f t="shared" si="241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>
        <f t="shared" si="243"/>
        <v>0</v>
      </c>
      <c r="Q3865" t="s">
        <v>8316</v>
      </c>
      <c r="R3865" t="s">
        <v>8317</v>
      </c>
      <c r="S3865" s="9">
        <f t="shared" si="240"/>
        <v>42313.674826388888</v>
      </c>
      <c r="T3865" s="9">
        <f t="shared" si="241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>
        <f t="shared" si="243"/>
        <v>20</v>
      </c>
      <c r="Q3866" t="s">
        <v>8316</v>
      </c>
      <c r="R3866" t="s">
        <v>8317</v>
      </c>
      <c r="S3866" s="9">
        <f t="shared" si="240"/>
        <v>42325.933495370366</v>
      </c>
      <c r="T3866" s="9">
        <f t="shared" si="241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>
        <f t="shared" si="243"/>
        <v>46.428571428571431</v>
      </c>
      <c r="Q3867" t="s">
        <v>8316</v>
      </c>
      <c r="R3867" t="s">
        <v>8317</v>
      </c>
      <c r="S3867" s="9">
        <f t="shared" si="240"/>
        <v>41881.229166666664</v>
      </c>
      <c r="T3867" s="9">
        <f t="shared" si="241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>
        <f t="shared" si="243"/>
        <v>5.5</v>
      </c>
      <c r="Q3868" t="s">
        <v>8316</v>
      </c>
      <c r="R3868" t="s">
        <v>8317</v>
      </c>
      <c r="S3868" s="9">
        <f t="shared" si="240"/>
        <v>42452.145138888889</v>
      </c>
      <c r="T3868" s="9">
        <f t="shared" si="241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>
        <f t="shared" si="243"/>
        <v>50.2</v>
      </c>
      <c r="Q3869" t="s">
        <v>8316</v>
      </c>
      <c r="R3869" t="s">
        <v>8317</v>
      </c>
      <c r="S3869" s="9">
        <f t="shared" si="240"/>
        <v>42539.814108796301</v>
      </c>
      <c r="T3869" s="9">
        <f t="shared" si="241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>
        <f t="shared" si="243"/>
        <v>10</v>
      </c>
      <c r="Q3870" t="s">
        <v>8316</v>
      </c>
      <c r="R3870" t="s">
        <v>8358</v>
      </c>
      <c r="S3870" s="9">
        <f t="shared" si="240"/>
        <v>41890.659780092596</v>
      </c>
      <c r="T3870" s="9">
        <f t="shared" si="241"/>
        <v>41865.659780092596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>
        <f t="shared" si="243"/>
        <v>30.133333333333333</v>
      </c>
      <c r="Q3871" t="s">
        <v>8316</v>
      </c>
      <c r="R3871" t="s">
        <v>8358</v>
      </c>
      <c r="S3871" s="9">
        <f t="shared" si="240"/>
        <v>42077.132638888885</v>
      </c>
      <c r="T3871" s="9">
        <f t="shared" si="241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>
        <f t="shared" si="243"/>
        <v>150</v>
      </c>
      <c r="Q3872" t="s">
        <v>8316</v>
      </c>
      <c r="R3872" t="s">
        <v>8358</v>
      </c>
      <c r="S3872" s="9">
        <f t="shared" si="240"/>
        <v>41823.172199074077</v>
      </c>
      <c r="T3872" s="9">
        <f t="shared" si="241"/>
        <v>41793.172199074077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>
        <f t="shared" si="243"/>
        <v>13.333333333333334</v>
      </c>
      <c r="Q3873" t="s">
        <v>8316</v>
      </c>
      <c r="R3873" t="s">
        <v>8358</v>
      </c>
      <c r="S3873" s="9">
        <f t="shared" si="240"/>
        <v>42823.739004629635</v>
      </c>
      <c r="T3873" s="9">
        <f t="shared" si="241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>
        <f t="shared" si="243"/>
        <v>0</v>
      </c>
      <c r="Q3874" t="s">
        <v>8316</v>
      </c>
      <c r="R3874" t="s">
        <v>8358</v>
      </c>
      <c r="S3874" s="9">
        <f t="shared" si="240"/>
        <v>42230.145787037036</v>
      </c>
      <c r="T3874" s="9">
        <f t="shared" si="241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>
        <f t="shared" si="243"/>
        <v>0</v>
      </c>
      <c r="Q3875" t="s">
        <v>8316</v>
      </c>
      <c r="R3875" t="s">
        <v>8358</v>
      </c>
      <c r="S3875" s="9">
        <f t="shared" si="240"/>
        <v>42285.696006944447</v>
      </c>
      <c r="T3875" s="9">
        <f t="shared" si="241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>
        <f t="shared" si="243"/>
        <v>0</v>
      </c>
      <c r="Q3876" t="s">
        <v>8316</v>
      </c>
      <c r="R3876" t="s">
        <v>8358</v>
      </c>
      <c r="S3876" s="9">
        <f t="shared" si="240"/>
        <v>42028.041666666672</v>
      </c>
      <c r="T3876" s="9">
        <f t="shared" si="241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>
        <f t="shared" si="243"/>
        <v>0</v>
      </c>
      <c r="Q3877" t="s">
        <v>8316</v>
      </c>
      <c r="R3877" t="s">
        <v>8358</v>
      </c>
      <c r="S3877" s="9">
        <f t="shared" si="240"/>
        <v>42616.416666666672</v>
      </c>
      <c r="T3877" s="9">
        <f t="shared" si="241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>
        <f t="shared" si="243"/>
        <v>44.760869565217391</v>
      </c>
      <c r="Q3878" t="s">
        <v>8316</v>
      </c>
      <c r="R3878" t="s">
        <v>8358</v>
      </c>
      <c r="S3878" s="9">
        <f t="shared" si="240"/>
        <v>42402.624166666668</v>
      </c>
      <c r="T3878" s="9">
        <f t="shared" si="241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>
        <f t="shared" si="243"/>
        <v>88.642857142857139</v>
      </c>
      <c r="Q3879" t="s">
        <v>8316</v>
      </c>
      <c r="R3879" t="s">
        <v>8358</v>
      </c>
      <c r="S3879" s="9">
        <f t="shared" si="240"/>
        <v>42712.67768518519</v>
      </c>
      <c r="T3879" s="9">
        <f t="shared" si="241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>
        <f t="shared" si="243"/>
        <v>10</v>
      </c>
      <c r="Q3880" t="s">
        <v>8316</v>
      </c>
      <c r="R3880" t="s">
        <v>8358</v>
      </c>
      <c r="S3880" s="9">
        <f t="shared" si="240"/>
        <v>42185.165972222225</v>
      </c>
      <c r="T3880" s="9">
        <f t="shared" si="241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>
        <f t="shared" si="243"/>
        <v>0</v>
      </c>
      <c r="Q3881" t="s">
        <v>8316</v>
      </c>
      <c r="R3881" t="s">
        <v>8358</v>
      </c>
      <c r="S3881" s="9">
        <f t="shared" si="240"/>
        <v>42029.861064814817</v>
      </c>
      <c r="T3881" s="9">
        <f t="shared" si="241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>
        <f t="shared" si="243"/>
        <v>57.647058823529413</v>
      </c>
      <c r="Q3882" t="s">
        <v>8316</v>
      </c>
      <c r="R3882" t="s">
        <v>8358</v>
      </c>
      <c r="S3882" s="9">
        <f t="shared" si="240"/>
        <v>41850.958333333336</v>
      </c>
      <c r="T3882" s="9">
        <f t="shared" si="241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>
        <f t="shared" si="243"/>
        <v>25</v>
      </c>
      <c r="Q3883" t="s">
        <v>8316</v>
      </c>
      <c r="R3883" t="s">
        <v>8358</v>
      </c>
      <c r="S3883" s="9">
        <f t="shared" si="240"/>
        <v>42786.018506944441</v>
      </c>
      <c r="T3883" s="9">
        <f t="shared" si="241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>
        <f t="shared" si="243"/>
        <v>0</v>
      </c>
      <c r="Q3884" t="s">
        <v>8316</v>
      </c>
      <c r="R3884" t="s">
        <v>8358</v>
      </c>
      <c r="S3884" s="9">
        <f t="shared" si="240"/>
        <v>42400.960416666669</v>
      </c>
      <c r="T3884" s="9">
        <f t="shared" si="241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>
        <f t="shared" si="243"/>
        <v>0</v>
      </c>
      <c r="Q3885" t="s">
        <v>8316</v>
      </c>
      <c r="R3885" t="s">
        <v>8358</v>
      </c>
      <c r="S3885" s="9">
        <f t="shared" si="240"/>
        <v>41884.602650462963</v>
      </c>
      <c r="T3885" s="9">
        <f t="shared" si="241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>
        <f t="shared" si="243"/>
        <v>0</v>
      </c>
      <c r="Q3886" t="s">
        <v>8316</v>
      </c>
      <c r="R3886" t="s">
        <v>8358</v>
      </c>
      <c r="S3886" s="9">
        <f t="shared" si="240"/>
        <v>42090.749907407408</v>
      </c>
      <c r="T3886" s="9">
        <f t="shared" si="241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>
        <f t="shared" si="243"/>
        <v>0</v>
      </c>
      <c r="Q3887" t="s">
        <v>8316</v>
      </c>
      <c r="R3887" t="s">
        <v>8358</v>
      </c>
      <c r="S3887" s="9">
        <f t="shared" si="240"/>
        <v>42499.951284722221</v>
      </c>
      <c r="T3887" s="9">
        <f t="shared" si="241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>
        <f t="shared" si="243"/>
        <v>0</v>
      </c>
      <c r="Q3888" t="s">
        <v>8316</v>
      </c>
      <c r="R3888" t="s">
        <v>8358</v>
      </c>
      <c r="S3888" s="9">
        <f t="shared" si="240"/>
        <v>41984.228032407409</v>
      </c>
      <c r="T3888" s="9">
        <f t="shared" si="241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>
        <f t="shared" si="243"/>
        <v>17.5</v>
      </c>
      <c r="Q3889" t="s">
        <v>8316</v>
      </c>
      <c r="R3889" t="s">
        <v>8358</v>
      </c>
      <c r="S3889" s="9">
        <f t="shared" si="240"/>
        <v>42125.916666666672</v>
      </c>
      <c r="T3889" s="9">
        <f t="shared" si="241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>
        <f t="shared" si="243"/>
        <v>38.714285714285715</v>
      </c>
      <c r="Q3890" t="s">
        <v>8316</v>
      </c>
      <c r="R3890" t="s">
        <v>8317</v>
      </c>
      <c r="S3890" s="9">
        <f t="shared" si="240"/>
        <v>42792.545810185184</v>
      </c>
      <c r="T3890" s="9">
        <f t="shared" si="241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>
        <f t="shared" si="243"/>
        <v>13.111111111111111</v>
      </c>
      <c r="Q3891" t="s">
        <v>8316</v>
      </c>
      <c r="R3891" t="s">
        <v>8317</v>
      </c>
      <c r="S3891" s="9">
        <f t="shared" si="240"/>
        <v>42008.976388888885</v>
      </c>
      <c r="T3891" s="9">
        <f t="shared" si="241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>
        <f t="shared" si="243"/>
        <v>315.5</v>
      </c>
      <c r="Q3892" t="s">
        <v>8316</v>
      </c>
      <c r="R3892" t="s">
        <v>8317</v>
      </c>
      <c r="S3892" s="9">
        <f t="shared" si="240"/>
        <v>42231.758611111116</v>
      </c>
      <c r="T3892" s="9">
        <f t="shared" si="241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>
        <f t="shared" si="243"/>
        <v>37.142857142857146</v>
      </c>
      <c r="Q3893" t="s">
        <v>8316</v>
      </c>
      <c r="R3893" t="s">
        <v>8317</v>
      </c>
      <c r="S3893" s="9">
        <f t="shared" si="240"/>
        <v>42086.207638888889</v>
      </c>
      <c r="T3893" s="9">
        <f t="shared" si="241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>
        <f t="shared" si="243"/>
        <v>0</v>
      </c>
      <c r="Q3894" t="s">
        <v>8316</v>
      </c>
      <c r="R3894" t="s">
        <v>8317</v>
      </c>
      <c r="S3894" s="9">
        <f t="shared" si="240"/>
        <v>41875.291666666664</v>
      </c>
      <c r="T3894" s="9">
        <f t="shared" si="241"/>
        <v>41867.652280092589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>
        <f t="shared" si="243"/>
        <v>128.27380952380952</v>
      </c>
      <c r="Q3895" t="s">
        <v>8316</v>
      </c>
      <c r="R3895" t="s">
        <v>8317</v>
      </c>
      <c r="S3895" s="9">
        <f t="shared" si="240"/>
        <v>41821.25</v>
      </c>
      <c r="T3895" s="9">
        <f t="shared" si="241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>
        <f t="shared" si="243"/>
        <v>47.272727272727273</v>
      </c>
      <c r="Q3896" t="s">
        <v>8316</v>
      </c>
      <c r="R3896" t="s">
        <v>8317</v>
      </c>
      <c r="S3896" s="9">
        <f t="shared" si="240"/>
        <v>42710.207638888889</v>
      </c>
      <c r="T3896" s="9">
        <f t="shared" si="241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>
        <f t="shared" si="243"/>
        <v>50</v>
      </c>
      <c r="Q3897" t="s">
        <v>8316</v>
      </c>
      <c r="R3897" t="s">
        <v>8317</v>
      </c>
      <c r="S3897" s="9">
        <f t="shared" si="240"/>
        <v>42063.250208333338</v>
      </c>
      <c r="T3897" s="9">
        <f t="shared" si="241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>
        <f t="shared" si="243"/>
        <v>42.5</v>
      </c>
      <c r="Q3898" t="s">
        <v>8316</v>
      </c>
      <c r="R3898" t="s">
        <v>8317</v>
      </c>
      <c r="S3898" s="9">
        <f t="shared" si="240"/>
        <v>41807.191875000004</v>
      </c>
      <c r="T3898" s="9">
        <f t="shared" si="241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>
        <f t="shared" si="243"/>
        <v>44</v>
      </c>
      <c r="Q3899" t="s">
        <v>8316</v>
      </c>
      <c r="R3899" t="s">
        <v>8317</v>
      </c>
      <c r="S3899" s="9">
        <f t="shared" si="240"/>
        <v>42012.87364583333</v>
      </c>
      <c r="T3899" s="9">
        <f t="shared" si="241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>
        <f t="shared" si="243"/>
        <v>50.875</v>
      </c>
      <c r="Q3900" t="s">
        <v>8316</v>
      </c>
      <c r="R3900" t="s">
        <v>8317</v>
      </c>
      <c r="S3900" s="9">
        <f t="shared" si="240"/>
        <v>42233.666666666672</v>
      </c>
      <c r="T3900" s="9">
        <f t="shared" si="241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>
        <f t="shared" si="243"/>
        <v>62.5</v>
      </c>
      <c r="Q3901" t="s">
        <v>8316</v>
      </c>
      <c r="R3901" t="s">
        <v>8317</v>
      </c>
      <c r="S3901" s="9">
        <f t="shared" si="240"/>
        <v>41863.775011574078</v>
      </c>
      <c r="T3901" s="9">
        <f t="shared" si="241"/>
        <v>41843.775011574078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>
        <f t="shared" si="243"/>
        <v>27</v>
      </c>
      <c r="Q3902" t="s">
        <v>8316</v>
      </c>
      <c r="R3902" t="s">
        <v>8317</v>
      </c>
      <c r="S3902" s="9">
        <f t="shared" si="240"/>
        <v>42166.092488425929</v>
      </c>
      <c r="T3902" s="9">
        <f t="shared" si="241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>
        <f t="shared" si="243"/>
        <v>25</v>
      </c>
      <c r="Q3903" t="s">
        <v>8316</v>
      </c>
      <c r="R3903" t="s">
        <v>8317</v>
      </c>
      <c r="S3903" s="9">
        <f t="shared" si="240"/>
        <v>42357.826377314814</v>
      </c>
      <c r="T3903" s="9">
        <f t="shared" si="241"/>
        <v>42317.826377314814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>
        <f t="shared" si="243"/>
        <v>47.258064516129032</v>
      </c>
      <c r="Q3904" t="s">
        <v>8316</v>
      </c>
      <c r="R3904" t="s">
        <v>8317</v>
      </c>
      <c r="S3904" s="9">
        <f t="shared" si="240"/>
        <v>42688.509745370371</v>
      </c>
      <c r="T3904" s="9">
        <f t="shared" si="241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>
        <f t="shared" si="243"/>
        <v>0</v>
      </c>
      <c r="Q3905" t="s">
        <v>8316</v>
      </c>
      <c r="R3905" t="s">
        <v>8317</v>
      </c>
      <c r="S3905" s="9">
        <f t="shared" si="240"/>
        <v>42230.818055555559</v>
      </c>
      <c r="T3905" s="9">
        <f t="shared" si="241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>
        <f t="shared" si="243"/>
        <v>1.5</v>
      </c>
      <c r="Q3906" t="s">
        <v>8316</v>
      </c>
      <c r="R3906" t="s">
        <v>8317</v>
      </c>
      <c r="S3906" s="9">
        <f t="shared" ref="S3906:S3969" si="244">(I3906/86400)+DATE(1970,1,1)</f>
        <v>42109.211111111115</v>
      </c>
      <c r="T3906" s="9">
        <f t="shared" ref="T3906:T3969" si="245">(J3906/86400)+DATE(1970,1,1)</f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IFERROR(E3907/D3907,0)</f>
        <v>0.11533333333333333</v>
      </c>
      <c r="P3907">
        <f t="shared" ref="P3907:P3970" si="247">IFERROR((E3907/L3907),0)</f>
        <v>24.714285714285715</v>
      </c>
      <c r="Q3907" t="s">
        <v>8316</v>
      </c>
      <c r="R3907" t="s">
        <v>8317</v>
      </c>
      <c r="S3907" s="9">
        <f t="shared" si="244"/>
        <v>42166.958333333328</v>
      </c>
      <c r="T3907" s="9">
        <f t="shared" si="245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>
        <f t="shared" si="247"/>
        <v>63.125</v>
      </c>
      <c r="Q3908" t="s">
        <v>8316</v>
      </c>
      <c r="R3908" t="s">
        <v>8317</v>
      </c>
      <c r="S3908" s="9">
        <f t="shared" si="244"/>
        <v>42181.559027777781</v>
      </c>
      <c r="T3908" s="9">
        <f t="shared" si="245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>
        <f t="shared" si="247"/>
        <v>38.25</v>
      </c>
      <c r="Q3909" t="s">
        <v>8316</v>
      </c>
      <c r="R3909" t="s">
        <v>8317</v>
      </c>
      <c r="S3909" s="9">
        <f t="shared" si="244"/>
        <v>41938.838888888888</v>
      </c>
      <c r="T3909" s="9">
        <f t="shared" si="245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>
        <f t="shared" si="247"/>
        <v>16.25</v>
      </c>
      <c r="Q3910" t="s">
        <v>8316</v>
      </c>
      <c r="R3910" t="s">
        <v>8317</v>
      </c>
      <c r="S3910" s="9">
        <f t="shared" si="244"/>
        <v>41849.135370370372</v>
      </c>
      <c r="T3910" s="9">
        <f t="shared" si="245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>
        <f t="shared" si="247"/>
        <v>33.75</v>
      </c>
      <c r="Q3911" t="s">
        <v>8316</v>
      </c>
      <c r="R3911" t="s">
        <v>8317</v>
      </c>
      <c r="S3911" s="9">
        <f t="shared" si="244"/>
        <v>41893.359282407408</v>
      </c>
      <c r="T3911" s="9">
        <f t="shared" si="245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>
        <f t="shared" si="247"/>
        <v>61.666666666666664</v>
      </c>
      <c r="Q3912" t="s">
        <v>8316</v>
      </c>
      <c r="R3912" t="s">
        <v>8317</v>
      </c>
      <c r="S3912" s="9">
        <f t="shared" si="244"/>
        <v>42254.756909722222</v>
      </c>
      <c r="T3912" s="9">
        <f t="shared" si="245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>
        <f t="shared" si="247"/>
        <v>83.138888888888886</v>
      </c>
      <c r="Q3913" t="s">
        <v>8316</v>
      </c>
      <c r="R3913" t="s">
        <v>8317</v>
      </c>
      <c r="S3913" s="9">
        <f t="shared" si="244"/>
        <v>41969.853900462964</v>
      </c>
      <c r="T3913" s="9">
        <f t="shared" si="245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>
        <f t="shared" si="247"/>
        <v>1</v>
      </c>
      <c r="Q3914" t="s">
        <v>8316</v>
      </c>
      <c r="R3914" t="s">
        <v>8317</v>
      </c>
      <c r="S3914" s="9">
        <f t="shared" si="244"/>
        <v>42119.190972222219</v>
      </c>
      <c r="T3914" s="9">
        <f t="shared" si="245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>
        <f t="shared" si="247"/>
        <v>142.85714285714286</v>
      </c>
      <c r="Q3915" t="s">
        <v>8316</v>
      </c>
      <c r="R3915" t="s">
        <v>8317</v>
      </c>
      <c r="S3915" s="9">
        <f t="shared" si="244"/>
        <v>42338.252881944441</v>
      </c>
      <c r="T3915" s="9">
        <f t="shared" si="245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>
        <f t="shared" si="247"/>
        <v>33.666666666666664</v>
      </c>
      <c r="Q3916" t="s">
        <v>8316</v>
      </c>
      <c r="R3916" t="s">
        <v>8317</v>
      </c>
      <c r="S3916" s="9">
        <f t="shared" si="244"/>
        <v>42134.957638888889</v>
      </c>
      <c r="T3916" s="9">
        <f t="shared" si="245"/>
        <v>42114.818935185191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>
        <f t="shared" si="247"/>
        <v>5</v>
      </c>
      <c r="Q3917" t="s">
        <v>8316</v>
      </c>
      <c r="R3917" t="s">
        <v>8317</v>
      </c>
      <c r="S3917" s="9">
        <f t="shared" si="244"/>
        <v>42522.98505787037</v>
      </c>
      <c r="T3917" s="9">
        <f t="shared" si="245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>
        <f t="shared" si="247"/>
        <v>0</v>
      </c>
      <c r="Q3918" t="s">
        <v>8316</v>
      </c>
      <c r="R3918" t="s">
        <v>8317</v>
      </c>
      <c r="S3918" s="9">
        <f t="shared" si="244"/>
        <v>42524.471666666665</v>
      </c>
      <c r="T3918" s="9">
        <f t="shared" si="245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>
        <f t="shared" si="247"/>
        <v>10</v>
      </c>
      <c r="Q3919" t="s">
        <v>8316</v>
      </c>
      <c r="R3919" t="s">
        <v>8317</v>
      </c>
      <c r="S3919" s="9">
        <f t="shared" si="244"/>
        <v>41893.527326388888</v>
      </c>
      <c r="T3919" s="9">
        <f t="shared" si="245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>
        <f t="shared" si="247"/>
        <v>40</v>
      </c>
      <c r="Q3920" t="s">
        <v>8316</v>
      </c>
      <c r="R3920" t="s">
        <v>8317</v>
      </c>
      <c r="S3920" s="9">
        <f t="shared" si="244"/>
        <v>41855.666666666664</v>
      </c>
      <c r="T3920" s="9">
        <f t="shared" si="245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>
        <f t="shared" si="247"/>
        <v>30</v>
      </c>
      <c r="Q3921" t="s">
        <v>8316</v>
      </c>
      <c r="R3921" t="s">
        <v>8317</v>
      </c>
      <c r="S3921" s="9">
        <f t="shared" si="244"/>
        <v>42387</v>
      </c>
      <c r="T3921" s="9">
        <f t="shared" si="245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>
        <f t="shared" si="247"/>
        <v>45</v>
      </c>
      <c r="Q3922" t="s">
        <v>8316</v>
      </c>
      <c r="R3922" t="s">
        <v>8317</v>
      </c>
      <c r="S3922" s="9">
        <f t="shared" si="244"/>
        <v>42687.428935185184</v>
      </c>
      <c r="T3922" s="9">
        <f t="shared" si="245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>
        <f t="shared" si="247"/>
        <v>0</v>
      </c>
      <c r="Q3923" t="s">
        <v>8316</v>
      </c>
      <c r="R3923" t="s">
        <v>8317</v>
      </c>
      <c r="S3923" s="9">
        <f t="shared" si="244"/>
        <v>41938.75</v>
      </c>
      <c r="T3923" s="9">
        <f t="shared" si="245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>
        <f t="shared" si="247"/>
        <v>10.166666666666666</v>
      </c>
      <c r="Q3924" t="s">
        <v>8316</v>
      </c>
      <c r="R3924" t="s">
        <v>8317</v>
      </c>
      <c r="S3924" s="9">
        <f t="shared" si="244"/>
        <v>42065.958333333328</v>
      </c>
      <c r="T3924" s="9">
        <f t="shared" si="245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>
        <f t="shared" si="247"/>
        <v>81.411764705882348</v>
      </c>
      <c r="Q3925" t="s">
        <v>8316</v>
      </c>
      <c r="R3925" t="s">
        <v>8317</v>
      </c>
      <c r="S3925" s="9">
        <f t="shared" si="244"/>
        <v>42103.979988425926</v>
      </c>
      <c r="T3925" s="9">
        <f t="shared" si="245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>
        <f t="shared" si="247"/>
        <v>57.25</v>
      </c>
      <c r="Q3926" t="s">
        <v>8316</v>
      </c>
      <c r="R3926" t="s">
        <v>8317</v>
      </c>
      <c r="S3926" s="9">
        <f t="shared" si="244"/>
        <v>41816.959745370368</v>
      </c>
      <c r="T3926" s="9">
        <f t="shared" si="245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>
        <f t="shared" si="247"/>
        <v>5</v>
      </c>
      <c r="Q3927" t="s">
        <v>8316</v>
      </c>
      <c r="R3927" t="s">
        <v>8317</v>
      </c>
      <c r="S3927" s="9">
        <f t="shared" si="244"/>
        <v>41850.870821759258</v>
      </c>
      <c r="T3927" s="9">
        <f t="shared" si="245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>
        <f t="shared" si="247"/>
        <v>15</v>
      </c>
      <c r="Q3928" t="s">
        <v>8316</v>
      </c>
      <c r="R3928" t="s">
        <v>8317</v>
      </c>
      <c r="S3928" s="9">
        <f t="shared" si="244"/>
        <v>42000.085046296299</v>
      </c>
      <c r="T3928" s="9">
        <f t="shared" si="245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>
        <f t="shared" si="247"/>
        <v>12.5</v>
      </c>
      <c r="Q3929" t="s">
        <v>8316</v>
      </c>
      <c r="R3929" t="s">
        <v>8317</v>
      </c>
      <c r="S3929" s="9">
        <f t="shared" si="244"/>
        <v>41860.267407407409</v>
      </c>
      <c r="T3929" s="9">
        <f t="shared" si="245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>
        <f t="shared" si="247"/>
        <v>93</v>
      </c>
      <c r="Q3930" t="s">
        <v>8316</v>
      </c>
      <c r="R3930" t="s">
        <v>8317</v>
      </c>
      <c r="S3930" s="9">
        <f t="shared" si="244"/>
        <v>42293.207638888889</v>
      </c>
      <c r="T3930" s="9">
        <f t="shared" si="245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>
        <f t="shared" si="247"/>
        <v>32.357142857142854</v>
      </c>
      <c r="Q3931" t="s">
        <v>8316</v>
      </c>
      <c r="R3931" t="s">
        <v>8317</v>
      </c>
      <c r="S3931" s="9">
        <f t="shared" si="244"/>
        <v>42631.827141203699</v>
      </c>
      <c r="T3931" s="9">
        <f t="shared" si="245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>
        <f t="shared" si="247"/>
        <v>0</v>
      </c>
      <c r="Q3932" t="s">
        <v>8316</v>
      </c>
      <c r="R3932" t="s">
        <v>8317</v>
      </c>
      <c r="S3932" s="9">
        <f t="shared" si="244"/>
        <v>42461.25</v>
      </c>
      <c r="T3932" s="9">
        <f t="shared" si="245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>
        <f t="shared" si="247"/>
        <v>0</v>
      </c>
      <c r="Q3933" t="s">
        <v>8316</v>
      </c>
      <c r="R3933" t="s">
        <v>8317</v>
      </c>
      <c r="S3933" s="9">
        <f t="shared" si="244"/>
        <v>42253.151701388888</v>
      </c>
      <c r="T3933" s="9">
        <f t="shared" si="245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>
        <f t="shared" si="247"/>
        <v>1</v>
      </c>
      <c r="Q3934" t="s">
        <v>8316</v>
      </c>
      <c r="R3934" t="s">
        <v>8317</v>
      </c>
      <c r="S3934" s="9">
        <f t="shared" si="244"/>
        <v>42445.126898148148</v>
      </c>
      <c r="T3934" s="9">
        <f t="shared" si="245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>
        <f t="shared" si="247"/>
        <v>91.833333333333329</v>
      </c>
      <c r="Q3935" t="s">
        <v>8316</v>
      </c>
      <c r="R3935" t="s">
        <v>8317</v>
      </c>
      <c r="S3935" s="9">
        <f t="shared" si="244"/>
        <v>42568.029861111107</v>
      </c>
      <c r="T3935" s="9">
        <f t="shared" si="245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>
        <f t="shared" si="247"/>
        <v>45.833333333333336</v>
      </c>
      <c r="Q3936" t="s">
        <v>8316</v>
      </c>
      <c r="R3936" t="s">
        <v>8317</v>
      </c>
      <c r="S3936" s="9">
        <f t="shared" si="244"/>
        <v>42278.541666666672</v>
      </c>
      <c r="T3936" s="9">
        <f t="shared" si="245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>
        <f t="shared" si="247"/>
        <v>57.173913043478258</v>
      </c>
      <c r="Q3937" t="s">
        <v>8316</v>
      </c>
      <c r="R3937" t="s">
        <v>8317</v>
      </c>
      <c r="S3937" s="9">
        <f t="shared" si="244"/>
        <v>42281.656782407408</v>
      </c>
      <c r="T3937" s="9">
        <f t="shared" si="245"/>
        <v>42221.656782407408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>
        <f t="shared" si="247"/>
        <v>0</v>
      </c>
      <c r="Q3938" t="s">
        <v>8316</v>
      </c>
      <c r="R3938" t="s">
        <v>8317</v>
      </c>
      <c r="S3938" s="9">
        <f t="shared" si="244"/>
        <v>42705.304629629631</v>
      </c>
      <c r="T3938" s="9">
        <f t="shared" si="245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>
        <f t="shared" si="247"/>
        <v>248.5</v>
      </c>
      <c r="Q3939" t="s">
        <v>8316</v>
      </c>
      <c r="R3939" t="s">
        <v>8317</v>
      </c>
      <c r="S3939" s="9">
        <f t="shared" si="244"/>
        <v>42562.631481481483</v>
      </c>
      <c r="T3939" s="9">
        <f t="shared" si="245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>
        <f t="shared" si="247"/>
        <v>79.400000000000006</v>
      </c>
      <c r="Q3940" t="s">
        <v>8316</v>
      </c>
      <c r="R3940" t="s">
        <v>8317</v>
      </c>
      <c r="S3940" s="9">
        <f t="shared" si="244"/>
        <v>42182.905717592592</v>
      </c>
      <c r="T3940" s="9">
        <f t="shared" si="245"/>
        <v>42151.905717592592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>
        <f t="shared" si="247"/>
        <v>5</v>
      </c>
      <c r="Q3941" t="s">
        <v>8316</v>
      </c>
      <c r="R3941" t="s">
        <v>8317</v>
      </c>
      <c r="S3941" s="9">
        <f t="shared" si="244"/>
        <v>41919.1875</v>
      </c>
      <c r="T3941" s="9">
        <f t="shared" si="245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>
        <f t="shared" si="247"/>
        <v>5.5</v>
      </c>
      <c r="Q3942" t="s">
        <v>8316</v>
      </c>
      <c r="R3942" t="s">
        <v>8317</v>
      </c>
      <c r="S3942" s="9">
        <f t="shared" si="244"/>
        <v>42006.492488425924</v>
      </c>
      <c r="T3942" s="9">
        <f t="shared" si="245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>
        <f t="shared" si="247"/>
        <v>25</v>
      </c>
      <c r="Q3943" t="s">
        <v>8316</v>
      </c>
      <c r="R3943" t="s">
        <v>8317</v>
      </c>
      <c r="S3943" s="9">
        <f t="shared" si="244"/>
        <v>41968.041666666672</v>
      </c>
      <c r="T3943" s="9">
        <f t="shared" si="245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>
        <f t="shared" si="247"/>
        <v>0</v>
      </c>
      <c r="Q3944" t="s">
        <v>8316</v>
      </c>
      <c r="R3944" t="s">
        <v>8317</v>
      </c>
      <c r="S3944" s="9">
        <f t="shared" si="244"/>
        <v>42171.904097222221</v>
      </c>
      <c r="T3944" s="9">
        <f t="shared" si="245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>
        <f t="shared" si="247"/>
        <v>137.07692307692307</v>
      </c>
      <c r="Q3945" t="s">
        <v>8316</v>
      </c>
      <c r="R3945" t="s">
        <v>8317</v>
      </c>
      <c r="S3945" s="9">
        <f t="shared" si="244"/>
        <v>42310.701388888891</v>
      </c>
      <c r="T3945" s="9">
        <f t="shared" si="245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>
        <f t="shared" si="247"/>
        <v>0</v>
      </c>
      <c r="Q3946" t="s">
        <v>8316</v>
      </c>
      <c r="R3946" t="s">
        <v>8317</v>
      </c>
      <c r="S3946" s="9">
        <f t="shared" si="244"/>
        <v>42243.662905092591</v>
      </c>
      <c r="T3946" s="9">
        <f t="shared" si="245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>
        <f t="shared" si="247"/>
        <v>5</v>
      </c>
      <c r="Q3947" t="s">
        <v>8316</v>
      </c>
      <c r="R3947" t="s">
        <v>8317</v>
      </c>
      <c r="S3947" s="9">
        <f t="shared" si="244"/>
        <v>42139.801712962959</v>
      </c>
      <c r="T3947" s="9">
        <f t="shared" si="245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>
        <f t="shared" si="247"/>
        <v>39</v>
      </c>
      <c r="Q3948" t="s">
        <v>8316</v>
      </c>
      <c r="R3948" t="s">
        <v>8317</v>
      </c>
      <c r="S3948" s="9">
        <f t="shared" si="244"/>
        <v>42063.333333333328</v>
      </c>
      <c r="T3948" s="9">
        <f t="shared" si="245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>
        <f t="shared" si="247"/>
        <v>50.5</v>
      </c>
      <c r="Q3949" t="s">
        <v>8316</v>
      </c>
      <c r="R3949" t="s">
        <v>8317</v>
      </c>
      <c r="S3949" s="9">
        <f t="shared" si="244"/>
        <v>42645.142870370371</v>
      </c>
      <c r="T3949" s="9">
        <f t="shared" si="245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>
        <f t="shared" si="247"/>
        <v>0</v>
      </c>
      <c r="Q3950" t="s">
        <v>8316</v>
      </c>
      <c r="R3950" t="s">
        <v>8317</v>
      </c>
      <c r="S3950" s="9">
        <f t="shared" si="244"/>
        <v>41889.325497685189</v>
      </c>
      <c r="T3950" s="9">
        <f t="shared" si="245"/>
        <v>41829.325497685189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>
        <f t="shared" si="247"/>
        <v>49.28125</v>
      </c>
      <c r="Q3951" t="s">
        <v>8316</v>
      </c>
      <c r="R3951" t="s">
        <v>8317</v>
      </c>
      <c r="S3951" s="9">
        <f t="shared" si="244"/>
        <v>42046.120613425926</v>
      </c>
      <c r="T3951" s="9">
        <f t="shared" si="245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>
        <f t="shared" si="247"/>
        <v>25</v>
      </c>
      <c r="Q3952" t="s">
        <v>8316</v>
      </c>
      <c r="R3952" t="s">
        <v>8317</v>
      </c>
      <c r="S3952" s="9">
        <f t="shared" si="244"/>
        <v>42468.774305555555</v>
      </c>
      <c r="T3952" s="9">
        <f t="shared" si="245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>
        <f t="shared" si="247"/>
        <v>1</v>
      </c>
      <c r="Q3953" t="s">
        <v>8316</v>
      </c>
      <c r="R3953" t="s">
        <v>8317</v>
      </c>
      <c r="S3953" s="9">
        <f t="shared" si="244"/>
        <v>42493.784050925926</v>
      </c>
      <c r="T3953" s="9">
        <f t="shared" si="245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>
        <f t="shared" si="247"/>
        <v>25</v>
      </c>
      <c r="Q3954" t="s">
        <v>8316</v>
      </c>
      <c r="R3954" t="s">
        <v>8317</v>
      </c>
      <c r="S3954" s="9">
        <f t="shared" si="244"/>
        <v>42303.790393518517</v>
      </c>
      <c r="T3954" s="9">
        <f t="shared" si="245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>
        <f t="shared" si="247"/>
        <v>0</v>
      </c>
      <c r="Q3955" t="s">
        <v>8316</v>
      </c>
      <c r="R3955" t="s">
        <v>8317</v>
      </c>
      <c r="S3955" s="9">
        <f t="shared" si="244"/>
        <v>42580.978472222225</v>
      </c>
      <c r="T3955" s="9">
        <f t="shared" si="245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>
        <f t="shared" si="247"/>
        <v>0</v>
      </c>
      <c r="Q3956" t="s">
        <v>8316</v>
      </c>
      <c r="R3956" t="s">
        <v>8317</v>
      </c>
      <c r="S3956" s="9">
        <f t="shared" si="244"/>
        <v>41834.651203703703</v>
      </c>
      <c r="T3956" s="9">
        <f t="shared" si="245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>
        <f t="shared" si="247"/>
        <v>53.125</v>
      </c>
      <c r="Q3957" t="s">
        <v>8316</v>
      </c>
      <c r="R3957" t="s">
        <v>8317</v>
      </c>
      <c r="S3957" s="9">
        <f t="shared" si="244"/>
        <v>42336.890520833331</v>
      </c>
      <c r="T3957" s="9">
        <f t="shared" si="245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>
        <f t="shared" si="247"/>
        <v>0</v>
      </c>
      <c r="Q3958" t="s">
        <v>8316</v>
      </c>
      <c r="R3958" t="s">
        <v>8317</v>
      </c>
      <c r="S3958" s="9">
        <f t="shared" si="244"/>
        <v>42485.013888888891</v>
      </c>
      <c r="T3958" s="9">
        <f t="shared" si="245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>
        <f t="shared" si="247"/>
        <v>7</v>
      </c>
      <c r="Q3959" t="s">
        <v>8316</v>
      </c>
      <c r="R3959" t="s">
        <v>8317</v>
      </c>
      <c r="S3959" s="9">
        <f t="shared" si="244"/>
        <v>42559.976319444446</v>
      </c>
      <c r="T3959" s="9">
        <f t="shared" si="245"/>
        <v>42513.976319444446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>
        <f t="shared" si="247"/>
        <v>40.0625</v>
      </c>
      <c r="Q3960" t="s">
        <v>8316</v>
      </c>
      <c r="R3960" t="s">
        <v>8317</v>
      </c>
      <c r="S3960" s="9">
        <f t="shared" si="244"/>
        <v>41853.583333333336</v>
      </c>
      <c r="T3960" s="9">
        <f t="shared" si="245"/>
        <v>41816.950370370367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>
        <f t="shared" si="247"/>
        <v>24.333333333333332</v>
      </c>
      <c r="Q3961" t="s">
        <v>8316</v>
      </c>
      <c r="R3961" t="s">
        <v>8317</v>
      </c>
      <c r="S3961" s="9">
        <f t="shared" si="244"/>
        <v>41910.788842592592</v>
      </c>
      <c r="T3961" s="9">
        <f t="shared" si="245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>
        <f t="shared" si="247"/>
        <v>11.25</v>
      </c>
      <c r="Q3962" t="s">
        <v>8316</v>
      </c>
      <c r="R3962" t="s">
        <v>8317</v>
      </c>
      <c r="S3962" s="9">
        <f t="shared" si="244"/>
        <v>42372.845555555556</v>
      </c>
      <c r="T3962" s="9">
        <f t="shared" si="245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>
        <f t="shared" si="247"/>
        <v>10.5</v>
      </c>
      <c r="Q3963" t="s">
        <v>8316</v>
      </c>
      <c r="R3963" t="s">
        <v>8317</v>
      </c>
      <c r="S3963" s="9">
        <f t="shared" si="244"/>
        <v>41767.891319444447</v>
      </c>
      <c r="T3963" s="9">
        <f t="shared" si="245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>
        <f t="shared" si="247"/>
        <v>15</v>
      </c>
      <c r="Q3964" t="s">
        <v>8316</v>
      </c>
      <c r="R3964" t="s">
        <v>8317</v>
      </c>
      <c r="S3964" s="9">
        <f t="shared" si="244"/>
        <v>42336.621458333335</v>
      </c>
      <c r="T3964" s="9">
        <f t="shared" si="245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>
        <f t="shared" si="247"/>
        <v>0</v>
      </c>
      <c r="Q3965" t="s">
        <v>8316</v>
      </c>
      <c r="R3965" t="s">
        <v>8317</v>
      </c>
      <c r="S3965" s="9">
        <f t="shared" si="244"/>
        <v>42326.195798611108</v>
      </c>
      <c r="T3965" s="9">
        <f t="shared" si="245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>
        <f t="shared" si="247"/>
        <v>42</v>
      </c>
      <c r="Q3966" t="s">
        <v>8316</v>
      </c>
      <c r="R3966" t="s">
        <v>8317</v>
      </c>
      <c r="S3966" s="9">
        <f t="shared" si="244"/>
        <v>42113.680393518516</v>
      </c>
      <c r="T3966" s="9">
        <f t="shared" si="245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>
        <f t="shared" si="247"/>
        <v>71.25</v>
      </c>
      <c r="Q3967" t="s">
        <v>8316</v>
      </c>
      <c r="R3967" t="s">
        <v>8317</v>
      </c>
      <c r="S3967" s="9">
        <f t="shared" si="244"/>
        <v>42474.194212962961</v>
      </c>
      <c r="T3967" s="9">
        <f t="shared" si="245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>
        <f t="shared" si="247"/>
        <v>22.5</v>
      </c>
      <c r="Q3968" t="s">
        <v>8316</v>
      </c>
      <c r="R3968" t="s">
        <v>8317</v>
      </c>
      <c r="S3968" s="9">
        <f t="shared" si="244"/>
        <v>41844.124305555553</v>
      </c>
      <c r="T3968" s="9">
        <f t="shared" si="245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>
        <f t="shared" si="247"/>
        <v>41</v>
      </c>
      <c r="Q3969" t="s">
        <v>8316</v>
      </c>
      <c r="R3969" t="s">
        <v>8317</v>
      </c>
      <c r="S3969" s="9">
        <f t="shared" si="244"/>
        <v>42800.290590277778</v>
      </c>
      <c r="T3969" s="9">
        <f t="shared" si="245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>
        <f t="shared" si="247"/>
        <v>47.909090909090907</v>
      </c>
      <c r="Q3970" t="s">
        <v>8316</v>
      </c>
      <c r="R3970" t="s">
        <v>8317</v>
      </c>
      <c r="S3970" s="9">
        <f t="shared" ref="S3970:S4033" si="248">(I3970/86400)+DATE(1970,1,1)</f>
        <v>42512.815659722226</v>
      </c>
      <c r="T3970" s="9">
        <f t="shared" ref="T3970:T4033" si="249">(J3970/86400)+DATE(1970,1,1)</f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IFERROR(E3971/D3971,0)</f>
        <v>7.4690265486725665E-2</v>
      </c>
      <c r="P3971">
        <f t="shared" ref="P3971:P4034" si="251">IFERROR((E3971/L3971),0)</f>
        <v>35.166666666666664</v>
      </c>
      <c r="Q3971" t="s">
        <v>8316</v>
      </c>
      <c r="R3971" t="s">
        <v>8317</v>
      </c>
      <c r="S3971" s="9">
        <f t="shared" si="248"/>
        <v>42611.163194444445</v>
      </c>
      <c r="T3971" s="9">
        <f t="shared" si="249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>
        <f t="shared" si="251"/>
        <v>5.5</v>
      </c>
      <c r="Q3972" t="s">
        <v>8316</v>
      </c>
      <c r="R3972" t="s">
        <v>8317</v>
      </c>
      <c r="S3972" s="9">
        <f t="shared" si="248"/>
        <v>42477.863553240742</v>
      </c>
      <c r="T3972" s="9">
        <f t="shared" si="249"/>
        <v>42447.863553240742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>
        <f t="shared" si="251"/>
        <v>22.666666666666668</v>
      </c>
      <c r="Q3973" t="s">
        <v>8316</v>
      </c>
      <c r="R3973" t="s">
        <v>8317</v>
      </c>
      <c r="S3973" s="9">
        <f t="shared" si="248"/>
        <v>41841.536180555559</v>
      </c>
      <c r="T3973" s="9">
        <f t="shared" si="249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>
        <f t="shared" si="251"/>
        <v>26.375</v>
      </c>
      <c r="Q3974" t="s">
        <v>8316</v>
      </c>
      <c r="R3974" t="s">
        <v>8317</v>
      </c>
      <c r="S3974" s="9">
        <f t="shared" si="248"/>
        <v>42041.067523148144</v>
      </c>
      <c r="T3974" s="9">
        <f t="shared" si="249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>
        <f t="shared" si="251"/>
        <v>105.54054054054055</v>
      </c>
      <c r="Q3975" t="s">
        <v>8316</v>
      </c>
      <c r="R3975" t="s">
        <v>8317</v>
      </c>
      <c r="S3975" s="9">
        <f t="shared" si="248"/>
        <v>42499.166666666672</v>
      </c>
      <c r="T3975" s="9">
        <f t="shared" si="249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>
        <f t="shared" si="251"/>
        <v>29.09090909090909</v>
      </c>
      <c r="Q3976" t="s">
        <v>8316</v>
      </c>
      <c r="R3976" t="s">
        <v>8317</v>
      </c>
      <c r="S3976" s="9">
        <f t="shared" si="248"/>
        <v>42523.546851851846</v>
      </c>
      <c r="T3976" s="9">
        <f t="shared" si="249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>
        <f t="shared" si="251"/>
        <v>0</v>
      </c>
      <c r="Q3977" t="s">
        <v>8316</v>
      </c>
      <c r="R3977" t="s">
        <v>8317</v>
      </c>
      <c r="S3977" s="9">
        <f t="shared" si="248"/>
        <v>42564.866875</v>
      </c>
      <c r="T3977" s="9">
        <f t="shared" si="249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>
        <f t="shared" si="251"/>
        <v>62</v>
      </c>
      <c r="Q3978" t="s">
        <v>8316</v>
      </c>
      <c r="R3978" t="s">
        <v>8317</v>
      </c>
      <c r="S3978" s="9">
        <f t="shared" si="248"/>
        <v>41852.291666666664</v>
      </c>
      <c r="T3978" s="9">
        <f t="shared" si="249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>
        <f t="shared" si="251"/>
        <v>217.5</v>
      </c>
      <c r="Q3979" t="s">
        <v>8316</v>
      </c>
      <c r="R3979" t="s">
        <v>8317</v>
      </c>
      <c r="S3979" s="9">
        <f t="shared" si="248"/>
        <v>42573.788564814815</v>
      </c>
      <c r="T3979" s="9">
        <f t="shared" si="249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>
        <f t="shared" si="251"/>
        <v>26.75</v>
      </c>
      <c r="Q3980" t="s">
        <v>8316</v>
      </c>
      <c r="R3980" t="s">
        <v>8317</v>
      </c>
      <c r="S3980" s="9">
        <f t="shared" si="248"/>
        <v>42035.642974537041</v>
      </c>
      <c r="T3980" s="9">
        <f t="shared" si="249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>
        <f t="shared" si="251"/>
        <v>18.333333333333332</v>
      </c>
      <c r="Q3981" t="s">
        <v>8316</v>
      </c>
      <c r="R3981" t="s">
        <v>8317</v>
      </c>
      <c r="S3981" s="9">
        <f t="shared" si="248"/>
        <v>42092.833333333328</v>
      </c>
      <c r="T3981" s="9">
        <f t="shared" si="249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>
        <f t="shared" si="251"/>
        <v>64.285714285714292</v>
      </c>
      <c r="Q3982" t="s">
        <v>8316</v>
      </c>
      <c r="R3982" t="s">
        <v>8317</v>
      </c>
      <c r="S3982" s="9">
        <f t="shared" si="248"/>
        <v>41825.598923611113</v>
      </c>
      <c r="T3982" s="9">
        <f t="shared" si="249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>
        <f t="shared" si="251"/>
        <v>175</v>
      </c>
      <c r="Q3983" t="s">
        <v>8316</v>
      </c>
      <c r="R3983" t="s">
        <v>8317</v>
      </c>
      <c r="S3983" s="9">
        <f t="shared" si="248"/>
        <v>42568.179965277777</v>
      </c>
      <c r="T3983" s="9">
        <f t="shared" si="249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>
        <f t="shared" si="251"/>
        <v>34</v>
      </c>
      <c r="Q3984" t="s">
        <v>8316</v>
      </c>
      <c r="R3984" t="s">
        <v>8317</v>
      </c>
      <c r="S3984" s="9">
        <f t="shared" si="248"/>
        <v>42192.809953703705</v>
      </c>
      <c r="T3984" s="9">
        <f t="shared" si="249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>
        <f t="shared" si="251"/>
        <v>84.282608695652172</v>
      </c>
      <c r="Q3985" t="s">
        <v>8316</v>
      </c>
      <c r="R3985" t="s">
        <v>8317</v>
      </c>
      <c r="S3985" s="9">
        <f t="shared" si="248"/>
        <v>41779.290972222225</v>
      </c>
      <c r="T3985" s="9">
        <f t="shared" si="249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>
        <f t="shared" si="251"/>
        <v>9.5</v>
      </c>
      <c r="Q3986" t="s">
        <v>8316</v>
      </c>
      <c r="R3986" t="s">
        <v>8317</v>
      </c>
      <c r="S3986" s="9">
        <f t="shared" si="248"/>
        <v>41951</v>
      </c>
      <c r="T3986" s="9">
        <f t="shared" si="249"/>
        <v>41920.963472222225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>
        <f t="shared" si="251"/>
        <v>33.736842105263158</v>
      </c>
      <c r="Q3987" t="s">
        <v>8316</v>
      </c>
      <c r="R3987" t="s">
        <v>8317</v>
      </c>
      <c r="S3987" s="9">
        <f t="shared" si="248"/>
        <v>42420.878472222219</v>
      </c>
      <c r="T3987" s="9">
        <f t="shared" si="249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>
        <f t="shared" si="251"/>
        <v>37.53846153846154</v>
      </c>
      <c r="Q3988" t="s">
        <v>8316</v>
      </c>
      <c r="R3988" t="s">
        <v>8317</v>
      </c>
      <c r="S3988" s="9">
        <f t="shared" si="248"/>
        <v>42496.544444444444</v>
      </c>
      <c r="T3988" s="9">
        <f t="shared" si="249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>
        <f t="shared" si="251"/>
        <v>11.615384615384615</v>
      </c>
      <c r="Q3989" t="s">
        <v>8316</v>
      </c>
      <c r="R3989" t="s">
        <v>8317</v>
      </c>
      <c r="S3989" s="9">
        <f t="shared" si="248"/>
        <v>41775.92465277778</v>
      </c>
      <c r="T3989" s="9">
        <f t="shared" si="249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>
        <f t="shared" si="251"/>
        <v>8</v>
      </c>
      <c r="Q3990" t="s">
        <v>8316</v>
      </c>
      <c r="R3990" t="s">
        <v>8317</v>
      </c>
      <c r="S3990" s="9">
        <f t="shared" si="248"/>
        <v>42245.08116898148</v>
      </c>
      <c r="T3990" s="9">
        <f t="shared" si="249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>
        <f t="shared" si="251"/>
        <v>0</v>
      </c>
      <c r="Q3991" t="s">
        <v>8316</v>
      </c>
      <c r="R3991" t="s">
        <v>8317</v>
      </c>
      <c r="S3991" s="9">
        <f t="shared" si="248"/>
        <v>42316.791446759264</v>
      </c>
      <c r="T3991" s="9">
        <f t="shared" si="249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>
        <f t="shared" si="251"/>
        <v>23</v>
      </c>
      <c r="Q3992" t="s">
        <v>8316</v>
      </c>
      <c r="R3992" t="s">
        <v>8317</v>
      </c>
      <c r="S3992" s="9">
        <f t="shared" si="248"/>
        <v>42431.672372685185</v>
      </c>
      <c r="T3992" s="9">
        <f t="shared" si="249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>
        <f t="shared" si="251"/>
        <v>100</v>
      </c>
      <c r="Q3993" t="s">
        <v>8316</v>
      </c>
      <c r="R3993" t="s">
        <v>8317</v>
      </c>
      <c r="S3993" s="9">
        <f t="shared" si="248"/>
        <v>42155.644467592589</v>
      </c>
      <c r="T3993" s="9">
        <f t="shared" si="249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>
        <f t="shared" si="251"/>
        <v>60.111111111111114</v>
      </c>
      <c r="Q3994" t="s">
        <v>8316</v>
      </c>
      <c r="R3994" t="s">
        <v>8317</v>
      </c>
      <c r="S3994" s="9">
        <f t="shared" si="248"/>
        <v>42349.982164351852</v>
      </c>
      <c r="T3994" s="9">
        <f t="shared" si="249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>
        <f t="shared" si="251"/>
        <v>3</v>
      </c>
      <c r="Q3995" t="s">
        <v>8316</v>
      </c>
      <c r="R3995" t="s">
        <v>8317</v>
      </c>
      <c r="S3995" s="9">
        <f t="shared" si="248"/>
        <v>42137.864722222221</v>
      </c>
      <c r="T3995" s="9">
        <f t="shared" si="249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>
        <f t="shared" si="251"/>
        <v>5</v>
      </c>
      <c r="Q3996" t="s">
        <v>8316</v>
      </c>
      <c r="R3996" t="s">
        <v>8317</v>
      </c>
      <c r="S3996" s="9">
        <f t="shared" si="248"/>
        <v>41839.389930555553</v>
      </c>
      <c r="T3996" s="9">
        <f t="shared" si="249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>
        <f t="shared" si="251"/>
        <v>17.5</v>
      </c>
      <c r="Q3997" t="s">
        <v>8316</v>
      </c>
      <c r="R3997" t="s">
        <v>8317</v>
      </c>
      <c r="S3997" s="9">
        <f t="shared" si="248"/>
        <v>42049.477083333331</v>
      </c>
      <c r="T3997" s="9">
        <f t="shared" si="249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>
        <f t="shared" si="251"/>
        <v>29.235294117647058</v>
      </c>
      <c r="Q3998" t="s">
        <v>8316</v>
      </c>
      <c r="R3998" t="s">
        <v>8317</v>
      </c>
      <c r="S3998" s="9">
        <f t="shared" si="248"/>
        <v>41963.669444444444</v>
      </c>
      <c r="T3998" s="9">
        <f t="shared" si="249"/>
        <v>41950.266944444447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>
        <f t="shared" si="251"/>
        <v>0</v>
      </c>
      <c r="Q3999" t="s">
        <v>8316</v>
      </c>
      <c r="R3999" t="s">
        <v>8317</v>
      </c>
      <c r="S3999" s="9">
        <f t="shared" si="248"/>
        <v>42099.349780092598</v>
      </c>
      <c r="T3999" s="9">
        <f t="shared" si="249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>
        <f t="shared" si="251"/>
        <v>59.583333333333336</v>
      </c>
      <c r="Q4000" t="s">
        <v>8316</v>
      </c>
      <c r="R4000" t="s">
        <v>8317</v>
      </c>
      <c r="S4000" s="9">
        <f t="shared" si="248"/>
        <v>42091.921597222223</v>
      </c>
      <c r="T4000" s="9">
        <f t="shared" si="249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>
        <f t="shared" si="251"/>
        <v>82.571428571428569</v>
      </c>
      <c r="Q4001" t="s">
        <v>8316</v>
      </c>
      <c r="R4001" t="s">
        <v>8317</v>
      </c>
      <c r="S4001" s="9">
        <f t="shared" si="248"/>
        <v>41882.827650462961</v>
      </c>
      <c r="T4001" s="9">
        <f t="shared" si="249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>
        <f t="shared" si="251"/>
        <v>10</v>
      </c>
      <c r="Q4002" t="s">
        <v>8316</v>
      </c>
      <c r="R4002" t="s">
        <v>8317</v>
      </c>
      <c r="S4002" s="9">
        <f t="shared" si="248"/>
        <v>42497.603680555556</v>
      </c>
      <c r="T4002" s="9">
        <f t="shared" si="249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>
        <f t="shared" si="251"/>
        <v>32.357142857142854</v>
      </c>
      <c r="Q4003" t="s">
        <v>8316</v>
      </c>
      <c r="R4003" t="s">
        <v>8317</v>
      </c>
      <c r="S4003" s="9">
        <f t="shared" si="248"/>
        <v>42795.791666666672</v>
      </c>
      <c r="T4003" s="9">
        <f t="shared" si="249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>
        <f t="shared" si="251"/>
        <v>5.75</v>
      </c>
      <c r="Q4004" t="s">
        <v>8316</v>
      </c>
      <c r="R4004" t="s">
        <v>8317</v>
      </c>
      <c r="S4004" s="9">
        <f t="shared" si="248"/>
        <v>41909.043530092589</v>
      </c>
      <c r="T4004" s="9">
        <f t="shared" si="249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>
        <f t="shared" si="251"/>
        <v>100.5</v>
      </c>
      <c r="Q4005" t="s">
        <v>8316</v>
      </c>
      <c r="R4005" t="s">
        <v>8317</v>
      </c>
      <c r="S4005" s="9">
        <f t="shared" si="248"/>
        <v>42050.587349537032</v>
      </c>
      <c r="T4005" s="9">
        <f t="shared" si="249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>
        <f t="shared" si="251"/>
        <v>1</v>
      </c>
      <c r="Q4006" t="s">
        <v>8316</v>
      </c>
      <c r="R4006" t="s">
        <v>8317</v>
      </c>
      <c r="S4006" s="9">
        <f t="shared" si="248"/>
        <v>41920.16269675926</v>
      </c>
      <c r="T4006" s="9">
        <f t="shared" si="249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>
        <f t="shared" si="251"/>
        <v>20</v>
      </c>
      <c r="Q4007" t="s">
        <v>8316</v>
      </c>
      <c r="R4007" t="s">
        <v>8317</v>
      </c>
      <c r="S4007" s="9">
        <f t="shared" si="248"/>
        <v>41932.807696759257</v>
      </c>
      <c r="T4007" s="9">
        <f t="shared" si="249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>
        <f t="shared" si="251"/>
        <v>2</v>
      </c>
      <c r="Q4008" t="s">
        <v>8316</v>
      </c>
      <c r="R4008" t="s">
        <v>8317</v>
      </c>
      <c r="S4008" s="9">
        <f t="shared" si="248"/>
        <v>42416.772997685184</v>
      </c>
      <c r="T4008" s="9">
        <f t="shared" si="249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>
        <f t="shared" si="251"/>
        <v>5</v>
      </c>
      <c r="Q4009" t="s">
        <v>8316</v>
      </c>
      <c r="R4009" t="s">
        <v>8317</v>
      </c>
      <c r="S4009" s="9">
        <f t="shared" si="248"/>
        <v>41877.686111111107</v>
      </c>
      <c r="T4009" s="9">
        <f t="shared" si="249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>
        <f t="shared" si="251"/>
        <v>15</v>
      </c>
      <c r="Q4010" t="s">
        <v>8316</v>
      </c>
      <c r="R4010" t="s">
        <v>8317</v>
      </c>
      <c r="S4010" s="9">
        <f t="shared" si="248"/>
        <v>42207.964201388888</v>
      </c>
      <c r="T4010" s="9">
        <f t="shared" si="249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>
        <f t="shared" si="251"/>
        <v>25</v>
      </c>
      <c r="Q4011" t="s">
        <v>8316</v>
      </c>
      <c r="R4011" t="s">
        <v>8317</v>
      </c>
      <c r="S4011" s="9">
        <f t="shared" si="248"/>
        <v>41891.700925925928</v>
      </c>
      <c r="T4011" s="9">
        <f t="shared" si="249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>
        <f t="shared" si="251"/>
        <v>45.842105263157897</v>
      </c>
      <c r="Q4012" t="s">
        <v>8316</v>
      </c>
      <c r="R4012" t="s">
        <v>8317</v>
      </c>
      <c r="S4012" s="9">
        <f t="shared" si="248"/>
        <v>41938.770439814813</v>
      </c>
      <c r="T4012" s="9">
        <f t="shared" si="249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>
        <f t="shared" si="251"/>
        <v>4.75</v>
      </c>
      <c r="Q4013" t="s">
        <v>8316</v>
      </c>
      <c r="R4013" t="s">
        <v>8317</v>
      </c>
      <c r="S4013" s="9">
        <f t="shared" si="248"/>
        <v>42032.54488425926</v>
      </c>
      <c r="T4013" s="9">
        <f t="shared" si="249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>
        <f t="shared" si="251"/>
        <v>0</v>
      </c>
      <c r="Q4014" t="s">
        <v>8316</v>
      </c>
      <c r="R4014" t="s">
        <v>8317</v>
      </c>
      <c r="S4014" s="9">
        <f t="shared" si="248"/>
        <v>42126.544548611113</v>
      </c>
      <c r="T4014" s="9">
        <f t="shared" si="249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>
        <f t="shared" si="251"/>
        <v>13</v>
      </c>
      <c r="Q4015" t="s">
        <v>8316</v>
      </c>
      <c r="R4015" t="s">
        <v>8317</v>
      </c>
      <c r="S4015" s="9">
        <f t="shared" si="248"/>
        <v>42051.301192129627</v>
      </c>
      <c r="T4015" s="9">
        <f t="shared" si="249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>
        <f t="shared" si="251"/>
        <v>0</v>
      </c>
      <c r="Q4016" t="s">
        <v>8316</v>
      </c>
      <c r="R4016" t="s">
        <v>8317</v>
      </c>
      <c r="S4016" s="9">
        <f t="shared" si="248"/>
        <v>42434.246168981481</v>
      </c>
      <c r="T4016" s="9">
        <f t="shared" si="249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>
        <f t="shared" si="251"/>
        <v>1</v>
      </c>
      <c r="Q4017" t="s">
        <v>8316</v>
      </c>
      <c r="R4017" t="s">
        <v>8317</v>
      </c>
      <c r="S4017" s="9">
        <f t="shared" si="248"/>
        <v>42204.780821759261</v>
      </c>
      <c r="T4017" s="9">
        <f t="shared" si="249"/>
        <v>42174.780821759261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>
        <f t="shared" si="251"/>
        <v>10</v>
      </c>
      <c r="Q4018" t="s">
        <v>8316</v>
      </c>
      <c r="R4018" t="s">
        <v>8317</v>
      </c>
      <c r="S4018" s="9">
        <f t="shared" si="248"/>
        <v>41899.872685185182</v>
      </c>
      <c r="T4018" s="9">
        <f t="shared" si="249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>
        <f t="shared" si="251"/>
        <v>52.5</v>
      </c>
      <c r="Q4019" t="s">
        <v>8316</v>
      </c>
      <c r="R4019" t="s">
        <v>8317</v>
      </c>
      <c r="S4019" s="9">
        <f t="shared" si="248"/>
        <v>41886.672152777777</v>
      </c>
      <c r="T4019" s="9">
        <f t="shared" si="249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>
        <f t="shared" si="251"/>
        <v>32.5</v>
      </c>
      <c r="Q4020" t="s">
        <v>8316</v>
      </c>
      <c r="R4020" t="s">
        <v>8317</v>
      </c>
      <c r="S4020" s="9">
        <f t="shared" si="248"/>
        <v>42650.91097222222</v>
      </c>
      <c r="T4020" s="9">
        <f t="shared" si="249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>
        <f t="shared" si="251"/>
        <v>7.25</v>
      </c>
      <c r="Q4021" t="s">
        <v>8316</v>
      </c>
      <c r="R4021" t="s">
        <v>8317</v>
      </c>
      <c r="S4021" s="9">
        <f t="shared" si="248"/>
        <v>42475.686111111107</v>
      </c>
      <c r="T4021" s="9">
        <f t="shared" si="249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>
        <f t="shared" si="251"/>
        <v>33.333333333333336</v>
      </c>
      <c r="Q4022" t="s">
        <v>8316</v>
      </c>
      <c r="R4022" t="s">
        <v>8317</v>
      </c>
      <c r="S4022" s="9">
        <f t="shared" si="248"/>
        <v>42087.149293981478</v>
      </c>
      <c r="T4022" s="9">
        <f t="shared" si="249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>
        <f t="shared" si="251"/>
        <v>62.5</v>
      </c>
      <c r="Q4023" t="s">
        <v>8316</v>
      </c>
      <c r="R4023" t="s">
        <v>8317</v>
      </c>
      <c r="S4023" s="9">
        <f t="shared" si="248"/>
        <v>41938.911550925928</v>
      </c>
      <c r="T4023" s="9">
        <f t="shared" si="249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>
        <f t="shared" si="251"/>
        <v>63.558375634517766</v>
      </c>
      <c r="Q4024" t="s">
        <v>8316</v>
      </c>
      <c r="R4024" t="s">
        <v>8317</v>
      </c>
      <c r="S4024" s="9">
        <f t="shared" si="248"/>
        <v>42036.120833333334</v>
      </c>
      <c r="T4024" s="9">
        <f t="shared" si="249"/>
        <v>41990.584108796298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>
        <f t="shared" si="251"/>
        <v>0</v>
      </c>
      <c r="Q4025" t="s">
        <v>8316</v>
      </c>
      <c r="R4025" t="s">
        <v>8317</v>
      </c>
      <c r="S4025" s="9">
        <f t="shared" si="248"/>
        <v>42453.957905092597</v>
      </c>
      <c r="T4025" s="9">
        <f t="shared" si="249"/>
        <v>42408.999571759261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>
        <f t="shared" si="251"/>
        <v>10</v>
      </c>
      <c r="Q4026" t="s">
        <v>8316</v>
      </c>
      <c r="R4026" t="s">
        <v>8317</v>
      </c>
      <c r="S4026" s="9">
        <f t="shared" si="248"/>
        <v>42247.670104166667</v>
      </c>
      <c r="T4026" s="9">
        <f t="shared" si="249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>
        <f t="shared" si="251"/>
        <v>62.5</v>
      </c>
      <c r="Q4027" t="s">
        <v>8316</v>
      </c>
      <c r="R4027" t="s">
        <v>8317</v>
      </c>
      <c r="S4027" s="9">
        <f t="shared" si="248"/>
        <v>42211.237685185188</v>
      </c>
      <c r="T4027" s="9">
        <f t="shared" si="249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>
        <f t="shared" si="251"/>
        <v>0</v>
      </c>
      <c r="Q4028" t="s">
        <v>8316</v>
      </c>
      <c r="R4028" t="s">
        <v>8317</v>
      </c>
      <c r="S4028" s="9">
        <f t="shared" si="248"/>
        <v>42342.697210648148</v>
      </c>
      <c r="T4028" s="9">
        <f t="shared" si="249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>
        <f t="shared" si="251"/>
        <v>30.714285714285715</v>
      </c>
      <c r="Q4029" t="s">
        <v>8316</v>
      </c>
      <c r="R4029" t="s">
        <v>8317</v>
      </c>
      <c r="S4029" s="9">
        <f t="shared" si="248"/>
        <v>42789.041666666672</v>
      </c>
      <c r="T4029" s="9">
        <f t="shared" si="249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>
        <f t="shared" si="251"/>
        <v>51</v>
      </c>
      <c r="Q4030" t="s">
        <v>8316</v>
      </c>
      <c r="R4030" t="s">
        <v>8317</v>
      </c>
      <c r="S4030" s="9">
        <f t="shared" si="248"/>
        <v>41795.938657407409</v>
      </c>
      <c r="T4030" s="9">
        <f t="shared" si="249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>
        <f t="shared" si="251"/>
        <v>0</v>
      </c>
      <c r="Q4031" t="s">
        <v>8316</v>
      </c>
      <c r="R4031" t="s">
        <v>8317</v>
      </c>
      <c r="S4031" s="9">
        <f t="shared" si="248"/>
        <v>42352.02511574074</v>
      </c>
      <c r="T4031" s="9">
        <f t="shared" si="249"/>
        <v>42322.02511574074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>
        <f t="shared" si="251"/>
        <v>66.666666666666671</v>
      </c>
      <c r="Q4032" t="s">
        <v>8316</v>
      </c>
      <c r="R4032" t="s">
        <v>8317</v>
      </c>
      <c r="S4032" s="9">
        <f t="shared" si="248"/>
        <v>42403.78402777778</v>
      </c>
      <c r="T4032" s="9">
        <f t="shared" si="249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>
        <f t="shared" si="251"/>
        <v>0</v>
      </c>
      <c r="Q4033" t="s">
        <v>8316</v>
      </c>
      <c r="R4033" t="s">
        <v>8317</v>
      </c>
      <c r="S4033" s="9">
        <f t="shared" si="248"/>
        <v>41991.626898148148</v>
      </c>
      <c r="T4033" s="9">
        <f t="shared" si="249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>
        <f t="shared" si="251"/>
        <v>59</v>
      </c>
      <c r="Q4034" t="s">
        <v>8316</v>
      </c>
      <c r="R4034" t="s">
        <v>8317</v>
      </c>
      <c r="S4034" s="9">
        <f t="shared" ref="S4034:S4097" si="252">(I4034/86400)+DATE(1970,1,1)</f>
        <v>42353.85087962963</v>
      </c>
      <c r="T4034" s="9">
        <f t="shared" ref="T4034:T4097" si="253">(J4034/86400)+DATE(1970,1,1)</f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IFERROR(E4035/D4035,0)</f>
        <v>0.25698702928870293</v>
      </c>
      <c r="P4035">
        <f t="shared" ref="P4035:P4098" si="255">IFERROR((E4035/L4035),0)</f>
        <v>65.340319148936175</v>
      </c>
      <c r="Q4035" t="s">
        <v>8316</v>
      </c>
      <c r="R4035" t="s">
        <v>8317</v>
      </c>
      <c r="S4035" s="9">
        <f t="shared" si="252"/>
        <v>42645.375</v>
      </c>
      <c r="T4035" s="9">
        <f t="shared" si="253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>
        <f t="shared" si="255"/>
        <v>100</v>
      </c>
      <c r="Q4036" t="s">
        <v>8316</v>
      </c>
      <c r="R4036" t="s">
        <v>8317</v>
      </c>
      <c r="S4036" s="9">
        <f t="shared" si="252"/>
        <v>42097.905671296292</v>
      </c>
      <c r="T4036" s="9">
        <f t="shared" si="25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>
        <f t="shared" si="255"/>
        <v>147.4</v>
      </c>
      <c r="Q4037" t="s">
        <v>8316</v>
      </c>
      <c r="R4037" t="s">
        <v>8317</v>
      </c>
      <c r="S4037" s="9">
        <f t="shared" si="252"/>
        <v>41933.882951388892</v>
      </c>
      <c r="T4037" s="9">
        <f t="shared" si="253"/>
        <v>41903.882951388892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>
        <f t="shared" si="255"/>
        <v>166.05882352941177</v>
      </c>
      <c r="Q4038" t="s">
        <v>8316</v>
      </c>
      <c r="R4038" t="s">
        <v>8317</v>
      </c>
      <c r="S4038" s="9">
        <f t="shared" si="252"/>
        <v>41821.9375</v>
      </c>
      <c r="T4038" s="9">
        <f t="shared" si="253"/>
        <v>41804.937083333338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>
        <f t="shared" si="255"/>
        <v>40</v>
      </c>
      <c r="Q4039" t="s">
        <v>8316</v>
      </c>
      <c r="R4039" t="s">
        <v>8317</v>
      </c>
      <c r="S4039" s="9">
        <f t="shared" si="252"/>
        <v>42514.600694444445</v>
      </c>
      <c r="T4039" s="9">
        <f t="shared" si="253"/>
        <v>42497.070775462962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>
        <f t="shared" si="255"/>
        <v>75.25</v>
      </c>
      <c r="Q4040" t="s">
        <v>8316</v>
      </c>
      <c r="R4040" t="s">
        <v>8317</v>
      </c>
      <c r="S4040" s="9">
        <f t="shared" si="252"/>
        <v>41929.798726851848</v>
      </c>
      <c r="T4040" s="9">
        <f t="shared" si="253"/>
        <v>41869.798726851848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>
        <f t="shared" si="255"/>
        <v>60</v>
      </c>
      <c r="Q4041" t="s">
        <v>8316</v>
      </c>
      <c r="R4041" t="s">
        <v>8317</v>
      </c>
      <c r="S4041" s="9">
        <f t="shared" si="252"/>
        <v>42339.249305555553</v>
      </c>
      <c r="T4041" s="9">
        <f t="shared" si="25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>
        <f t="shared" si="255"/>
        <v>1250</v>
      </c>
      <c r="Q4042" t="s">
        <v>8316</v>
      </c>
      <c r="R4042" t="s">
        <v>8317</v>
      </c>
      <c r="S4042" s="9">
        <f t="shared" si="252"/>
        <v>42203.125</v>
      </c>
      <c r="T4042" s="9">
        <f t="shared" si="25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>
        <f t="shared" si="255"/>
        <v>10.5</v>
      </c>
      <c r="Q4043" t="s">
        <v>8316</v>
      </c>
      <c r="R4043" t="s">
        <v>8317</v>
      </c>
      <c r="S4043" s="9">
        <f t="shared" si="252"/>
        <v>42619.474004629628</v>
      </c>
      <c r="T4043" s="9">
        <f t="shared" si="25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>
        <f t="shared" si="255"/>
        <v>7</v>
      </c>
      <c r="Q4044" t="s">
        <v>8316</v>
      </c>
      <c r="R4044" t="s">
        <v>8317</v>
      </c>
      <c r="S4044" s="9">
        <f t="shared" si="252"/>
        <v>42024.802777777775</v>
      </c>
      <c r="T4044" s="9">
        <f t="shared" si="25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>
        <f t="shared" si="255"/>
        <v>0</v>
      </c>
      <c r="Q4045" t="s">
        <v>8316</v>
      </c>
      <c r="R4045" t="s">
        <v>8317</v>
      </c>
      <c r="S4045" s="9">
        <f t="shared" si="252"/>
        <v>41963.957465277781</v>
      </c>
      <c r="T4045" s="9">
        <f t="shared" si="25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>
        <f t="shared" si="255"/>
        <v>56.25</v>
      </c>
      <c r="Q4046" t="s">
        <v>8316</v>
      </c>
      <c r="R4046" t="s">
        <v>8317</v>
      </c>
      <c r="S4046" s="9">
        <f t="shared" si="252"/>
        <v>42104.208333333328</v>
      </c>
      <c r="T4046" s="9">
        <f t="shared" si="25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>
        <f t="shared" si="255"/>
        <v>1</v>
      </c>
      <c r="Q4047" t="s">
        <v>8316</v>
      </c>
      <c r="R4047" t="s">
        <v>8317</v>
      </c>
      <c r="S4047" s="9">
        <f t="shared" si="252"/>
        <v>41872.201261574075</v>
      </c>
      <c r="T4047" s="9">
        <f t="shared" si="25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>
        <f t="shared" si="255"/>
        <v>38.333333333333336</v>
      </c>
      <c r="Q4048" t="s">
        <v>8316</v>
      </c>
      <c r="R4048" t="s">
        <v>8317</v>
      </c>
      <c r="S4048" s="9">
        <f t="shared" si="252"/>
        <v>41934.650578703702</v>
      </c>
      <c r="T4048" s="9">
        <f t="shared" si="25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>
        <f t="shared" si="255"/>
        <v>27.5</v>
      </c>
      <c r="Q4049" t="s">
        <v>8316</v>
      </c>
      <c r="R4049" t="s">
        <v>8317</v>
      </c>
      <c r="S4049" s="9">
        <f t="shared" si="252"/>
        <v>42015.041666666672</v>
      </c>
      <c r="T4049" s="9">
        <f t="shared" si="25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>
        <f t="shared" si="255"/>
        <v>32.978021978021978</v>
      </c>
      <c r="Q4050" t="s">
        <v>8316</v>
      </c>
      <c r="R4050" t="s">
        <v>8317</v>
      </c>
      <c r="S4050" s="9">
        <f t="shared" si="252"/>
        <v>42471.467442129629</v>
      </c>
      <c r="T4050" s="9">
        <f t="shared" si="25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>
        <f t="shared" si="255"/>
        <v>16</v>
      </c>
      <c r="Q4051" t="s">
        <v>8316</v>
      </c>
      <c r="R4051" t="s">
        <v>8317</v>
      </c>
      <c r="S4051" s="9">
        <f t="shared" si="252"/>
        <v>42199.958506944444</v>
      </c>
      <c r="T4051" s="9">
        <f t="shared" si="25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>
        <f t="shared" si="255"/>
        <v>1</v>
      </c>
      <c r="Q4052" t="s">
        <v>8316</v>
      </c>
      <c r="R4052" t="s">
        <v>8317</v>
      </c>
      <c r="S4052" s="9">
        <f t="shared" si="252"/>
        <v>41935.636469907404</v>
      </c>
      <c r="T4052" s="9">
        <f t="shared" si="25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>
        <f t="shared" si="255"/>
        <v>0</v>
      </c>
      <c r="Q4053" t="s">
        <v>8316</v>
      </c>
      <c r="R4053" t="s">
        <v>8317</v>
      </c>
      <c r="S4053" s="9">
        <f t="shared" si="252"/>
        <v>41768.286805555559</v>
      </c>
      <c r="T4053" s="9">
        <f t="shared" si="253"/>
        <v>41761.810150462959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>
        <f t="shared" si="255"/>
        <v>86.615384615384613</v>
      </c>
      <c r="Q4054" t="s">
        <v>8316</v>
      </c>
      <c r="R4054" t="s">
        <v>8317</v>
      </c>
      <c r="S4054" s="9">
        <f t="shared" si="252"/>
        <v>41925.878657407404</v>
      </c>
      <c r="T4054" s="9">
        <f t="shared" si="25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>
        <f t="shared" si="255"/>
        <v>55</v>
      </c>
      <c r="Q4055" t="s">
        <v>8316</v>
      </c>
      <c r="R4055" t="s">
        <v>8317</v>
      </c>
      <c r="S4055" s="9">
        <f t="shared" si="252"/>
        <v>41958.833333333328</v>
      </c>
      <c r="T4055" s="9">
        <f t="shared" si="25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>
        <f t="shared" si="255"/>
        <v>0</v>
      </c>
      <c r="Q4056" t="s">
        <v>8316</v>
      </c>
      <c r="R4056" t="s">
        <v>8317</v>
      </c>
      <c r="S4056" s="9">
        <f t="shared" si="252"/>
        <v>42644.166666666672</v>
      </c>
      <c r="T4056" s="9">
        <f t="shared" si="25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>
        <f t="shared" si="255"/>
        <v>41.952380952380949</v>
      </c>
      <c r="Q4057" t="s">
        <v>8316</v>
      </c>
      <c r="R4057" t="s">
        <v>8317</v>
      </c>
      <c r="S4057" s="9">
        <f t="shared" si="252"/>
        <v>41809.648506944446</v>
      </c>
      <c r="T4057" s="9">
        <f t="shared" si="253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>
        <f t="shared" si="255"/>
        <v>88.333333333333329</v>
      </c>
      <c r="Q4058" t="s">
        <v>8316</v>
      </c>
      <c r="R4058" t="s">
        <v>8317</v>
      </c>
      <c r="S4058" s="9">
        <f t="shared" si="252"/>
        <v>42554.832638888889</v>
      </c>
      <c r="T4058" s="9">
        <f t="shared" si="253"/>
        <v>42534.933321759258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>
        <f t="shared" si="255"/>
        <v>129.16666666666666</v>
      </c>
      <c r="Q4059" t="s">
        <v>8316</v>
      </c>
      <c r="R4059" t="s">
        <v>8317</v>
      </c>
      <c r="S4059" s="9">
        <f t="shared" si="252"/>
        <v>42333.958333333328</v>
      </c>
      <c r="T4059" s="9">
        <f t="shared" si="25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>
        <f t="shared" si="255"/>
        <v>23.75</v>
      </c>
      <c r="Q4060" t="s">
        <v>8316</v>
      </c>
      <c r="R4060" t="s">
        <v>8317</v>
      </c>
      <c r="S4060" s="9">
        <f t="shared" si="252"/>
        <v>42461.165972222225</v>
      </c>
      <c r="T4060" s="9">
        <f t="shared" si="25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>
        <f t="shared" si="255"/>
        <v>35.714285714285715</v>
      </c>
      <c r="Q4061" t="s">
        <v>8316</v>
      </c>
      <c r="R4061" t="s">
        <v>8317</v>
      </c>
      <c r="S4061" s="9">
        <f t="shared" si="252"/>
        <v>41898.125</v>
      </c>
      <c r="T4061" s="9">
        <f t="shared" si="25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>
        <f t="shared" si="255"/>
        <v>57</v>
      </c>
      <c r="Q4062" t="s">
        <v>8316</v>
      </c>
      <c r="R4062" t="s">
        <v>8317</v>
      </c>
      <c r="S4062" s="9">
        <f t="shared" si="252"/>
        <v>41813.666666666664</v>
      </c>
      <c r="T4062" s="9">
        <f t="shared" si="25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>
        <f t="shared" si="255"/>
        <v>0</v>
      </c>
      <c r="Q4063" t="s">
        <v>8316</v>
      </c>
      <c r="R4063" t="s">
        <v>8317</v>
      </c>
      <c r="S4063" s="9">
        <f t="shared" si="252"/>
        <v>42481.099803240737</v>
      </c>
      <c r="T4063" s="9">
        <f t="shared" si="25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>
        <f t="shared" si="255"/>
        <v>163.33333333333334</v>
      </c>
      <c r="Q4064" t="s">
        <v>8316</v>
      </c>
      <c r="R4064" t="s">
        <v>8317</v>
      </c>
      <c r="S4064" s="9">
        <f t="shared" si="252"/>
        <v>42553.739212962959</v>
      </c>
      <c r="T4064" s="9">
        <f t="shared" si="25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>
        <f t="shared" si="255"/>
        <v>15</v>
      </c>
      <c r="Q4065" t="s">
        <v>8316</v>
      </c>
      <c r="R4065" t="s">
        <v>8317</v>
      </c>
      <c r="S4065" s="9">
        <f t="shared" si="252"/>
        <v>41817.681527777779</v>
      </c>
      <c r="T4065" s="9">
        <f t="shared" si="25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>
        <f t="shared" si="255"/>
        <v>64.166666666666671</v>
      </c>
      <c r="Q4066" t="s">
        <v>8316</v>
      </c>
      <c r="R4066" t="s">
        <v>8317</v>
      </c>
      <c r="S4066" s="9">
        <f t="shared" si="252"/>
        <v>42123.588263888887</v>
      </c>
      <c r="T4066" s="9">
        <f t="shared" si="25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>
        <f t="shared" si="255"/>
        <v>6.75</v>
      </c>
      <c r="Q4067" t="s">
        <v>8316</v>
      </c>
      <c r="R4067" t="s">
        <v>8317</v>
      </c>
      <c r="S4067" s="9">
        <f t="shared" si="252"/>
        <v>41863.951516203706</v>
      </c>
      <c r="T4067" s="9">
        <f t="shared" si="25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>
        <f t="shared" si="255"/>
        <v>25</v>
      </c>
      <c r="Q4068" t="s">
        <v>8316</v>
      </c>
      <c r="R4068" t="s">
        <v>8317</v>
      </c>
      <c r="S4068" s="9">
        <f t="shared" si="252"/>
        <v>42509.039212962962</v>
      </c>
      <c r="T4068" s="9">
        <f t="shared" si="25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>
        <f t="shared" si="255"/>
        <v>179.11764705882354</v>
      </c>
      <c r="Q4069" t="s">
        <v>8316</v>
      </c>
      <c r="R4069" t="s">
        <v>8317</v>
      </c>
      <c r="S4069" s="9">
        <f t="shared" si="252"/>
        <v>42275.117476851854</v>
      </c>
      <c r="T4069" s="9">
        <f t="shared" si="25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>
        <f t="shared" si="255"/>
        <v>34.950000000000003</v>
      </c>
      <c r="Q4070" t="s">
        <v>8316</v>
      </c>
      <c r="R4070" t="s">
        <v>8317</v>
      </c>
      <c r="S4070" s="9">
        <f t="shared" si="252"/>
        <v>42748.961805555555</v>
      </c>
      <c r="T4070" s="9">
        <f t="shared" si="25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>
        <f t="shared" si="255"/>
        <v>33.07692307692308</v>
      </c>
      <c r="Q4071" t="s">
        <v>8316</v>
      </c>
      <c r="R4071" t="s">
        <v>8317</v>
      </c>
      <c r="S4071" s="9">
        <f t="shared" si="252"/>
        <v>42063.5</v>
      </c>
      <c r="T4071" s="9">
        <f t="shared" si="25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>
        <f t="shared" si="255"/>
        <v>27.5</v>
      </c>
      <c r="Q4072" t="s">
        <v>8316</v>
      </c>
      <c r="R4072" t="s">
        <v>8317</v>
      </c>
      <c r="S4072" s="9">
        <f t="shared" si="252"/>
        <v>42064.125</v>
      </c>
      <c r="T4072" s="9">
        <f t="shared" si="25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>
        <f t="shared" si="255"/>
        <v>0</v>
      </c>
      <c r="Q4073" t="s">
        <v>8316</v>
      </c>
      <c r="R4073" t="s">
        <v>8317</v>
      </c>
      <c r="S4073" s="9">
        <f t="shared" si="252"/>
        <v>42730.804756944446</v>
      </c>
      <c r="T4073" s="9">
        <f t="shared" si="25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>
        <f t="shared" si="255"/>
        <v>2</v>
      </c>
      <c r="Q4074" t="s">
        <v>8316</v>
      </c>
      <c r="R4074" t="s">
        <v>8317</v>
      </c>
      <c r="S4074" s="9">
        <f t="shared" si="252"/>
        <v>41872.77443287037</v>
      </c>
      <c r="T4074" s="9">
        <f t="shared" si="25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>
        <f t="shared" si="255"/>
        <v>18.5</v>
      </c>
      <c r="Q4075" t="s">
        <v>8316</v>
      </c>
      <c r="R4075" t="s">
        <v>8317</v>
      </c>
      <c r="S4075" s="9">
        <f t="shared" si="252"/>
        <v>42133.166666666672</v>
      </c>
      <c r="T4075" s="9">
        <f t="shared" si="253"/>
        <v>42078.345208333332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>
        <f t="shared" si="255"/>
        <v>35</v>
      </c>
      <c r="Q4076" t="s">
        <v>8316</v>
      </c>
      <c r="R4076" t="s">
        <v>8317</v>
      </c>
      <c r="S4076" s="9">
        <f t="shared" si="252"/>
        <v>42313.594618055555</v>
      </c>
      <c r="T4076" s="9">
        <f t="shared" si="25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>
        <f t="shared" si="255"/>
        <v>44.307692307692307</v>
      </c>
      <c r="Q4077" t="s">
        <v>8316</v>
      </c>
      <c r="R4077" t="s">
        <v>8317</v>
      </c>
      <c r="S4077" s="9">
        <f t="shared" si="252"/>
        <v>41820.727777777778</v>
      </c>
      <c r="T4077" s="9">
        <f t="shared" si="25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>
        <f t="shared" si="255"/>
        <v>0</v>
      </c>
      <c r="Q4078" t="s">
        <v>8316</v>
      </c>
      <c r="R4078" t="s">
        <v>8317</v>
      </c>
      <c r="S4078" s="9">
        <f t="shared" si="252"/>
        <v>41933.827083333337</v>
      </c>
      <c r="T4078" s="9">
        <f t="shared" si="253"/>
        <v>41905.795706018514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>
        <f t="shared" si="255"/>
        <v>222.5</v>
      </c>
      <c r="Q4079" t="s">
        <v>8316</v>
      </c>
      <c r="R4079" t="s">
        <v>8317</v>
      </c>
      <c r="S4079" s="9">
        <f t="shared" si="252"/>
        <v>42725.7105787037</v>
      </c>
      <c r="T4079" s="9">
        <f t="shared" si="25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>
        <f t="shared" si="255"/>
        <v>0</v>
      </c>
      <c r="Q4080" t="s">
        <v>8316</v>
      </c>
      <c r="R4080" t="s">
        <v>8317</v>
      </c>
      <c r="S4080" s="9">
        <f t="shared" si="252"/>
        <v>42762.787523148145</v>
      </c>
      <c r="T4080" s="9">
        <f t="shared" si="25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>
        <f t="shared" si="255"/>
        <v>5</v>
      </c>
      <c r="Q4081" t="s">
        <v>8316</v>
      </c>
      <c r="R4081" t="s">
        <v>8317</v>
      </c>
      <c r="S4081" s="9">
        <f t="shared" si="252"/>
        <v>42540.938900462963</v>
      </c>
      <c r="T4081" s="9">
        <f t="shared" si="253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>
        <f t="shared" si="255"/>
        <v>0</v>
      </c>
      <c r="Q4082" t="s">
        <v>8316</v>
      </c>
      <c r="R4082" t="s">
        <v>8317</v>
      </c>
      <c r="S4082" s="9">
        <f t="shared" si="252"/>
        <v>42535.787499999999</v>
      </c>
      <c r="T4082" s="9">
        <f t="shared" si="25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>
        <f t="shared" si="255"/>
        <v>29.166666666666668</v>
      </c>
      <c r="Q4083" t="s">
        <v>8316</v>
      </c>
      <c r="R4083" t="s">
        <v>8317</v>
      </c>
      <c r="S4083" s="9">
        <f t="shared" si="252"/>
        <v>42071.539641203708</v>
      </c>
      <c r="T4083" s="9">
        <f t="shared" si="25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>
        <f t="shared" si="255"/>
        <v>1.5</v>
      </c>
      <c r="Q4084" t="s">
        <v>8316</v>
      </c>
      <c r="R4084" t="s">
        <v>8317</v>
      </c>
      <c r="S4084" s="9">
        <f t="shared" si="252"/>
        <v>42322.958333333328</v>
      </c>
      <c r="T4084" s="9">
        <f t="shared" si="25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>
        <f t="shared" si="255"/>
        <v>126.5</v>
      </c>
      <c r="Q4085" t="s">
        <v>8316</v>
      </c>
      <c r="R4085" t="s">
        <v>8317</v>
      </c>
      <c r="S4085" s="9">
        <f t="shared" si="252"/>
        <v>42383.761759259258</v>
      </c>
      <c r="T4085" s="9">
        <f t="shared" si="25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>
        <f t="shared" si="255"/>
        <v>10</v>
      </c>
      <c r="Q4086" t="s">
        <v>8316</v>
      </c>
      <c r="R4086" t="s">
        <v>8317</v>
      </c>
      <c r="S4086" s="9">
        <f t="shared" si="252"/>
        <v>42652.436412037037</v>
      </c>
      <c r="T4086" s="9">
        <f t="shared" si="25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>
        <f t="shared" si="255"/>
        <v>10</v>
      </c>
      <c r="Q4087" t="s">
        <v>8316</v>
      </c>
      <c r="R4087" t="s">
        <v>8317</v>
      </c>
      <c r="S4087" s="9">
        <f t="shared" si="252"/>
        <v>42087.165972222225</v>
      </c>
      <c r="T4087" s="9">
        <f t="shared" si="25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>
        <f t="shared" si="255"/>
        <v>9.4</v>
      </c>
      <c r="Q4088" t="s">
        <v>8316</v>
      </c>
      <c r="R4088" t="s">
        <v>8317</v>
      </c>
      <c r="S4088" s="9">
        <f t="shared" si="252"/>
        <v>42329.166666666672</v>
      </c>
      <c r="T4088" s="9">
        <f t="shared" si="25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>
        <f t="shared" si="255"/>
        <v>0</v>
      </c>
      <c r="Q4089" t="s">
        <v>8316</v>
      </c>
      <c r="R4089" t="s">
        <v>8317</v>
      </c>
      <c r="S4089" s="9">
        <f t="shared" si="252"/>
        <v>42568.742893518516</v>
      </c>
      <c r="T4089" s="9">
        <f t="shared" si="25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>
        <f t="shared" si="255"/>
        <v>72</v>
      </c>
      <c r="Q4090" t="s">
        <v>8316</v>
      </c>
      <c r="R4090" t="s">
        <v>8317</v>
      </c>
      <c r="S4090" s="9">
        <f t="shared" si="252"/>
        <v>42020.43472222222</v>
      </c>
      <c r="T4090" s="9">
        <f t="shared" si="25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>
        <f t="shared" si="255"/>
        <v>30</v>
      </c>
      <c r="Q4091" t="s">
        <v>8316</v>
      </c>
      <c r="R4091" t="s">
        <v>8317</v>
      </c>
      <c r="S4091" s="9">
        <f t="shared" si="252"/>
        <v>42155.732638888891</v>
      </c>
      <c r="T4091" s="9">
        <f t="shared" si="25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>
        <f t="shared" si="255"/>
        <v>10.666666666666666</v>
      </c>
      <c r="Q4092" t="s">
        <v>8316</v>
      </c>
      <c r="R4092" t="s">
        <v>8317</v>
      </c>
      <c r="S4092" s="9">
        <f t="shared" si="252"/>
        <v>42223.625</v>
      </c>
      <c r="T4092" s="9">
        <f t="shared" si="25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>
        <f t="shared" si="255"/>
        <v>25.5</v>
      </c>
      <c r="Q4093" t="s">
        <v>8316</v>
      </c>
      <c r="R4093" t="s">
        <v>8317</v>
      </c>
      <c r="S4093" s="9">
        <f t="shared" si="252"/>
        <v>42020.506377314814</v>
      </c>
      <c r="T4093" s="9">
        <f t="shared" si="25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>
        <f t="shared" si="255"/>
        <v>20</v>
      </c>
      <c r="Q4094" t="s">
        <v>8316</v>
      </c>
      <c r="R4094" t="s">
        <v>8317</v>
      </c>
      <c r="S4094" s="9">
        <f t="shared" si="252"/>
        <v>42099.153321759259</v>
      </c>
      <c r="T4094" s="9">
        <f t="shared" si="25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>
        <f t="shared" si="255"/>
        <v>15</v>
      </c>
      <c r="Q4095" t="s">
        <v>8316</v>
      </c>
      <c r="R4095" t="s">
        <v>8317</v>
      </c>
      <c r="S4095" s="9">
        <f t="shared" si="252"/>
        <v>42238.815891203703</v>
      </c>
      <c r="T4095" s="9">
        <f t="shared" si="25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>
        <f t="shared" si="255"/>
        <v>91.25</v>
      </c>
      <c r="Q4096" t="s">
        <v>8316</v>
      </c>
      <c r="R4096" t="s">
        <v>8317</v>
      </c>
      <c r="S4096" s="9">
        <f t="shared" si="252"/>
        <v>41934.207638888889</v>
      </c>
      <c r="T4096" s="9">
        <f t="shared" si="25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>
        <f t="shared" si="255"/>
        <v>800</v>
      </c>
      <c r="Q4097" t="s">
        <v>8316</v>
      </c>
      <c r="R4097" t="s">
        <v>8317</v>
      </c>
      <c r="S4097" s="9">
        <f t="shared" si="252"/>
        <v>42723.031828703708</v>
      </c>
      <c r="T4097" s="9">
        <f t="shared" si="25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>
        <f t="shared" si="255"/>
        <v>80</v>
      </c>
      <c r="Q4098" t="s">
        <v>8316</v>
      </c>
      <c r="R4098" t="s">
        <v>8317</v>
      </c>
      <c r="S4098" s="9">
        <f t="shared" ref="S4098:S4115" si="256">(I4098/86400)+DATE(1970,1,1)</f>
        <v>42794.368750000001</v>
      </c>
      <c r="T4098" s="9">
        <f t="shared" ref="T4098:T4115" si="257">(J4098/86400)+DATE(1970,1,1)</f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IFERROR(E4099/D4099,0)</f>
        <v>0</v>
      </c>
      <c r="P4099">
        <f t="shared" ref="P4099:P4115" si="259">IFERROR((E4099/L4099),0)</f>
        <v>0</v>
      </c>
      <c r="Q4099" t="s">
        <v>8316</v>
      </c>
      <c r="R4099" t="s">
        <v>8317</v>
      </c>
      <c r="S4099" s="9">
        <f t="shared" si="256"/>
        <v>42400.996527777781</v>
      </c>
      <c r="T4099" s="9">
        <f t="shared" si="257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>
        <f t="shared" si="259"/>
        <v>0</v>
      </c>
      <c r="Q4100" t="s">
        <v>8316</v>
      </c>
      <c r="R4100" t="s">
        <v>8317</v>
      </c>
      <c r="S4100" s="9">
        <f t="shared" si="256"/>
        <v>42525.722187499996</v>
      </c>
      <c r="T4100" s="9">
        <f t="shared" si="257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>
        <f t="shared" si="259"/>
        <v>50</v>
      </c>
      <c r="Q4101" t="s">
        <v>8316</v>
      </c>
      <c r="R4101" t="s">
        <v>8317</v>
      </c>
      <c r="S4101" s="9">
        <f t="shared" si="256"/>
        <v>42615.850381944445</v>
      </c>
      <c r="T4101" s="9">
        <f t="shared" si="257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>
        <f t="shared" si="259"/>
        <v>0</v>
      </c>
      <c r="Q4102" t="s">
        <v>8316</v>
      </c>
      <c r="R4102" t="s">
        <v>8317</v>
      </c>
      <c r="S4102" s="9">
        <f t="shared" si="256"/>
        <v>41937.124884259261</v>
      </c>
      <c r="T4102" s="9">
        <f t="shared" si="257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>
        <f t="shared" si="259"/>
        <v>0</v>
      </c>
      <c r="Q4103" t="s">
        <v>8316</v>
      </c>
      <c r="R4103" t="s">
        <v>8317</v>
      </c>
      <c r="S4103" s="9">
        <f t="shared" si="256"/>
        <v>42760.903726851851</v>
      </c>
      <c r="T4103" s="9">
        <f t="shared" si="257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>
        <f t="shared" si="259"/>
        <v>22.833333333333332</v>
      </c>
      <c r="Q4104" t="s">
        <v>8316</v>
      </c>
      <c r="R4104" t="s">
        <v>8317</v>
      </c>
      <c r="S4104" s="9">
        <f t="shared" si="256"/>
        <v>42505.848067129627</v>
      </c>
      <c r="T4104" s="9">
        <f t="shared" si="257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>
        <f t="shared" si="259"/>
        <v>16.666666666666668</v>
      </c>
      <c r="Q4105" t="s">
        <v>8316</v>
      </c>
      <c r="R4105" t="s">
        <v>8317</v>
      </c>
      <c r="S4105" s="9">
        <f t="shared" si="256"/>
        <v>42242.772222222222</v>
      </c>
      <c r="T4105" s="9">
        <f t="shared" si="257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>
        <f t="shared" si="259"/>
        <v>45.785714285714285</v>
      </c>
      <c r="Q4106" t="s">
        <v>8316</v>
      </c>
      <c r="R4106" t="s">
        <v>8317</v>
      </c>
      <c r="S4106" s="9">
        <f t="shared" si="256"/>
        <v>42670.278171296297</v>
      </c>
      <c r="T4106" s="9">
        <f t="shared" si="257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>
        <f t="shared" si="259"/>
        <v>383.33333333333331</v>
      </c>
      <c r="Q4107" t="s">
        <v>8316</v>
      </c>
      <c r="R4107" t="s">
        <v>8317</v>
      </c>
      <c r="S4107" s="9">
        <f t="shared" si="256"/>
        <v>42730.010520833333</v>
      </c>
      <c r="T4107" s="9">
        <f t="shared" si="257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>
        <f t="shared" si="259"/>
        <v>106.96969696969697</v>
      </c>
      <c r="Q4108" t="s">
        <v>8316</v>
      </c>
      <c r="R4108" t="s">
        <v>8317</v>
      </c>
      <c r="S4108" s="9">
        <f t="shared" si="256"/>
        <v>42096.041666666672</v>
      </c>
      <c r="T4108" s="9">
        <f t="shared" si="257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>
        <f t="shared" si="259"/>
        <v>10.25</v>
      </c>
      <c r="Q4109" t="s">
        <v>8316</v>
      </c>
      <c r="R4109" t="s">
        <v>8317</v>
      </c>
      <c r="S4109" s="9">
        <f t="shared" si="256"/>
        <v>41906.916678240741</v>
      </c>
      <c r="T4109" s="9">
        <f t="shared" si="257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>
        <f t="shared" si="259"/>
        <v>59</v>
      </c>
      <c r="Q4110" t="s">
        <v>8316</v>
      </c>
      <c r="R4110" t="s">
        <v>8317</v>
      </c>
      <c r="S4110" s="9">
        <f t="shared" si="256"/>
        <v>42797.208333333328</v>
      </c>
      <c r="T4110" s="9">
        <f t="shared" si="257"/>
        <v>42767.031678240739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>
        <f t="shared" si="259"/>
        <v>0</v>
      </c>
      <c r="Q4111" t="s">
        <v>8316</v>
      </c>
      <c r="R4111" t="s">
        <v>8317</v>
      </c>
      <c r="S4111" s="9">
        <f t="shared" si="256"/>
        <v>42337.581064814818</v>
      </c>
      <c r="T4111" s="9">
        <f t="shared" si="257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>
        <f t="shared" si="259"/>
        <v>14.333333333333334</v>
      </c>
      <c r="Q4112" t="s">
        <v>8316</v>
      </c>
      <c r="R4112" t="s">
        <v>8317</v>
      </c>
      <c r="S4112" s="9">
        <f t="shared" si="256"/>
        <v>42572.626747685186</v>
      </c>
      <c r="T4112" s="9">
        <f t="shared" si="257"/>
        <v>42512.626747685186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>
        <f t="shared" si="259"/>
        <v>15.666666666666666</v>
      </c>
      <c r="Q4113" t="s">
        <v>8316</v>
      </c>
      <c r="R4113" t="s">
        <v>8317</v>
      </c>
      <c r="S4113" s="9">
        <f t="shared" si="256"/>
        <v>42059.135879629626</v>
      </c>
      <c r="T4113" s="9">
        <f t="shared" si="257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>
        <f t="shared" si="259"/>
        <v>1</v>
      </c>
      <c r="Q4114" t="s">
        <v>8316</v>
      </c>
      <c r="R4114" t="s">
        <v>8317</v>
      </c>
      <c r="S4114" s="9">
        <f t="shared" si="256"/>
        <v>42428</v>
      </c>
      <c r="T4114" s="9">
        <f t="shared" si="257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>
        <f t="shared" si="259"/>
        <v>1</v>
      </c>
      <c r="Q4115" t="s">
        <v>8316</v>
      </c>
      <c r="R4115" t="s">
        <v>8317</v>
      </c>
      <c r="S4115" s="9">
        <f t="shared" si="256"/>
        <v>42377.273611111115</v>
      </c>
      <c r="T4115" s="9">
        <f t="shared" si="257"/>
        <v>42358.573182870372</v>
      </c>
    </row>
  </sheetData>
  <autoFilter ref="A1:R4115" xr:uid="{FE875F71-74AB-45F6-A031-69B52CCCC816}"/>
  <conditionalFormatting sqref="F2:F4115">
    <cfRule type="cellIs" dxfId="15" priority="2" operator="equal">
      <formula>"canceled"</formula>
    </cfRule>
    <cfRule type="cellIs" dxfId="14" priority="3" operator="equal">
      <formula>"live"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FD70C-85D8-4C92-843A-E9CBC02FD553}">
  <dimension ref="A3:F14"/>
  <sheetViews>
    <sheetView workbookViewId="0">
      <selection activeCell="Q18" sqref="Q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6" t="s">
        <v>8361</v>
      </c>
      <c r="B3" s="6" t="s">
        <v>8362</v>
      </c>
    </row>
    <row r="4" spans="1:6" x14ac:dyDescent="0.25">
      <c r="A4" s="6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5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AA59-F06D-41A7-BAE9-8C99186BBDEF}">
  <dimension ref="A1:F47"/>
  <sheetViews>
    <sheetView topLeftCell="A4"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8379</v>
      </c>
      <c r="B2" t="s">
        <v>8363</v>
      </c>
    </row>
    <row r="4" spans="1:6" x14ac:dyDescent="0.25">
      <c r="A4" s="6" t="s">
        <v>8361</v>
      </c>
      <c r="B4" s="6" t="s">
        <v>8362</v>
      </c>
    </row>
    <row r="5" spans="1:6" x14ac:dyDescent="0.25">
      <c r="A5" s="6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8343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8358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8319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C39AC-731B-4C5D-B974-16F63368580D}">
  <dimension ref="A1:E18"/>
  <sheetViews>
    <sheetView workbookViewId="0">
      <selection activeCell="E7" sqref="E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8379</v>
      </c>
      <c r="B1" t="s">
        <v>8363</v>
      </c>
    </row>
    <row r="2" spans="1:5" x14ac:dyDescent="0.25">
      <c r="A2" s="6" t="s">
        <v>8378</v>
      </c>
      <c r="B2" t="s">
        <v>8363</v>
      </c>
    </row>
    <row r="4" spans="1:5" x14ac:dyDescent="0.25">
      <c r="A4" s="6" t="s">
        <v>8361</v>
      </c>
      <c r="B4" s="6" t="s">
        <v>8362</v>
      </c>
    </row>
    <row r="5" spans="1:5" x14ac:dyDescent="0.25">
      <c r="A5" s="6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0" t="s">
        <v>8372</v>
      </c>
      <c r="B6" s="8">
        <v>133</v>
      </c>
      <c r="C6" s="8">
        <v>127</v>
      </c>
      <c r="D6" s="8">
        <v>26</v>
      </c>
      <c r="E6" s="8">
        <v>286</v>
      </c>
    </row>
    <row r="7" spans="1:5" x14ac:dyDescent="0.25">
      <c r="A7" s="10" t="s">
        <v>8373</v>
      </c>
      <c r="B7" s="8">
        <v>150</v>
      </c>
      <c r="C7" s="8">
        <v>124</v>
      </c>
      <c r="D7" s="8">
        <v>29</v>
      </c>
      <c r="E7" s="8">
        <v>303</v>
      </c>
    </row>
    <row r="8" spans="1:5" x14ac:dyDescent="0.25">
      <c r="A8" s="10" t="s">
        <v>8374</v>
      </c>
      <c r="B8" s="8">
        <v>207</v>
      </c>
      <c r="C8" s="8">
        <v>124</v>
      </c>
      <c r="D8" s="8">
        <v>28</v>
      </c>
      <c r="E8" s="8">
        <v>359</v>
      </c>
    </row>
    <row r="9" spans="1:5" x14ac:dyDescent="0.25">
      <c r="A9" s="10" t="s">
        <v>8375</v>
      </c>
      <c r="B9" s="8">
        <v>187</v>
      </c>
      <c r="C9" s="8">
        <v>100</v>
      </c>
      <c r="D9" s="8">
        <v>29</v>
      </c>
      <c r="E9" s="8">
        <v>316</v>
      </c>
    </row>
    <row r="10" spans="1:5" x14ac:dyDescent="0.25">
      <c r="A10" s="10" t="s">
        <v>8366</v>
      </c>
      <c r="B10" s="8">
        <v>204</v>
      </c>
      <c r="C10" s="8">
        <v>120</v>
      </c>
      <c r="D10" s="8">
        <v>28</v>
      </c>
      <c r="E10" s="8">
        <v>352</v>
      </c>
    </row>
    <row r="11" spans="1:5" x14ac:dyDescent="0.25">
      <c r="A11" s="10" t="s">
        <v>8376</v>
      </c>
      <c r="B11" s="8">
        <v>222</v>
      </c>
      <c r="C11" s="8">
        <v>120</v>
      </c>
      <c r="D11" s="8">
        <v>23</v>
      </c>
      <c r="E11" s="8">
        <v>365</v>
      </c>
    </row>
    <row r="12" spans="1:5" x14ac:dyDescent="0.25">
      <c r="A12" s="10" t="s">
        <v>8367</v>
      </c>
      <c r="B12" s="8">
        <v>222</v>
      </c>
      <c r="C12" s="8">
        <v>134</v>
      </c>
      <c r="D12" s="8">
        <v>33</v>
      </c>
      <c r="E12" s="8">
        <v>389</v>
      </c>
    </row>
    <row r="13" spans="1:5" x14ac:dyDescent="0.25">
      <c r="A13" s="10" t="s">
        <v>8368</v>
      </c>
      <c r="B13" s="8">
        <v>196</v>
      </c>
      <c r="C13" s="8">
        <v>155</v>
      </c>
      <c r="D13" s="8">
        <v>39</v>
      </c>
      <c r="E13" s="8">
        <v>390</v>
      </c>
    </row>
    <row r="14" spans="1:5" x14ac:dyDescent="0.25">
      <c r="A14" s="10" t="s">
        <v>8369</v>
      </c>
      <c r="B14" s="8">
        <v>156</v>
      </c>
      <c r="C14" s="8">
        <v>136</v>
      </c>
      <c r="D14" s="8">
        <v>24</v>
      </c>
      <c r="E14" s="8">
        <v>316</v>
      </c>
    </row>
    <row r="15" spans="1:5" x14ac:dyDescent="0.25">
      <c r="A15" s="10" t="s">
        <v>8370</v>
      </c>
      <c r="B15" s="8">
        <v>160</v>
      </c>
      <c r="C15" s="8">
        <v>145</v>
      </c>
      <c r="D15" s="8">
        <v>34</v>
      </c>
      <c r="E15" s="8">
        <v>339</v>
      </c>
    </row>
    <row r="16" spans="1:5" x14ac:dyDescent="0.25">
      <c r="A16" s="10" t="s">
        <v>8371</v>
      </c>
      <c r="B16" s="8">
        <v>161</v>
      </c>
      <c r="C16" s="8">
        <v>133</v>
      </c>
      <c r="D16" s="8">
        <v>21</v>
      </c>
      <c r="E16" s="8">
        <v>315</v>
      </c>
    </row>
    <row r="17" spans="1:5" x14ac:dyDescent="0.25">
      <c r="A17" s="10" t="s">
        <v>8377</v>
      </c>
      <c r="B17" s="8">
        <v>187</v>
      </c>
      <c r="C17" s="8">
        <v>112</v>
      </c>
      <c r="D17" s="8">
        <v>35</v>
      </c>
      <c r="E17" s="8">
        <v>334</v>
      </c>
    </row>
    <row r="18" spans="1:5" x14ac:dyDescent="0.25">
      <c r="A18" s="10" t="s">
        <v>8360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CD8E4-393F-46D3-82F9-8B84589DC73B}">
  <dimension ref="A1:H13"/>
  <sheetViews>
    <sheetView tabSelected="1" zoomScale="110" zoomScaleNormal="110" workbookViewId="0">
      <selection activeCell="C2" sqref="C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3.285156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COUNTIFS(Stat,"successful",goal,"&lt;=1000")</f>
        <v>438</v>
      </c>
      <c r="C2">
        <f>COUNTIFS(Kickstarter!$F$2:$F$4115,"failed",Kickstarter!$D$2:$D$4115,"&lt;=1000")</f>
        <v>176</v>
      </c>
      <c r="D2">
        <f>COUNTIFS(Kickstarter!$F$2:$F$4115,"canceled",Kickstarter!$D$2:$D$4115,"&lt;=1000")</f>
        <v>26</v>
      </c>
      <c r="E2">
        <f>SUM(B2:D2)</f>
        <v>640</v>
      </c>
      <c r="F2" s="5">
        <f>B2/$E2</f>
        <v>0.68437499999999996</v>
      </c>
      <c r="G2" s="5">
        <f t="shared" ref="G2:H13" si="0">C2/$E2</f>
        <v>0.27500000000000002</v>
      </c>
      <c r="H2" s="5">
        <f t="shared" si="0"/>
        <v>4.0625000000000001E-2</v>
      </c>
    </row>
    <row r="3" spans="1:8" x14ac:dyDescent="0.25">
      <c r="A3" t="s">
        <v>8389</v>
      </c>
      <c r="B3">
        <f>COUNTIFS(Stat,"successful",goal,"&gt;=1000",goal,"&lt;=4999")</f>
        <v>932</v>
      </c>
      <c r="C3">
        <f>COUNTIFS(Stat,"failed",goal,"&gt;=1000",goal,"&lt;=4999")</f>
        <v>420</v>
      </c>
      <c r="D3">
        <f>COUNTIFS(Stat,"canceled",goal,"&gt;=1000",goal,"&lt;=4999")</f>
        <v>60</v>
      </c>
      <c r="E3">
        <f t="shared" ref="E3:E13" si="1">SUM(B3:D3)</f>
        <v>1412</v>
      </c>
      <c r="F3" s="5">
        <f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8390</v>
      </c>
      <c r="B4">
        <f>COUNTIFS(Stat,"successful",goal,"&gt;=5000",goal,"&lt;=9999")</f>
        <v>381</v>
      </c>
      <c r="C4">
        <f>COUNTIFS(Stat,"failed",goal,"&gt;=5000",goal,"&lt;=9999")</f>
        <v>283</v>
      </c>
      <c r="D4">
        <f>COUNTIFS(Stat,"canceled",goal,"&gt;=5000",goal,"&lt;=9999")</f>
        <v>52</v>
      </c>
      <c r="E4">
        <f t="shared" si="1"/>
        <v>716</v>
      </c>
      <c r="F4" s="5">
        <f t="shared" ref="F4:F13" si="2">B4/$E4</f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8391</v>
      </c>
      <c r="B5">
        <f>COUNTIFS(Stat,"successful",goal,"&gt;=10000",goal,"&lt;=14999")</f>
        <v>168</v>
      </c>
      <c r="C5">
        <f>COUNTIFS(Stat,"failed",goal,"&gt;=10000",goal,"&lt;=14999")</f>
        <v>144</v>
      </c>
      <c r="D5">
        <f>COUNTIFS(Stat,"canceled",goal,"&gt;=10000",goal,"&lt;=14999")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8392</v>
      </c>
      <c r="B6">
        <f>COUNTIFS(Stat,"successful",goal,"&gt;=15000",goal,"&lt;=19999")</f>
        <v>94</v>
      </c>
      <c r="C6">
        <f>COUNTIFS(Stat,"failed",goal,"&gt;=15000",goal,"&lt;=19999")</f>
        <v>90</v>
      </c>
      <c r="D6">
        <f>COUNTIFS(Stat,"canceled",goal,"&gt;=15000",goal,"&lt;=19999")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8393</v>
      </c>
      <c r="B7">
        <f>COUNTIFS(Stat,"successful",goal,"&gt;=20000",goal,"&lt;=24999")</f>
        <v>62</v>
      </c>
      <c r="C7">
        <f>COUNTIFS(Stat,"failed",goal,"&gt;=20000",goal,"&lt;=24999")</f>
        <v>72</v>
      </c>
      <c r="D7">
        <f>COUNTIFS(Stat,"canceled",goal,"&gt;=20000",goal,"&lt;=24999")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8394</v>
      </c>
      <c r="B8">
        <f>COUNTIFS(Stat,"successful",goal,"&gt;=25000",goal,"&lt;=29999")</f>
        <v>55</v>
      </c>
      <c r="C8">
        <f>COUNTIFS(Stat,"failed",goal,"&gt;=25000",goal,"&lt;=29999")</f>
        <v>64</v>
      </c>
      <c r="D8">
        <f>COUNTIFS(Stat,"canceled",goal,"&gt;=25000",goal,"&lt;=29999")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8395</v>
      </c>
      <c r="B9">
        <f>COUNTIFS(Stat,"successful",goal,"&gt;=30000",goal,"&lt;=34999")</f>
        <v>32</v>
      </c>
      <c r="C9">
        <f>COUNTIFS(Stat,"failed",goal,"&gt;=30000",goal,"&lt;=34999")</f>
        <v>37</v>
      </c>
      <c r="D9">
        <f>COUNTIFS(Stat,"canceled",goal,"&gt;=30000",goal,"&lt;=34999")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8396</v>
      </c>
      <c r="B10">
        <f>COUNTIFS(Stat,"successful",goal,"&gt;=35000",goal,"&lt;=39999")</f>
        <v>26</v>
      </c>
      <c r="C10">
        <f>COUNTIFS(Stat,"failed",goal,"&gt;=35000",goal,"&lt;=39999")</f>
        <v>22</v>
      </c>
      <c r="D10">
        <f>COUNTIFS(Stat,"canceled",goal,"&gt;=35000",goal,"&lt;=39999")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8397</v>
      </c>
      <c r="B11">
        <f>COUNTIFS(Stat,"successful",goal,"&gt;=40000",goal,"&lt;=44999")</f>
        <v>21</v>
      </c>
      <c r="C11">
        <f>COUNTIFS(Stat,"failed",goal,"&gt;=40000",goal,"&lt;=44999")</f>
        <v>16</v>
      </c>
      <c r="D11">
        <f>COUNTIFS(Stat,"canceled",goal,"&gt;=40000",goal,"&lt;=44999")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8398</v>
      </c>
      <c r="B12">
        <f>COUNTIFS(Stat,"successful",goal,"&gt;=45000",goal,"&lt;=49999")</f>
        <v>6</v>
      </c>
      <c r="C12">
        <f>COUNTIFS(Stat,"failed",goal,"&gt;=45000",goal,"&lt;=49999")</f>
        <v>11</v>
      </c>
      <c r="D12">
        <f>COUNTIFS(Stat,"canceled",goal,"&gt;=45000",goal,"&lt;=49999")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8399</v>
      </c>
      <c r="B13">
        <f>COUNTIFS(Stat,"successful",goal,"&gt;=50000")</f>
        <v>86</v>
      </c>
      <c r="C13">
        <f>COUNTIFS(Stat,"failed",goal,"&gt;=50000")</f>
        <v>258</v>
      </c>
      <c r="D13">
        <f>COUNTIFS(Stat,"canceled",goal,"&gt;=50000")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conditionalFormatting sqref="B17:B20">
    <cfRule type="cellIs" dxfId="11" priority="1" operator="equal">
      <formula>"canceled"</formula>
    </cfRule>
    <cfRule type="cellIs" dxfId="10" priority="2" operator="equal">
      <formula>"live"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9D12A-BE0E-4A8D-92CB-87DD5C5CD7AD}">
  <dimension ref="A1:O2186"/>
  <sheetViews>
    <sheetView zoomScale="110" zoomScaleNormal="110" workbookViewId="0">
      <selection activeCell="C1" sqref="C1"/>
    </sheetView>
  </sheetViews>
  <sheetFormatPr defaultRowHeight="24.75" customHeight="1" x14ac:dyDescent="0.25"/>
  <cols>
    <col min="1" max="1" width="5.140625" bestFit="1" customWidth="1"/>
    <col min="2" max="2" width="11.5703125" customWidth="1"/>
    <col min="3" max="3" width="13.85546875" bestFit="1" customWidth="1"/>
    <col min="5" max="5" width="23.42578125" bestFit="1" customWidth="1"/>
    <col min="10" max="10" width="5.140625" bestFit="1" customWidth="1"/>
    <col min="11" max="11" width="9.140625" style="12"/>
    <col min="12" max="12" width="13.85546875" bestFit="1" customWidth="1"/>
    <col min="14" max="14" width="12.7109375" bestFit="1" customWidth="1"/>
  </cols>
  <sheetData>
    <row r="1" spans="1:15" ht="24.75" customHeight="1" x14ac:dyDescent="0.25">
      <c r="A1" s="1" t="s">
        <v>0</v>
      </c>
      <c r="B1" s="1" t="s">
        <v>8218</v>
      </c>
      <c r="C1" s="1" t="s">
        <v>8262</v>
      </c>
      <c r="J1" s="1" t="s">
        <v>0</v>
      </c>
      <c r="K1" s="11" t="s">
        <v>8218</v>
      </c>
      <c r="L1" s="1" t="s">
        <v>8262</v>
      </c>
    </row>
    <row r="2" spans="1:15" ht="24.75" customHeight="1" x14ac:dyDescent="0.25">
      <c r="A2">
        <v>0</v>
      </c>
      <c r="B2" t="s">
        <v>8219</v>
      </c>
      <c r="C2">
        <v>182</v>
      </c>
      <c r="J2">
        <v>160</v>
      </c>
      <c r="K2" s="12" t="s">
        <v>8221</v>
      </c>
      <c r="L2">
        <v>0</v>
      </c>
    </row>
    <row r="3" spans="1:15" ht="24.75" customHeight="1" x14ac:dyDescent="0.25">
      <c r="A3">
        <v>1</v>
      </c>
      <c r="B3" t="s">
        <v>8219</v>
      </c>
      <c r="C3">
        <v>79</v>
      </c>
      <c r="E3" t="s">
        <v>8400</v>
      </c>
      <c r="F3">
        <f>AVERAGE(C2:C2186)</f>
        <v>61.598110061145078</v>
      </c>
      <c r="J3">
        <v>161</v>
      </c>
      <c r="K3" s="12" t="s">
        <v>8221</v>
      </c>
      <c r="L3">
        <v>1</v>
      </c>
      <c r="N3" t="s">
        <v>8400</v>
      </c>
      <c r="O3">
        <f>AVERAGE(L2:L1531)</f>
        <v>4.8997722095671978</v>
      </c>
    </row>
    <row r="4" spans="1:15" ht="24.75" customHeight="1" x14ac:dyDescent="0.25">
      <c r="A4">
        <v>2</v>
      </c>
      <c r="B4" t="s">
        <v>8219</v>
      </c>
      <c r="C4">
        <v>35</v>
      </c>
      <c r="E4" t="s">
        <v>8401</v>
      </c>
      <c r="F4">
        <f>MEDIAN(C2:C2186)</f>
        <v>48</v>
      </c>
      <c r="J4">
        <v>162</v>
      </c>
      <c r="K4" s="12" t="s">
        <v>8221</v>
      </c>
      <c r="L4">
        <v>10</v>
      </c>
      <c r="N4" t="s">
        <v>8401</v>
      </c>
      <c r="O4">
        <f>MEDIAN(L2:L1531)</f>
        <v>3</v>
      </c>
    </row>
    <row r="5" spans="1:15" ht="24.75" customHeight="1" x14ac:dyDescent="0.25">
      <c r="A5">
        <v>3</v>
      </c>
      <c r="B5" t="s">
        <v>8219</v>
      </c>
      <c r="C5">
        <v>150</v>
      </c>
      <c r="E5" t="s">
        <v>8402</v>
      </c>
      <c r="F5">
        <f>MAX(C2:C2186)</f>
        <v>200</v>
      </c>
      <c r="G5">
        <f>F5/F3</f>
        <v>3.2468528628795741</v>
      </c>
      <c r="J5">
        <v>163</v>
      </c>
      <c r="K5" s="12" t="s">
        <v>8221</v>
      </c>
      <c r="L5">
        <v>0</v>
      </c>
      <c r="N5" t="s">
        <v>8402</v>
      </c>
      <c r="O5">
        <f>MAX(L2:L1531)</f>
        <v>25</v>
      </c>
    </row>
    <row r="6" spans="1:15" ht="24.75" customHeight="1" x14ac:dyDescent="0.25">
      <c r="A6">
        <v>4</v>
      </c>
      <c r="B6" t="s">
        <v>8219</v>
      </c>
      <c r="E6" t="s">
        <v>8403</v>
      </c>
      <c r="F6">
        <f>MIN(C2:C2186)</f>
        <v>1</v>
      </c>
      <c r="J6">
        <v>164</v>
      </c>
      <c r="K6" s="12" t="s">
        <v>8221</v>
      </c>
      <c r="L6">
        <v>7</v>
      </c>
      <c r="N6" t="s">
        <v>8403</v>
      </c>
      <c r="O6">
        <f>MIN(L2:L1531)</f>
        <v>0</v>
      </c>
    </row>
    <row r="7" spans="1:15" ht="24.75" customHeight="1" x14ac:dyDescent="0.25">
      <c r="A7">
        <v>5</v>
      </c>
      <c r="B7" t="s">
        <v>8219</v>
      </c>
      <c r="C7">
        <v>47</v>
      </c>
      <c r="E7" t="s">
        <v>8404</v>
      </c>
      <c r="F7">
        <f>_xlfn.VAR.P(C2:C2186)</f>
        <v>2141.995794093501</v>
      </c>
      <c r="J7">
        <v>165</v>
      </c>
      <c r="K7" s="12" t="s">
        <v>8221</v>
      </c>
      <c r="L7">
        <v>0</v>
      </c>
      <c r="N7" t="s">
        <v>8404</v>
      </c>
      <c r="O7">
        <f>_xlfn.VAR.P(L2:L1531)</f>
        <v>33.751533737025717</v>
      </c>
    </row>
    <row r="8" spans="1:15" ht="24.75" customHeight="1" x14ac:dyDescent="0.25">
      <c r="A8">
        <v>6</v>
      </c>
      <c r="B8" t="s">
        <v>8219</v>
      </c>
      <c r="C8">
        <v>58</v>
      </c>
      <c r="E8" t="s">
        <v>8405</v>
      </c>
      <c r="F8">
        <f>_xlfn.STDEV.P(C2:C2186)</f>
        <v>46.281700423531341</v>
      </c>
      <c r="J8">
        <v>166</v>
      </c>
      <c r="K8" s="12" t="s">
        <v>8221</v>
      </c>
      <c r="L8">
        <v>1</v>
      </c>
      <c r="N8" t="s">
        <v>8405</v>
      </c>
      <c r="O8">
        <f>_xlfn.STDEV.P(L2:L1531)</f>
        <v>5.8096070208772055</v>
      </c>
    </row>
    <row r="9" spans="1:15" ht="24.75" customHeight="1" x14ac:dyDescent="0.25">
      <c r="A9">
        <v>7</v>
      </c>
      <c r="B9" t="s">
        <v>8219</v>
      </c>
      <c r="C9">
        <v>57</v>
      </c>
      <c r="J9">
        <v>167</v>
      </c>
      <c r="K9" s="12" t="s">
        <v>8221</v>
      </c>
      <c r="L9">
        <v>2</v>
      </c>
    </row>
    <row r="10" spans="1:15" ht="24.75" customHeight="1" x14ac:dyDescent="0.25">
      <c r="A10">
        <v>8</v>
      </c>
      <c r="B10" t="s">
        <v>8219</v>
      </c>
      <c r="C10">
        <v>12</v>
      </c>
      <c r="E10" s="13" t="s">
        <v>8406</v>
      </c>
      <c r="F10">
        <f>_xlfn.QUARTILE.EXC(C2:C2186,1)</f>
        <v>26</v>
      </c>
      <c r="J10">
        <v>168</v>
      </c>
      <c r="K10" s="12" t="s">
        <v>8221</v>
      </c>
      <c r="L10">
        <v>3</v>
      </c>
      <c r="N10" s="13" t="s">
        <v>8406</v>
      </c>
      <c r="O10">
        <f>_xlfn.QUARTILE.EXC(L2:L1531,1)</f>
        <v>1</v>
      </c>
    </row>
    <row r="11" spans="1:15" ht="24.75" customHeight="1" x14ac:dyDescent="0.25">
      <c r="A11">
        <v>9</v>
      </c>
      <c r="B11" t="s">
        <v>8219</v>
      </c>
      <c r="C11">
        <v>20</v>
      </c>
      <c r="E11" s="19" t="s">
        <v>8407</v>
      </c>
      <c r="F11">
        <f>MEDIAN(C2:C2186)</f>
        <v>48</v>
      </c>
      <c r="J11">
        <v>169</v>
      </c>
      <c r="K11" s="12" t="s">
        <v>8221</v>
      </c>
      <c r="L11">
        <v>10</v>
      </c>
      <c r="N11" s="19" t="s">
        <v>8407</v>
      </c>
      <c r="O11">
        <f>MEDIAN(L2:L1531)</f>
        <v>3</v>
      </c>
    </row>
    <row r="12" spans="1:15" ht="24.75" customHeight="1" x14ac:dyDescent="0.25">
      <c r="A12">
        <v>10</v>
      </c>
      <c r="B12" t="s">
        <v>8219</v>
      </c>
      <c r="C12">
        <v>19</v>
      </c>
      <c r="E12" s="19" t="s">
        <v>8408</v>
      </c>
      <c r="F12">
        <f>_xlfn.QUARTILE.EXC(C2:C2186,2)</f>
        <v>48</v>
      </c>
      <c r="J12">
        <v>170</v>
      </c>
      <c r="K12" s="12" t="s">
        <v>8221</v>
      </c>
      <c r="L12">
        <v>10</v>
      </c>
      <c r="N12" s="19" t="s">
        <v>8408</v>
      </c>
      <c r="O12">
        <f>_xlfn.QUARTILE.EXC(L2:L1531,2)</f>
        <v>3</v>
      </c>
    </row>
    <row r="13" spans="1:15" ht="24.75" customHeight="1" x14ac:dyDescent="0.25">
      <c r="A13">
        <v>11</v>
      </c>
      <c r="B13" t="s">
        <v>8219</v>
      </c>
      <c r="C13">
        <v>75</v>
      </c>
      <c r="E13" s="14" t="s">
        <v>8409</v>
      </c>
      <c r="F13">
        <f>_xlfn.QUARTILE.EXC(C2:C2186,3)</f>
        <v>85</v>
      </c>
      <c r="J13">
        <v>171</v>
      </c>
      <c r="K13" s="12" t="s">
        <v>8221</v>
      </c>
      <c r="L13">
        <v>1</v>
      </c>
      <c r="N13" s="14" t="s">
        <v>8409</v>
      </c>
      <c r="O13">
        <f>_xlfn.QUARTILE.EXC(L2:L1531,3)</f>
        <v>7</v>
      </c>
    </row>
    <row r="14" spans="1:15" ht="24.75" customHeight="1" x14ac:dyDescent="0.25">
      <c r="A14">
        <v>12</v>
      </c>
      <c r="B14" t="s">
        <v>8219</v>
      </c>
      <c r="E14" t="s">
        <v>8410</v>
      </c>
      <c r="F14">
        <f>F13-F10</f>
        <v>59</v>
      </c>
      <c r="J14">
        <v>172</v>
      </c>
      <c r="K14" s="12" t="s">
        <v>8221</v>
      </c>
      <c r="L14">
        <v>0</v>
      </c>
      <c r="N14" t="s">
        <v>8410</v>
      </c>
      <c r="O14">
        <f>O13-O10</f>
        <v>6</v>
      </c>
    </row>
    <row r="15" spans="1:15" ht="24.75" customHeight="1" x14ac:dyDescent="0.25">
      <c r="A15">
        <v>13</v>
      </c>
      <c r="B15" t="s">
        <v>8219</v>
      </c>
      <c r="C15">
        <v>51</v>
      </c>
      <c r="J15">
        <v>173</v>
      </c>
      <c r="K15" s="12" t="s">
        <v>8221</v>
      </c>
      <c r="L15">
        <v>0</v>
      </c>
    </row>
    <row r="16" spans="1:15" ht="24.75" customHeight="1" x14ac:dyDescent="0.25">
      <c r="A16">
        <v>14</v>
      </c>
      <c r="B16" t="s">
        <v>8219</v>
      </c>
      <c r="C16">
        <v>41</v>
      </c>
      <c r="E16" s="15" t="s">
        <v>8411</v>
      </c>
      <c r="F16" s="16">
        <f>F10-(1.5*F14)</f>
        <v>-62.5</v>
      </c>
      <c r="J16">
        <v>174</v>
      </c>
      <c r="K16" s="12" t="s">
        <v>8221</v>
      </c>
      <c r="L16">
        <v>0</v>
      </c>
      <c r="N16" s="15" t="s">
        <v>8411</v>
      </c>
      <c r="O16" s="16">
        <f>O10-(1.5*O14)</f>
        <v>-8</v>
      </c>
    </row>
    <row r="17" spans="1:15" ht="24.75" customHeight="1" x14ac:dyDescent="0.25">
      <c r="A17">
        <v>15</v>
      </c>
      <c r="B17" t="s">
        <v>8219</v>
      </c>
      <c r="C17">
        <v>98</v>
      </c>
      <c r="E17" s="17" t="s">
        <v>8412</v>
      </c>
      <c r="F17">
        <f>F13+(1.5*F14)</f>
        <v>173.5</v>
      </c>
      <c r="J17">
        <v>175</v>
      </c>
      <c r="K17" s="12" t="s">
        <v>8221</v>
      </c>
      <c r="N17" s="17" t="s">
        <v>8412</v>
      </c>
      <c r="O17">
        <f>O13+(1.5*O14)</f>
        <v>16</v>
      </c>
    </row>
    <row r="18" spans="1:15" ht="24.75" customHeight="1" x14ac:dyDescent="0.25">
      <c r="A18">
        <v>16</v>
      </c>
      <c r="B18" t="s">
        <v>8219</v>
      </c>
      <c r="C18">
        <v>70</v>
      </c>
      <c r="J18">
        <v>176</v>
      </c>
      <c r="K18" s="12" t="s">
        <v>8221</v>
      </c>
      <c r="L18">
        <v>0</v>
      </c>
    </row>
    <row r="19" spans="1:15" ht="24.75" customHeight="1" x14ac:dyDescent="0.25">
      <c r="A19">
        <v>17</v>
      </c>
      <c r="B19" t="s">
        <v>8219</v>
      </c>
      <c r="C19">
        <v>36</v>
      </c>
      <c r="J19">
        <v>177</v>
      </c>
      <c r="K19" s="12" t="s">
        <v>8221</v>
      </c>
      <c r="L19">
        <v>7</v>
      </c>
    </row>
    <row r="20" spans="1:15" ht="24.75" customHeight="1" x14ac:dyDescent="0.25">
      <c r="A20">
        <v>18</v>
      </c>
      <c r="B20" t="s">
        <v>8219</v>
      </c>
      <c r="J20">
        <v>178</v>
      </c>
      <c r="K20" s="12" t="s">
        <v>8221</v>
      </c>
      <c r="L20">
        <v>0</v>
      </c>
    </row>
    <row r="21" spans="1:15" ht="24.75" customHeight="1" x14ac:dyDescent="0.25">
      <c r="A21">
        <v>19</v>
      </c>
      <c r="B21" t="s">
        <v>8219</v>
      </c>
      <c r="C21">
        <v>22</v>
      </c>
      <c r="J21">
        <v>179</v>
      </c>
      <c r="K21" s="12" t="s">
        <v>8221</v>
      </c>
      <c r="L21">
        <v>2</v>
      </c>
    </row>
    <row r="22" spans="1:15" ht="24.75" customHeight="1" x14ac:dyDescent="0.25">
      <c r="A22">
        <v>20</v>
      </c>
      <c r="B22" t="s">
        <v>8219</v>
      </c>
      <c r="C22">
        <v>25</v>
      </c>
      <c r="J22">
        <v>180</v>
      </c>
      <c r="K22" s="12" t="s">
        <v>8221</v>
      </c>
      <c r="L22">
        <v>13</v>
      </c>
    </row>
    <row r="23" spans="1:15" ht="24.75" customHeight="1" x14ac:dyDescent="0.25">
      <c r="A23">
        <v>21</v>
      </c>
      <c r="B23" t="s">
        <v>8219</v>
      </c>
      <c r="C23">
        <v>101</v>
      </c>
      <c r="J23">
        <v>181</v>
      </c>
      <c r="K23" s="12" t="s">
        <v>8221</v>
      </c>
      <c r="L23">
        <v>4</v>
      </c>
    </row>
    <row r="24" spans="1:15" ht="24.75" customHeight="1" x14ac:dyDescent="0.25">
      <c r="A24">
        <v>22</v>
      </c>
      <c r="B24" t="s">
        <v>8219</v>
      </c>
      <c r="C24">
        <v>8</v>
      </c>
      <c r="J24">
        <v>182</v>
      </c>
      <c r="K24" s="12" t="s">
        <v>8221</v>
      </c>
      <c r="L24">
        <v>0</v>
      </c>
    </row>
    <row r="25" spans="1:15" ht="24.75" customHeight="1" x14ac:dyDescent="0.25">
      <c r="A25">
        <v>23</v>
      </c>
      <c r="B25" t="s">
        <v>8219</v>
      </c>
      <c r="C25">
        <v>23</v>
      </c>
      <c r="J25">
        <v>183</v>
      </c>
      <c r="K25" s="12" t="s">
        <v>8221</v>
      </c>
      <c r="L25">
        <v>12</v>
      </c>
    </row>
    <row r="26" spans="1:15" ht="24.75" customHeight="1" x14ac:dyDescent="0.25">
      <c r="A26">
        <v>24</v>
      </c>
      <c r="B26" t="s">
        <v>8219</v>
      </c>
      <c r="J26">
        <v>184</v>
      </c>
      <c r="K26" s="12" t="s">
        <v>8221</v>
      </c>
      <c r="L26">
        <v>2</v>
      </c>
    </row>
    <row r="27" spans="1:15" ht="24.75" customHeight="1" x14ac:dyDescent="0.25">
      <c r="A27">
        <v>25</v>
      </c>
      <c r="B27" t="s">
        <v>8219</v>
      </c>
      <c r="C27">
        <v>14</v>
      </c>
      <c r="J27">
        <v>185</v>
      </c>
      <c r="K27" s="12" t="s">
        <v>8221</v>
      </c>
      <c r="L27">
        <v>10</v>
      </c>
    </row>
    <row r="28" spans="1:15" ht="24.75" customHeight="1" x14ac:dyDescent="0.25">
      <c r="A28">
        <v>26</v>
      </c>
      <c r="B28" t="s">
        <v>8219</v>
      </c>
      <c r="C28">
        <v>19</v>
      </c>
      <c r="J28">
        <v>186</v>
      </c>
      <c r="K28" s="12" t="s">
        <v>8221</v>
      </c>
      <c r="L28">
        <v>0</v>
      </c>
    </row>
    <row r="29" spans="1:15" ht="24.75" customHeight="1" x14ac:dyDescent="0.25">
      <c r="A29">
        <v>27</v>
      </c>
      <c r="B29" t="s">
        <v>8219</v>
      </c>
      <c r="C29">
        <v>150</v>
      </c>
      <c r="J29">
        <v>187</v>
      </c>
      <c r="K29" s="12" t="s">
        <v>8221</v>
      </c>
      <c r="L29">
        <v>5</v>
      </c>
    </row>
    <row r="30" spans="1:15" ht="24.75" customHeight="1" x14ac:dyDescent="0.25">
      <c r="A30">
        <v>28</v>
      </c>
      <c r="B30" t="s">
        <v>8219</v>
      </c>
      <c r="C30">
        <v>71</v>
      </c>
      <c r="J30">
        <v>188</v>
      </c>
      <c r="K30" s="12" t="s">
        <v>8221</v>
      </c>
      <c r="L30">
        <v>0</v>
      </c>
    </row>
    <row r="31" spans="1:15" ht="24.75" customHeight="1" x14ac:dyDescent="0.25">
      <c r="A31">
        <v>29</v>
      </c>
      <c r="B31" t="s">
        <v>8219</v>
      </c>
      <c r="C31">
        <v>117</v>
      </c>
      <c r="J31">
        <v>189</v>
      </c>
      <c r="K31" s="12" t="s">
        <v>8221</v>
      </c>
      <c r="L31">
        <v>5</v>
      </c>
    </row>
    <row r="32" spans="1:15" ht="24.75" customHeight="1" x14ac:dyDescent="0.25">
      <c r="A32">
        <v>30</v>
      </c>
      <c r="B32" t="s">
        <v>8219</v>
      </c>
      <c r="C32">
        <v>53</v>
      </c>
      <c r="J32">
        <v>190</v>
      </c>
      <c r="K32" s="12" t="s">
        <v>8221</v>
      </c>
      <c r="L32">
        <v>1</v>
      </c>
    </row>
    <row r="33" spans="1:12" ht="24.75" customHeight="1" x14ac:dyDescent="0.25">
      <c r="A33">
        <v>31</v>
      </c>
      <c r="B33" t="s">
        <v>8219</v>
      </c>
      <c r="C33">
        <v>1</v>
      </c>
      <c r="J33">
        <v>191</v>
      </c>
      <c r="K33" s="12" t="s">
        <v>8221</v>
      </c>
      <c r="L33">
        <v>3</v>
      </c>
    </row>
    <row r="34" spans="1:12" ht="24.75" customHeight="1" x14ac:dyDescent="0.25">
      <c r="A34">
        <v>32</v>
      </c>
      <c r="B34" t="s">
        <v>8219</v>
      </c>
      <c r="C34">
        <v>89</v>
      </c>
      <c r="J34">
        <v>192</v>
      </c>
      <c r="K34" s="12" t="s">
        <v>8221</v>
      </c>
      <c r="L34">
        <v>3</v>
      </c>
    </row>
    <row r="35" spans="1:12" ht="24.75" customHeight="1" x14ac:dyDescent="0.25">
      <c r="A35">
        <v>33</v>
      </c>
      <c r="B35" t="s">
        <v>8219</v>
      </c>
      <c r="C35">
        <v>64</v>
      </c>
      <c r="J35">
        <v>193</v>
      </c>
      <c r="K35" s="12" t="s">
        <v>8221</v>
      </c>
      <c r="L35">
        <v>0</v>
      </c>
    </row>
    <row r="36" spans="1:12" ht="24.75" customHeight="1" x14ac:dyDescent="0.25">
      <c r="A36">
        <v>34</v>
      </c>
      <c r="B36" t="s">
        <v>8219</v>
      </c>
      <c r="C36">
        <v>68</v>
      </c>
      <c r="J36">
        <v>194</v>
      </c>
      <c r="K36" s="12" t="s">
        <v>8221</v>
      </c>
      <c r="L36">
        <v>3</v>
      </c>
    </row>
    <row r="37" spans="1:12" ht="24.75" customHeight="1" x14ac:dyDescent="0.25">
      <c r="A37">
        <v>35</v>
      </c>
      <c r="B37" t="s">
        <v>8219</v>
      </c>
      <c r="C37">
        <v>28</v>
      </c>
      <c r="J37">
        <v>195</v>
      </c>
      <c r="K37" s="12" t="s">
        <v>8221</v>
      </c>
      <c r="L37">
        <v>0</v>
      </c>
    </row>
    <row r="38" spans="1:12" ht="24.75" customHeight="1" x14ac:dyDescent="0.25">
      <c r="A38">
        <v>36</v>
      </c>
      <c r="B38" t="s">
        <v>8219</v>
      </c>
      <c r="C38">
        <v>44</v>
      </c>
      <c r="J38">
        <v>196</v>
      </c>
      <c r="K38" s="12" t="s">
        <v>8221</v>
      </c>
      <c r="L38">
        <v>19</v>
      </c>
    </row>
    <row r="39" spans="1:12" ht="24.75" customHeight="1" x14ac:dyDescent="0.25">
      <c r="A39">
        <v>37</v>
      </c>
      <c r="B39" t="s">
        <v>8219</v>
      </c>
      <c r="J39">
        <v>197</v>
      </c>
      <c r="K39" s="12" t="s">
        <v>8221</v>
      </c>
      <c r="L39">
        <v>8</v>
      </c>
    </row>
    <row r="40" spans="1:12" ht="24.75" customHeight="1" x14ac:dyDescent="0.25">
      <c r="A40">
        <v>38</v>
      </c>
      <c r="B40" t="s">
        <v>8219</v>
      </c>
      <c r="C40">
        <v>66</v>
      </c>
      <c r="J40">
        <v>198</v>
      </c>
      <c r="K40" s="12" t="s">
        <v>8221</v>
      </c>
      <c r="L40">
        <v>6</v>
      </c>
    </row>
    <row r="41" spans="1:12" ht="24.75" customHeight="1" x14ac:dyDescent="0.25">
      <c r="A41">
        <v>39</v>
      </c>
      <c r="B41" t="s">
        <v>8219</v>
      </c>
      <c r="J41">
        <v>199</v>
      </c>
      <c r="K41" s="12" t="s">
        <v>8221</v>
      </c>
      <c r="L41">
        <v>0</v>
      </c>
    </row>
    <row r="42" spans="1:12" ht="24.75" customHeight="1" x14ac:dyDescent="0.25">
      <c r="A42">
        <v>40</v>
      </c>
      <c r="B42" t="s">
        <v>8219</v>
      </c>
      <c r="C42">
        <v>16</v>
      </c>
      <c r="J42">
        <v>200</v>
      </c>
      <c r="K42" s="12" t="s">
        <v>8221</v>
      </c>
      <c r="L42">
        <v>18</v>
      </c>
    </row>
    <row r="43" spans="1:12" ht="24.75" customHeight="1" x14ac:dyDescent="0.25">
      <c r="A43">
        <v>41</v>
      </c>
      <c r="B43" t="s">
        <v>8219</v>
      </c>
      <c r="C43">
        <v>19</v>
      </c>
      <c r="J43">
        <v>201</v>
      </c>
      <c r="K43" s="12" t="s">
        <v>8221</v>
      </c>
      <c r="L43">
        <v>7</v>
      </c>
    </row>
    <row r="44" spans="1:12" ht="24.75" customHeight="1" x14ac:dyDescent="0.25">
      <c r="A44">
        <v>42</v>
      </c>
      <c r="B44" t="s">
        <v>8219</v>
      </c>
      <c r="C44">
        <v>169</v>
      </c>
      <c r="J44">
        <v>202</v>
      </c>
      <c r="K44" s="12" t="s">
        <v>8221</v>
      </c>
      <c r="L44">
        <v>0</v>
      </c>
    </row>
    <row r="45" spans="1:12" ht="24.75" customHeight="1" x14ac:dyDescent="0.25">
      <c r="A45">
        <v>43</v>
      </c>
      <c r="B45" t="s">
        <v>8219</v>
      </c>
      <c r="J45">
        <v>203</v>
      </c>
      <c r="K45" s="12" t="s">
        <v>8221</v>
      </c>
      <c r="L45">
        <v>8</v>
      </c>
    </row>
    <row r="46" spans="1:12" ht="24.75" customHeight="1" x14ac:dyDescent="0.25">
      <c r="A46">
        <v>44</v>
      </c>
      <c r="B46" t="s">
        <v>8219</v>
      </c>
      <c r="C46">
        <v>15</v>
      </c>
      <c r="J46">
        <v>204</v>
      </c>
      <c r="K46" s="12" t="s">
        <v>8221</v>
      </c>
    </row>
    <row r="47" spans="1:12" ht="24.75" customHeight="1" x14ac:dyDescent="0.25">
      <c r="A47">
        <v>45</v>
      </c>
      <c r="B47" t="s">
        <v>8219</v>
      </c>
      <c r="C47">
        <v>61</v>
      </c>
      <c r="J47">
        <v>205</v>
      </c>
      <c r="K47" s="12" t="s">
        <v>8221</v>
      </c>
      <c r="L47">
        <v>17</v>
      </c>
    </row>
    <row r="48" spans="1:12" ht="24.75" customHeight="1" x14ac:dyDescent="0.25">
      <c r="A48">
        <v>46</v>
      </c>
      <c r="B48" t="s">
        <v>8219</v>
      </c>
      <c r="C48">
        <v>45</v>
      </c>
      <c r="J48">
        <v>206</v>
      </c>
      <c r="K48" s="12" t="s">
        <v>8221</v>
      </c>
      <c r="L48">
        <v>0</v>
      </c>
    </row>
    <row r="49" spans="1:12" ht="24.75" customHeight="1" x14ac:dyDescent="0.25">
      <c r="A49">
        <v>47</v>
      </c>
      <c r="B49" t="s">
        <v>8219</v>
      </c>
      <c r="C49">
        <v>70</v>
      </c>
      <c r="J49">
        <v>207</v>
      </c>
      <c r="K49" s="12" t="s">
        <v>8221</v>
      </c>
      <c r="L49">
        <v>13</v>
      </c>
    </row>
    <row r="50" spans="1:12" ht="24.75" customHeight="1" x14ac:dyDescent="0.25">
      <c r="A50">
        <v>48</v>
      </c>
      <c r="B50" t="s">
        <v>8219</v>
      </c>
      <c r="C50">
        <v>38</v>
      </c>
      <c r="J50">
        <v>208</v>
      </c>
      <c r="K50" s="12" t="s">
        <v>8221</v>
      </c>
      <c r="L50">
        <v>0</v>
      </c>
    </row>
    <row r="51" spans="1:12" ht="24.75" customHeight="1" x14ac:dyDescent="0.25">
      <c r="A51">
        <v>49</v>
      </c>
      <c r="B51" t="s">
        <v>8219</v>
      </c>
      <c r="C51">
        <v>87</v>
      </c>
      <c r="J51">
        <v>209</v>
      </c>
      <c r="K51" s="12" t="s">
        <v>8221</v>
      </c>
      <c r="L51">
        <v>0</v>
      </c>
    </row>
    <row r="52" spans="1:12" ht="24.75" customHeight="1" x14ac:dyDescent="0.25">
      <c r="A52">
        <v>50</v>
      </c>
      <c r="B52" t="s">
        <v>8219</v>
      </c>
      <c r="C52">
        <v>22</v>
      </c>
      <c r="J52">
        <v>210</v>
      </c>
      <c r="K52" s="12" t="s">
        <v>8221</v>
      </c>
    </row>
    <row r="53" spans="1:12" ht="24.75" customHeight="1" x14ac:dyDescent="0.25">
      <c r="A53">
        <v>51</v>
      </c>
      <c r="B53" t="s">
        <v>8219</v>
      </c>
      <c r="C53">
        <v>119</v>
      </c>
      <c r="J53">
        <v>211</v>
      </c>
      <c r="K53" s="12" t="s">
        <v>8221</v>
      </c>
      <c r="L53">
        <v>12</v>
      </c>
    </row>
    <row r="54" spans="1:12" ht="24.75" customHeight="1" x14ac:dyDescent="0.25">
      <c r="A54">
        <v>52</v>
      </c>
      <c r="B54" t="s">
        <v>8219</v>
      </c>
      <c r="C54">
        <v>52</v>
      </c>
      <c r="J54">
        <v>212</v>
      </c>
      <c r="K54" s="12" t="s">
        <v>8221</v>
      </c>
      <c r="L54">
        <v>1</v>
      </c>
    </row>
    <row r="55" spans="1:12" ht="24.75" customHeight="1" x14ac:dyDescent="0.25">
      <c r="A55">
        <v>53</v>
      </c>
      <c r="B55" t="s">
        <v>8219</v>
      </c>
      <c r="C55">
        <v>117</v>
      </c>
      <c r="J55">
        <v>213</v>
      </c>
      <c r="K55" s="12" t="s">
        <v>8221</v>
      </c>
      <c r="L55">
        <v>1</v>
      </c>
    </row>
    <row r="56" spans="1:12" ht="24.75" customHeight="1" x14ac:dyDescent="0.25">
      <c r="A56">
        <v>54</v>
      </c>
      <c r="B56" t="s">
        <v>8219</v>
      </c>
      <c r="C56">
        <v>52</v>
      </c>
      <c r="J56">
        <v>214</v>
      </c>
      <c r="K56" s="12" t="s">
        <v>8221</v>
      </c>
      <c r="L56">
        <v>1</v>
      </c>
    </row>
    <row r="57" spans="1:12" ht="24.75" customHeight="1" x14ac:dyDescent="0.25">
      <c r="A57">
        <v>55</v>
      </c>
      <c r="B57" t="s">
        <v>8219</v>
      </c>
      <c r="C57">
        <v>86</v>
      </c>
      <c r="J57">
        <v>215</v>
      </c>
      <c r="K57" s="12" t="s">
        <v>8221</v>
      </c>
      <c r="L57">
        <v>1</v>
      </c>
    </row>
    <row r="58" spans="1:12" ht="24.75" customHeight="1" x14ac:dyDescent="0.25">
      <c r="A58">
        <v>56</v>
      </c>
      <c r="B58" t="s">
        <v>8219</v>
      </c>
      <c r="C58">
        <v>174</v>
      </c>
      <c r="J58">
        <v>216</v>
      </c>
      <c r="K58" s="12" t="s">
        <v>8221</v>
      </c>
    </row>
    <row r="59" spans="1:12" ht="24.75" customHeight="1" x14ac:dyDescent="0.25">
      <c r="A59">
        <v>57</v>
      </c>
      <c r="B59" t="s">
        <v>8219</v>
      </c>
      <c r="C59">
        <v>69</v>
      </c>
      <c r="J59">
        <v>217</v>
      </c>
      <c r="K59" s="12" t="s">
        <v>8221</v>
      </c>
    </row>
    <row r="60" spans="1:12" ht="24.75" customHeight="1" x14ac:dyDescent="0.25">
      <c r="A60">
        <v>58</v>
      </c>
      <c r="B60" t="s">
        <v>8219</v>
      </c>
      <c r="C60">
        <v>75</v>
      </c>
      <c r="J60">
        <v>218</v>
      </c>
      <c r="K60" s="12" t="s">
        <v>8221</v>
      </c>
      <c r="L60">
        <v>1</v>
      </c>
    </row>
    <row r="61" spans="1:12" ht="24.75" customHeight="1" x14ac:dyDescent="0.25">
      <c r="A61">
        <v>59</v>
      </c>
      <c r="B61" t="s">
        <v>8219</v>
      </c>
      <c r="C61">
        <v>33</v>
      </c>
      <c r="J61">
        <v>219</v>
      </c>
      <c r="K61" s="12" t="s">
        <v>8221</v>
      </c>
    </row>
    <row r="62" spans="1:12" ht="24.75" customHeight="1" x14ac:dyDescent="0.25">
      <c r="A62">
        <v>60</v>
      </c>
      <c r="B62" t="s">
        <v>8219</v>
      </c>
      <c r="C62">
        <v>108</v>
      </c>
      <c r="J62">
        <v>220</v>
      </c>
      <c r="K62" s="12" t="s">
        <v>8221</v>
      </c>
      <c r="L62">
        <v>3</v>
      </c>
    </row>
    <row r="63" spans="1:12" ht="24.75" customHeight="1" x14ac:dyDescent="0.25">
      <c r="A63">
        <v>61</v>
      </c>
      <c r="B63" t="s">
        <v>8219</v>
      </c>
      <c r="C63">
        <v>23</v>
      </c>
      <c r="J63">
        <v>221</v>
      </c>
      <c r="K63" s="12" t="s">
        <v>8221</v>
      </c>
      <c r="L63">
        <v>0</v>
      </c>
    </row>
    <row r="64" spans="1:12" ht="24.75" customHeight="1" x14ac:dyDescent="0.25">
      <c r="A64">
        <v>62</v>
      </c>
      <c r="B64" t="s">
        <v>8219</v>
      </c>
      <c r="C64">
        <v>48</v>
      </c>
      <c r="J64">
        <v>222</v>
      </c>
      <c r="K64" s="12" t="s">
        <v>8221</v>
      </c>
      <c r="L64">
        <v>2</v>
      </c>
    </row>
    <row r="65" spans="1:12" ht="24.75" customHeight="1" x14ac:dyDescent="0.25">
      <c r="A65">
        <v>63</v>
      </c>
      <c r="B65" t="s">
        <v>8219</v>
      </c>
      <c r="C65">
        <v>64</v>
      </c>
      <c r="J65">
        <v>223</v>
      </c>
      <c r="K65" s="12" t="s">
        <v>8221</v>
      </c>
      <c r="L65">
        <v>0</v>
      </c>
    </row>
    <row r="66" spans="1:12" ht="24.75" customHeight="1" x14ac:dyDescent="0.25">
      <c r="A66">
        <v>64</v>
      </c>
      <c r="B66" t="s">
        <v>8219</v>
      </c>
      <c r="C66">
        <v>24</v>
      </c>
      <c r="J66">
        <v>224</v>
      </c>
      <c r="K66" s="12" t="s">
        <v>8221</v>
      </c>
      <c r="L66">
        <v>0</v>
      </c>
    </row>
    <row r="67" spans="1:12" ht="24.75" customHeight="1" x14ac:dyDescent="0.25">
      <c r="A67">
        <v>65</v>
      </c>
      <c r="B67" t="s">
        <v>8219</v>
      </c>
      <c r="C67">
        <v>57</v>
      </c>
      <c r="J67">
        <v>225</v>
      </c>
      <c r="K67" s="12" t="s">
        <v>8221</v>
      </c>
      <c r="L67">
        <v>0</v>
      </c>
    </row>
    <row r="68" spans="1:12" ht="24.75" customHeight="1" x14ac:dyDescent="0.25">
      <c r="A68">
        <v>66</v>
      </c>
      <c r="B68" t="s">
        <v>8219</v>
      </c>
      <c r="C68">
        <v>26</v>
      </c>
      <c r="J68">
        <v>226</v>
      </c>
      <c r="K68" s="12" t="s">
        <v>8221</v>
      </c>
      <c r="L68">
        <v>2</v>
      </c>
    </row>
    <row r="69" spans="1:12" ht="24.75" customHeight="1" x14ac:dyDescent="0.25">
      <c r="A69">
        <v>67</v>
      </c>
      <c r="B69" t="s">
        <v>8219</v>
      </c>
      <c r="C69">
        <v>20</v>
      </c>
      <c r="J69">
        <v>227</v>
      </c>
      <c r="K69" s="12" t="s">
        <v>8221</v>
      </c>
      <c r="L69">
        <v>0</v>
      </c>
    </row>
    <row r="70" spans="1:12" ht="24.75" customHeight="1" x14ac:dyDescent="0.25">
      <c r="A70">
        <v>68</v>
      </c>
      <c r="B70" t="s">
        <v>8219</v>
      </c>
      <c r="C70">
        <v>36</v>
      </c>
      <c r="J70">
        <v>228</v>
      </c>
      <c r="K70" s="12" t="s">
        <v>8221</v>
      </c>
      <c r="L70">
        <v>0</v>
      </c>
    </row>
    <row r="71" spans="1:12" ht="24.75" customHeight="1" x14ac:dyDescent="0.25">
      <c r="A71">
        <v>69</v>
      </c>
      <c r="B71" t="s">
        <v>8219</v>
      </c>
      <c r="C71">
        <v>178</v>
      </c>
      <c r="J71">
        <v>229</v>
      </c>
      <c r="K71" s="12" t="s">
        <v>8221</v>
      </c>
      <c r="L71">
        <v>0</v>
      </c>
    </row>
    <row r="72" spans="1:12" ht="24.75" customHeight="1" x14ac:dyDescent="0.25">
      <c r="A72">
        <v>70</v>
      </c>
      <c r="B72" t="s">
        <v>8219</v>
      </c>
      <c r="C72">
        <v>17</v>
      </c>
      <c r="J72">
        <v>230</v>
      </c>
      <c r="K72" s="12" t="s">
        <v>8221</v>
      </c>
      <c r="L72">
        <v>2</v>
      </c>
    </row>
    <row r="73" spans="1:12" ht="24.75" customHeight="1" x14ac:dyDescent="0.25">
      <c r="A73">
        <v>71</v>
      </c>
      <c r="B73" t="s">
        <v>8219</v>
      </c>
      <c r="C73">
        <v>32</v>
      </c>
      <c r="J73">
        <v>231</v>
      </c>
      <c r="K73" s="12" t="s">
        <v>8221</v>
      </c>
      <c r="L73">
        <v>0</v>
      </c>
    </row>
    <row r="74" spans="1:12" ht="24.75" customHeight="1" x14ac:dyDescent="0.25">
      <c r="A74">
        <v>72</v>
      </c>
      <c r="B74" t="s">
        <v>8219</v>
      </c>
      <c r="C74">
        <v>41</v>
      </c>
      <c r="J74">
        <v>232</v>
      </c>
      <c r="K74" s="12" t="s">
        <v>8221</v>
      </c>
      <c r="L74">
        <v>7</v>
      </c>
    </row>
    <row r="75" spans="1:12" ht="24.75" customHeight="1" x14ac:dyDescent="0.25">
      <c r="A75">
        <v>73</v>
      </c>
      <c r="B75" t="s">
        <v>8219</v>
      </c>
      <c r="C75">
        <v>18</v>
      </c>
      <c r="J75">
        <v>233</v>
      </c>
      <c r="K75" s="12" t="s">
        <v>8221</v>
      </c>
      <c r="L75">
        <v>0</v>
      </c>
    </row>
    <row r="76" spans="1:12" ht="24.75" customHeight="1" x14ac:dyDescent="0.25">
      <c r="A76">
        <v>74</v>
      </c>
      <c r="B76" t="s">
        <v>8219</v>
      </c>
      <c r="C76">
        <v>29</v>
      </c>
      <c r="J76">
        <v>234</v>
      </c>
      <c r="K76" s="12" t="s">
        <v>8221</v>
      </c>
      <c r="L76">
        <v>5</v>
      </c>
    </row>
    <row r="77" spans="1:12" ht="24.75" customHeight="1" x14ac:dyDescent="0.25">
      <c r="A77">
        <v>75</v>
      </c>
      <c r="B77" t="s">
        <v>8219</v>
      </c>
      <c r="C77">
        <v>47</v>
      </c>
      <c r="J77">
        <v>235</v>
      </c>
      <c r="K77" s="12" t="s">
        <v>8221</v>
      </c>
      <c r="L77">
        <v>0</v>
      </c>
    </row>
    <row r="78" spans="1:12" ht="24.75" customHeight="1" x14ac:dyDescent="0.25">
      <c r="A78">
        <v>76</v>
      </c>
      <c r="B78" t="s">
        <v>8219</v>
      </c>
      <c r="C78">
        <v>15</v>
      </c>
      <c r="J78">
        <v>236</v>
      </c>
      <c r="K78" s="12" t="s">
        <v>8221</v>
      </c>
      <c r="L78">
        <v>0</v>
      </c>
    </row>
    <row r="79" spans="1:12" ht="24.75" customHeight="1" x14ac:dyDescent="0.25">
      <c r="A79">
        <v>77</v>
      </c>
      <c r="B79" t="s">
        <v>8219</v>
      </c>
      <c r="C79">
        <v>26</v>
      </c>
      <c r="J79">
        <v>237</v>
      </c>
      <c r="K79" s="12" t="s">
        <v>8221</v>
      </c>
      <c r="L79">
        <v>1</v>
      </c>
    </row>
    <row r="80" spans="1:12" ht="24.75" customHeight="1" x14ac:dyDescent="0.25">
      <c r="A80">
        <v>78</v>
      </c>
      <c r="B80" t="s">
        <v>8219</v>
      </c>
      <c r="C80">
        <v>35</v>
      </c>
      <c r="J80">
        <v>238</v>
      </c>
      <c r="K80" s="12" t="s">
        <v>8221</v>
      </c>
      <c r="L80">
        <v>0</v>
      </c>
    </row>
    <row r="81" spans="1:12" ht="24.75" customHeight="1" x14ac:dyDescent="0.25">
      <c r="A81">
        <v>79</v>
      </c>
      <c r="B81" t="s">
        <v>8219</v>
      </c>
      <c r="C81">
        <v>41</v>
      </c>
      <c r="J81">
        <v>239</v>
      </c>
      <c r="K81" s="12" t="s">
        <v>8221</v>
      </c>
      <c r="L81">
        <v>5</v>
      </c>
    </row>
    <row r="82" spans="1:12" ht="24.75" customHeight="1" x14ac:dyDescent="0.25">
      <c r="A82">
        <v>80</v>
      </c>
      <c r="B82" t="s">
        <v>8219</v>
      </c>
      <c r="C82">
        <v>47</v>
      </c>
      <c r="J82">
        <v>420</v>
      </c>
      <c r="K82" s="12" t="s">
        <v>8221</v>
      </c>
      <c r="L82">
        <v>3</v>
      </c>
    </row>
    <row r="83" spans="1:12" ht="24.75" customHeight="1" x14ac:dyDescent="0.25">
      <c r="A83">
        <v>81</v>
      </c>
      <c r="B83" t="s">
        <v>8219</v>
      </c>
      <c r="C83">
        <v>28</v>
      </c>
      <c r="J83">
        <v>421</v>
      </c>
      <c r="K83" s="12" t="s">
        <v>8221</v>
      </c>
      <c r="L83">
        <v>6</v>
      </c>
    </row>
    <row r="84" spans="1:12" ht="24.75" customHeight="1" x14ac:dyDescent="0.25">
      <c r="A84">
        <v>82</v>
      </c>
      <c r="B84" t="s">
        <v>8219</v>
      </c>
      <c r="C84">
        <v>100</v>
      </c>
      <c r="J84">
        <v>422</v>
      </c>
      <c r="K84" s="12" t="s">
        <v>8221</v>
      </c>
      <c r="L84">
        <v>12</v>
      </c>
    </row>
    <row r="85" spans="1:12" ht="24.75" customHeight="1" x14ac:dyDescent="0.25">
      <c r="A85">
        <v>83</v>
      </c>
      <c r="B85" t="s">
        <v>8219</v>
      </c>
      <c r="C85">
        <v>13</v>
      </c>
      <c r="J85">
        <v>423</v>
      </c>
      <c r="K85" s="12" t="s">
        <v>8221</v>
      </c>
      <c r="L85">
        <v>13</v>
      </c>
    </row>
    <row r="86" spans="1:12" ht="24.75" customHeight="1" x14ac:dyDescent="0.25">
      <c r="A86">
        <v>84</v>
      </c>
      <c r="B86" t="s">
        <v>8219</v>
      </c>
      <c r="C86">
        <v>7</v>
      </c>
      <c r="J86">
        <v>424</v>
      </c>
      <c r="K86" s="12" t="s">
        <v>8221</v>
      </c>
      <c r="L86">
        <v>5</v>
      </c>
    </row>
    <row r="87" spans="1:12" ht="24.75" customHeight="1" x14ac:dyDescent="0.25">
      <c r="A87">
        <v>85</v>
      </c>
      <c r="B87" t="s">
        <v>8219</v>
      </c>
      <c r="C87">
        <v>21</v>
      </c>
      <c r="J87">
        <v>425</v>
      </c>
      <c r="K87" s="12" t="s">
        <v>8221</v>
      </c>
      <c r="L87">
        <v>2</v>
      </c>
    </row>
    <row r="88" spans="1:12" ht="24.75" customHeight="1" x14ac:dyDescent="0.25">
      <c r="A88">
        <v>86</v>
      </c>
      <c r="B88" t="s">
        <v>8219</v>
      </c>
      <c r="C88">
        <v>17</v>
      </c>
      <c r="J88">
        <v>426</v>
      </c>
      <c r="K88" s="12" t="s">
        <v>8221</v>
      </c>
      <c r="L88">
        <v>8</v>
      </c>
    </row>
    <row r="89" spans="1:12" ht="24.75" customHeight="1" x14ac:dyDescent="0.25">
      <c r="A89">
        <v>87</v>
      </c>
      <c r="B89" t="s">
        <v>8219</v>
      </c>
      <c r="C89">
        <v>25</v>
      </c>
      <c r="J89">
        <v>427</v>
      </c>
      <c r="K89" s="12" t="s">
        <v>8221</v>
      </c>
      <c r="L89">
        <v>0</v>
      </c>
    </row>
    <row r="90" spans="1:12" ht="24.75" customHeight="1" x14ac:dyDescent="0.25">
      <c r="A90">
        <v>88</v>
      </c>
      <c r="B90" t="s">
        <v>8219</v>
      </c>
      <c r="C90">
        <v>60</v>
      </c>
      <c r="J90">
        <v>428</v>
      </c>
      <c r="K90" s="12" t="s">
        <v>8221</v>
      </c>
      <c r="L90">
        <v>13</v>
      </c>
    </row>
    <row r="91" spans="1:12" ht="24.75" customHeight="1" x14ac:dyDescent="0.25">
      <c r="A91">
        <v>89</v>
      </c>
      <c r="B91" t="s">
        <v>8219</v>
      </c>
      <c r="C91">
        <v>56</v>
      </c>
      <c r="J91">
        <v>429</v>
      </c>
      <c r="K91" s="12" t="s">
        <v>8221</v>
      </c>
      <c r="L91">
        <v>0</v>
      </c>
    </row>
    <row r="92" spans="1:12" ht="24.75" customHeight="1" x14ac:dyDescent="0.25">
      <c r="A92">
        <v>90</v>
      </c>
      <c r="B92" t="s">
        <v>8219</v>
      </c>
      <c r="C92">
        <v>16</v>
      </c>
      <c r="J92">
        <v>430</v>
      </c>
      <c r="K92" s="12" t="s">
        <v>8221</v>
      </c>
      <c r="L92">
        <v>5</v>
      </c>
    </row>
    <row r="93" spans="1:12" ht="24.75" customHeight="1" x14ac:dyDescent="0.25">
      <c r="A93">
        <v>91</v>
      </c>
      <c r="B93" t="s">
        <v>8219</v>
      </c>
      <c r="C93">
        <v>46</v>
      </c>
      <c r="J93">
        <v>431</v>
      </c>
      <c r="K93" s="12" t="s">
        <v>8221</v>
      </c>
      <c r="L93">
        <v>8</v>
      </c>
    </row>
    <row r="94" spans="1:12" ht="24.75" customHeight="1" x14ac:dyDescent="0.25">
      <c r="A94">
        <v>92</v>
      </c>
      <c r="B94" t="s">
        <v>8219</v>
      </c>
      <c r="C94">
        <v>43</v>
      </c>
      <c r="J94">
        <v>432</v>
      </c>
      <c r="K94" s="12" t="s">
        <v>8221</v>
      </c>
      <c r="L94">
        <v>8</v>
      </c>
    </row>
    <row r="95" spans="1:12" ht="24.75" customHeight="1" x14ac:dyDescent="0.25">
      <c r="A95">
        <v>93</v>
      </c>
      <c r="B95" t="s">
        <v>8219</v>
      </c>
      <c r="C95">
        <v>15</v>
      </c>
      <c r="J95">
        <v>433</v>
      </c>
      <c r="K95" s="12" t="s">
        <v>8221</v>
      </c>
      <c r="L95">
        <v>0</v>
      </c>
    </row>
    <row r="96" spans="1:12" ht="24.75" customHeight="1" x14ac:dyDescent="0.25">
      <c r="A96">
        <v>94</v>
      </c>
      <c r="B96" t="s">
        <v>8219</v>
      </c>
      <c r="C96">
        <v>12</v>
      </c>
      <c r="J96">
        <v>434</v>
      </c>
      <c r="K96" s="12" t="s">
        <v>8221</v>
      </c>
      <c r="L96">
        <v>2</v>
      </c>
    </row>
    <row r="97" spans="1:12" ht="24.75" customHeight="1" x14ac:dyDescent="0.25">
      <c r="A97">
        <v>95</v>
      </c>
      <c r="B97" t="s">
        <v>8219</v>
      </c>
      <c r="C97">
        <v>21</v>
      </c>
      <c r="J97">
        <v>435</v>
      </c>
      <c r="K97" s="12" t="s">
        <v>8221</v>
      </c>
      <c r="L97">
        <v>3</v>
      </c>
    </row>
    <row r="98" spans="1:12" ht="24.75" customHeight="1" x14ac:dyDescent="0.25">
      <c r="A98">
        <v>96</v>
      </c>
      <c r="B98" t="s">
        <v>8219</v>
      </c>
      <c r="C98">
        <v>34</v>
      </c>
      <c r="J98">
        <v>436</v>
      </c>
      <c r="K98" s="12" t="s">
        <v>8221</v>
      </c>
      <c r="L98">
        <v>0</v>
      </c>
    </row>
    <row r="99" spans="1:12" ht="24.75" customHeight="1" x14ac:dyDescent="0.25">
      <c r="A99">
        <v>97</v>
      </c>
      <c r="B99" t="s">
        <v>8219</v>
      </c>
      <c r="C99">
        <v>8</v>
      </c>
      <c r="J99">
        <v>437</v>
      </c>
      <c r="K99" s="12" t="s">
        <v>8221</v>
      </c>
      <c r="L99">
        <v>0</v>
      </c>
    </row>
    <row r="100" spans="1:12" ht="24.75" customHeight="1" x14ac:dyDescent="0.25">
      <c r="A100">
        <v>98</v>
      </c>
      <c r="B100" t="s">
        <v>8219</v>
      </c>
      <c r="C100">
        <v>60</v>
      </c>
      <c r="J100">
        <v>438</v>
      </c>
      <c r="K100" s="12" t="s">
        <v>8221</v>
      </c>
      <c r="L100">
        <v>11</v>
      </c>
    </row>
    <row r="101" spans="1:12" ht="24.75" customHeight="1" x14ac:dyDescent="0.25">
      <c r="A101">
        <v>99</v>
      </c>
      <c r="B101" t="s">
        <v>8219</v>
      </c>
      <c r="C101">
        <v>39</v>
      </c>
      <c r="J101">
        <v>439</v>
      </c>
      <c r="K101" s="12" t="s">
        <v>8221</v>
      </c>
      <c r="L101">
        <v>0</v>
      </c>
    </row>
    <row r="102" spans="1:12" ht="24.75" customHeight="1" x14ac:dyDescent="0.25">
      <c r="A102">
        <v>100</v>
      </c>
      <c r="B102" t="s">
        <v>8219</v>
      </c>
      <c r="C102">
        <v>26</v>
      </c>
      <c r="J102">
        <v>440</v>
      </c>
      <c r="K102" s="12" t="s">
        <v>8221</v>
      </c>
      <c r="L102">
        <v>1</v>
      </c>
    </row>
    <row r="103" spans="1:12" ht="24.75" customHeight="1" x14ac:dyDescent="0.25">
      <c r="A103">
        <v>101</v>
      </c>
      <c r="B103" t="s">
        <v>8219</v>
      </c>
      <c r="C103">
        <v>35</v>
      </c>
      <c r="J103">
        <v>441</v>
      </c>
      <c r="K103" s="12" t="s">
        <v>8221</v>
      </c>
      <c r="L103">
        <v>0</v>
      </c>
    </row>
    <row r="104" spans="1:12" ht="24.75" customHeight="1" x14ac:dyDescent="0.25">
      <c r="A104">
        <v>102</v>
      </c>
      <c r="B104" t="s">
        <v>8219</v>
      </c>
      <c r="C104">
        <v>65</v>
      </c>
      <c r="J104">
        <v>442</v>
      </c>
      <c r="K104" s="12" t="s">
        <v>8221</v>
      </c>
      <c r="L104">
        <v>17</v>
      </c>
    </row>
    <row r="105" spans="1:12" ht="24.75" customHeight="1" x14ac:dyDescent="0.25">
      <c r="A105">
        <v>103</v>
      </c>
      <c r="B105" t="s">
        <v>8219</v>
      </c>
      <c r="C105">
        <v>49</v>
      </c>
      <c r="J105">
        <v>443</v>
      </c>
      <c r="K105" s="12" t="s">
        <v>8221</v>
      </c>
      <c r="L105">
        <v>2</v>
      </c>
    </row>
    <row r="106" spans="1:12" ht="24.75" customHeight="1" x14ac:dyDescent="0.25">
      <c r="A106">
        <v>104</v>
      </c>
      <c r="B106" t="s">
        <v>8219</v>
      </c>
      <c r="C106">
        <v>10</v>
      </c>
      <c r="J106">
        <v>444</v>
      </c>
      <c r="K106" s="12" t="s">
        <v>8221</v>
      </c>
      <c r="L106">
        <v>1</v>
      </c>
    </row>
    <row r="107" spans="1:12" ht="24.75" customHeight="1" x14ac:dyDescent="0.25">
      <c r="A107">
        <v>105</v>
      </c>
      <c r="B107" t="s">
        <v>8219</v>
      </c>
      <c r="C107">
        <v>60</v>
      </c>
      <c r="J107">
        <v>445</v>
      </c>
      <c r="K107" s="12" t="s">
        <v>8221</v>
      </c>
      <c r="L107">
        <v>2</v>
      </c>
    </row>
    <row r="108" spans="1:12" ht="24.75" customHeight="1" x14ac:dyDescent="0.25">
      <c r="A108">
        <v>106</v>
      </c>
      <c r="B108" t="s">
        <v>8219</v>
      </c>
      <c r="C108">
        <v>27</v>
      </c>
      <c r="J108">
        <v>446</v>
      </c>
      <c r="K108" s="12" t="s">
        <v>8221</v>
      </c>
      <c r="L108">
        <v>16</v>
      </c>
    </row>
    <row r="109" spans="1:12" ht="24.75" customHeight="1" x14ac:dyDescent="0.25">
      <c r="A109">
        <v>107</v>
      </c>
      <c r="B109" t="s">
        <v>8219</v>
      </c>
      <c r="C109">
        <v>69</v>
      </c>
      <c r="J109">
        <v>447</v>
      </c>
      <c r="K109" s="12" t="s">
        <v>8221</v>
      </c>
      <c r="L109">
        <v>1</v>
      </c>
    </row>
    <row r="110" spans="1:12" ht="24.75" customHeight="1" x14ac:dyDescent="0.25">
      <c r="A110">
        <v>108</v>
      </c>
      <c r="B110" t="s">
        <v>8219</v>
      </c>
      <c r="C110">
        <v>47</v>
      </c>
      <c r="J110">
        <v>448</v>
      </c>
      <c r="K110" s="12" t="s">
        <v>8221</v>
      </c>
      <c r="L110">
        <v>4</v>
      </c>
    </row>
    <row r="111" spans="1:12" ht="24.75" customHeight="1" x14ac:dyDescent="0.25">
      <c r="A111">
        <v>109</v>
      </c>
      <c r="B111" t="s">
        <v>8219</v>
      </c>
      <c r="C111">
        <v>47</v>
      </c>
      <c r="J111">
        <v>449</v>
      </c>
      <c r="K111" s="12" t="s">
        <v>8221</v>
      </c>
      <c r="L111">
        <v>5</v>
      </c>
    </row>
    <row r="112" spans="1:12" ht="24.75" customHeight="1" x14ac:dyDescent="0.25">
      <c r="A112">
        <v>110</v>
      </c>
      <c r="B112" t="s">
        <v>8219</v>
      </c>
      <c r="C112">
        <v>26</v>
      </c>
      <c r="J112">
        <v>450</v>
      </c>
      <c r="K112" s="12" t="s">
        <v>8221</v>
      </c>
      <c r="L112">
        <v>7</v>
      </c>
    </row>
    <row r="113" spans="1:12" ht="24.75" customHeight="1" x14ac:dyDescent="0.25">
      <c r="A113">
        <v>111</v>
      </c>
      <c r="B113" t="s">
        <v>8219</v>
      </c>
      <c r="C113">
        <v>53</v>
      </c>
      <c r="J113">
        <v>451</v>
      </c>
      <c r="K113" s="12" t="s">
        <v>8221</v>
      </c>
      <c r="L113">
        <v>0</v>
      </c>
    </row>
    <row r="114" spans="1:12" ht="24.75" customHeight="1" x14ac:dyDescent="0.25">
      <c r="A114">
        <v>112</v>
      </c>
      <c r="B114" t="s">
        <v>8219</v>
      </c>
      <c r="C114">
        <v>81</v>
      </c>
      <c r="J114">
        <v>452</v>
      </c>
      <c r="K114" s="12" t="s">
        <v>8221</v>
      </c>
      <c r="L114">
        <v>12</v>
      </c>
    </row>
    <row r="115" spans="1:12" ht="24.75" customHeight="1" x14ac:dyDescent="0.25">
      <c r="A115">
        <v>113</v>
      </c>
      <c r="B115" t="s">
        <v>8219</v>
      </c>
      <c r="C115">
        <v>78</v>
      </c>
      <c r="J115">
        <v>453</v>
      </c>
      <c r="K115" s="12" t="s">
        <v>8221</v>
      </c>
      <c r="L115">
        <v>2</v>
      </c>
    </row>
    <row r="116" spans="1:12" ht="24.75" customHeight="1" x14ac:dyDescent="0.25">
      <c r="A116">
        <v>114</v>
      </c>
      <c r="B116" t="s">
        <v>8219</v>
      </c>
      <c r="C116">
        <v>35</v>
      </c>
      <c r="J116">
        <v>454</v>
      </c>
      <c r="K116" s="12" t="s">
        <v>8221</v>
      </c>
      <c r="L116">
        <v>5</v>
      </c>
    </row>
    <row r="117" spans="1:12" ht="24.75" customHeight="1" x14ac:dyDescent="0.25">
      <c r="A117">
        <v>115</v>
      </c>
      <c r="B117" t="s">
        <v>8219</v>
      </c>
      <c r="C117">
        <v>22</v>
      </c>
      <c r="J117">
        <v>455</v>
      </c>
      <c r="K117" s="12" t="s">
        <v>8221</v>
      </c>
      <c r="L117">
        <v>2</v>
      </c>
    </row>
    <row r="118" spans="1:12" ht="24.75" customHeight="1" x14ac:dyDescent="0.25">
      <c r="A118">
        <v>116</v>
      </c>
      <c r="B118" t="s">
        <v>8219</v>
      </c>
      <c r="C118">
        <v>57</v>
      </c>
      <c r="J118">
        <v>456</v>
      </c>
      <c r="K118" s="12" t="s">
        <v>8221</v>
      </c>
      <c r="L118">
        <v>3</v>
      </c>
    </row>
    <row r="119" spans="1:12" ht="24.75" customHeight="1" x14ac:dyDescent="0.25">
      <c r="A119">
        <v>117</v>
      </c>
      <c r="B119" t="s">
        <v>8219</v>
      </c>
      <c r="C119">
        <v>27</v>
      </c>
      <c r="J119">
        <v>457</v>
      </c>
      <c r="K119" s="12" t="s">
        <v>8221</v>
      </c>
      <c r="L119">
        <v>0</v>
      </c>
    </row>
    <row r="120" spans="1:12" ht="24.75" customHeight="1" x14ac:dyDescent="0.25">
      <c r="A120">
        <v>118</v>
      </c>
      <c r="B120" t="s">
        <v>8219</v>
      </c>
      <c r="C120">
        <v>39</v>
      </c>
      <c r="J120">
        <v>458</v>
      </c>
      <c r="K120" s="12" t="s">
        <v>8221</v>
      </c>
    </row>
    <row r="121" spans="1:12" ht="24.75" customHeight="1" x14ac:dyDescent="0.25">
      <c r="A121">
        <v>119</v>
      </c>
      <c r="B121" t="s">
        <v>8219</v>
      </c>
      <c r="C121">
        <v>37</v>
      </c>
      <c r="J121">
        <v>459</v>
      </c>
      <c r="K121" s="12" t="s">
        <v>8221</v>
      </c>
      <c r="L121">
        <v>1</v>
      </c>
    </row>
    <row r="122" spans="1:12" ht="24.75" customHeight="1" x14ac:dyDescent="0.25">
      <c r="A122">
        <v>240</v>
      </c>
      <c r="B122" t="s">
        <v>8219</v>
      </c>
      <c r="C122">
        <v>137</v>
      </c>
      <c r="J122">
        <v>460</v>
      </c>
      <c r="K122" s="12" t="s">
        <v>8221</v>
      </c>
      <c r="L122">
        <v>2</v>
      </c>
    </row>
    <row r="123" spans="1:12" ht="24.75" customHeight="1" x14ac:dyDescent="0.25">
      <c r="A123">
        <v>241</v>
      </c>
      <c r="B123" t="s">
        <v>8219</v>
      </c>
      <c r="J123">
        <v>461</v>
      </c>
      <c r="K123" s="12" t="s">
        <v>8221</v>
      </c>
      <c r="L123">
        <v>0</v>
      </c>
    </row>
    <row r="124" spans="1:12" ht="24.75" customHeight="1" x14ac:dyDescent="0.25">
      <c r="A124">
        <v>242</v>
      </c>
      <c r="B124" t="s">
        <v>8219</v>
      </c>
      <c r="J124">
        <v>462</v>
      </c>
      <c r="K124" s="12" t="s">
        <v>8221</v>
      </c>
      <c r="L124">
        <v>0</v>
      </c>
    </row>
    <row r="125" spans="1:12" ht="24.75" customHeight="1" x14ac:dyDescent="0.25">
      <c r="A125">
        <v>243</v>
      </c>
      <c r="B125" t="s">
        <v>8219</v>
      </c>
      <c r="J125">
        <v>463</v>
      </c>
      <c r="K125" s="12" t="s">
        <v>8221</v>
      </c>
      <c r="L125">
        <v>11</v>
      </c>
    </row>
    <row r="126" spans="1:12" ht="24.75" customHeight="1" x14ac:dyDescent="0.25">
      <c r="A126">
        <v>244</v>
      </c>
      <c r="B126" t="s">
        <v>8219</v>
      </c>
      <c r="C126">
        <v>84</v>
      </c>
      <c r="J126">
        <v>464</v>
      </c>
      <c r="K126" s="12" t="s">
        <v>8221</v>
      </c>
      <c r="L126">
        <v>1</v>
      </c>
    </row>
    <row r="127" spans="1:12" ht="24.75" customHeight="1" x14ac:dyDescent="0.25">
      <c r="A127">
        <v>245</v>
      </c>
      <c r="B127" t="s">
        <v>8219</v>
      </c>
      <c r="C127">
        <v>96</v>
      </c>
      <c r="J127">
        <v>465</v>
      </c>
      <c r="K127" s="12" t="s">
        <v>8221</v>
      </c>
      <c r="L127">
        <v>8</v>
      </c>
    </row>
    <row r="128" spans="1:12" ht="24.75" customHeight="1" x14ac:dyDescent="0.25">
      <c r="A128">
        <v>246</v>
      </c>
      <c r="B128" t="s">
        <v>8219</v>
      </c>
      <c r="J128">
        <v>466</v>
      </c>
      <c r="K128" s="12" t="s">
        <v>8221</v>
      </c>
      <c r="L128">
        <v>5</v>
      </c>
    </row>
    <row r="129" spans="1:12" ht="24.75" customHeight="1" x14ac:dyDescent="0.25">
      <c r="A129">
        <v>247</v>
      </c>
      <c r="B129" t="s">
        <v>8219</v>
      </c>
      <c r="C129">
        <v>62</v>
      </c>
      <c r="J129">
        <v>467</v>
      </c>
      <c r="K129" s="12" t="s">
        <v>8221</v>
      </c>
    </row>
    <row r="130" spans="1:12" ht="24.75" customHeight="1" x14ac:dyDescent="0.25">
      <c r="A130">
        <v>248</v>
      </c>
      <c r="B130" t="s">
        <v>8219</v>
      </c>
      <c r="C130">
        <v>146</v>
      </c>
      <c r="J130">
        <v>468</v>
      </c>
      <c r="K130" s="12" t="s">
        <v>8221</v>
      </c>
      <c r="L130">
        <v>0</v>
      </c>
    </row>
    <row r="131" spans="1:12" ht="24.75" customHeight="1" x14ac:dyDescent="0.25">
      <c r="A131">
        <v>249</v>
      </c>
      <c r="B131" t="s">
        <v>8219</v>
      </c>
      <c r="J131">
        <v>469</v>
      </c>
      <c r="K131" s="12" t="s">
        <v>8221</v>
      </c>
      <c r="L131">
        <v>0</v>
      </c>
    </row>
    <row r="132" spans="1:12" ht="24.75" customHeight="1" x14ac:dyDescent="0.25">
      <c r="A132">
        <v>250</v>
      </c>
      <c r="B132" t="s">
        <v>8219</v>
      </c>
      <c r="J132">
        <v>470</v>
      </c>
      <c r="K132" s="12" t="s">
        <v>8221</v>
      </c>
      <c r="L132">
        <v>2</v>
      </c>
    </row>
    <row r="133" spans="1:12" ht="24.75" customHeight="1" x14ac:dyDescent="0.25">
      <c r="A133">
        <v>251</v>
      </c>
      <c r="B133" t="s">
        <v>8219</v>
      </c>
      <c r="C133">
        <v>77</v>
      </c>
      <c r="J133">
        <v>471</v>
      </c>
      <c r="K133" s="12" t="s">
        <v>8221</v>
      </c>
    </row>
    <row r="134" spans="1:12" ht="24.75" customHeight="1" x14ac:dyDescent="0.25">
      <c r="A134">
        <v>252</v>
      </c>
      <c r="B134" t="s">
        <v>8219</v>
      </c>
      <c r="C134">
        <v>108</v>
      </c>
      <c r="J134">
        <v>472</v>
      </c>
      <c r="K134" s="12" t="s">
        <v>8221</v>
      </c>
      <c r="L134">
        <v>5</v>
      </c>
    </row>
    <row r="135" spans="1:12" ht="24.75" customHeight="1" x14ac:dyDescent="0.25">
      <c r="A135">
        <v>253</v>
      </c>
      <c r="B135" t="s">
        <v>8219</v>
      </c>
      <c r="C135">
        <v>7</v>
      </c>
      <c r="J135">
        <v>473</v>
      </c>
      <c r="K135" s="12" t="s">
        <v>8221</v>
      </c>
      <c r="L135">
        <v>14</v>
      </c>
    </row>
    <row r="136" spans="1:12" ht="24.75" customHeight="1" x14ac:dyDescent="0.25">
      <c r="A136">
        <v>254</v>
      </c>
      <c r="B136" t="s">
        <v>8219</v>
      </c>
      <c r="J136">
        <v>474</v>
      </c>
      <c r="K136" s="12" t="s">
        <v>8221</v>
      </c>
      <c r="L136">
        <v>1</v>
      </c>
    </row>
    <row r="137" spans="1:12" ht="24.75" customHeight="1" x14ac:dyDescent="0.25">
      <c r="A137">
        <v>255</v>
      </c>
      <c r="B137" t="s">
        <v>8219</v>
      </c>
      <c r="C137">
        <v>188</v>
      </c>
      <c r="J137">
        <v>475</v>
      </c>
      <c r="K137" s="12" t="s">
        <v>8221</v>
      </c>
      <c r="L137">
        <v>0</v>
      </c>
    </row>
    <row r="138" spans="1:12" ht="24.75" customHeight="1" x14ac:dyDescent="0.25">
      <c r="A138">
        <v>256</v>
      </c>
      <c r="B138" t="s">
        <v>8219</v>
      </c>
      <c r="J138">
        <v>476</v>
      </c>
      <c r="K138" s="12" t="s">
        <v>8221</v>
      </c>
    </row>
    <row r="139" spans="1:12" ht="24.75" customHeight="1" x14ac:dyDescent="0.25">
      <c r="A139">
        <v>257</v>
      </c>
      <c r="B139" t="s">
        <v>8219</v>
      </c>
      <c r="J139">
        <v>477</v>
      </c>
      <c r="K139" s="12" t="s">
        <v>8221</v>
      </c>
      <c r="L139">
        <v>0</v>
      </c>
    </row>
    <row r="140" spans="1:12" ht="24.75" customHeight="1" x14ac:dyDescent="0.25">
      <c r="A140">
        <v>258</v>
      </c>
      <c r="B140" t="s">
        <v>8219</v>
      </c>
      <c r="J140">
        <v>478</v>
      </c>
      <c r="K140" s="12" t="s">
        <v>8221</v>
      </c>
      <c r="L140">
        <v>0</v>
      </c>
    </row>
    <row r="141" spans="1:12" ht="24.75" customHeight="1" x14ac:dyDescent="0.25">
      <c r="A141">
        <v>259</v>
      </c>
      <c r="B141" t="s">
        <v>8219</v>
      </c>
      <c r="J141">
        <v>479</v>
      </c>
      <c r="K141" s="12" t="s">
        <v>8221</v>
      </c>
    </row>
    <row r="142" spans="1:12" ht="24.75" customHeight="1" x14ac:dyDescent="0.25">
      <c r="A142">
        <v>260</v>
      </c>
      <c r="B142" t="s">
        <v>8219</v>
      </c>
      <c r="C142">
        <v>88</v>
      </c>
      <c r="J142">
        <v>480</v>
      </c>
      <c r="K142" s="12" t="s">
        <v>8221</v>
      </c>
    </row>
    <row r="143" spans="1:12" ht="24.75" customHeight="1" x14ac:dyDescent="0.25">
      <c r="A143">
        <v>261</v>
      </c>
      <c r="B143" t="s">
        <v>8219</v>
      </c>
      <c r="J143">
        <v>481</v>
      </c>
      <c r="K143" s="12" t="s">
        <v>8221</v>
      </c>
      <c r="L143">
        <v>21</v>
      </c>
    </row>
    <row r="144" spans="1:12" ht="24.75" customHeight="1" x14ac:dyDescent="0.25">
      <c r="A144">
        <v>262</v>
      </c>
      <c r="B144" t="s">
        <v>8219</v>
      </c>
      <c r="C144">
        <v>145</v>
      </c>
      <c r="J144">
        <v>482</v>
      </c>
      <c r="K144" s="12" t="s">
        <v>8221</v>
      </c>
      <c r="L144">
        <v>1</v>
      </c>
    </row>
    <row r="145" spans="1:12" ht="24.75" customHeight="1" x14ac:dyDescent="0.25">
      <c r="A145">
        <v>263</v>
      </c>
      <c r="B145" t="s">
        <v>8219</v>
      </c>
      <c r="J145">
        <v>483</v>
      </c>
      <c r="K145" s="12" t="s">
        <v>8221</v>
      </c>
    </row>
    <row r="146" spans="1:12" ht="24.75" customHeight="1" x14ac:dyDescent="0.25">
      <c r="A146">
        <v>264</v>
      </c>
      <c r="B146" t="s">
        <v>8219</v>
      </c>
      <c r="C146">
        <v>91</v>
      </c>
      <c r="J146">
        <v>484</v>
      </c>
      <c r="K146" s="12" t="s">
        <v>8221</v>
      </c>
      <c r="L146">
        <v>11</v>
      </c>
    </row>
    <row r="147" spans="1:12" ht="24.75" customHeight="1" x14ac:dyDescent="0.25">
      <c r="A147">
        <v>265</v>
      </c>
      <c r="B147" t="s">
        <v>8219</v>
      </c>
      <c r="C147">
        <v>58</v>
      </c>
      <c r="J147">
        <v>485</v>
      </c>
      <c r="K147" s="12" t="s">
        <v>8221</v>
      </c>
    </row>
    <row r="148" spans="1:12" ht="24.75" customHeight="1" x14ac:dyDescent="0.25">
      <c r="A148">
        <v>266</v>
      </c>
      <c r="B148" t="s">
        <v>8219</v>
      </c>
      <c r="C148">
        <v>36</v>
      </c>
      <c r="J148">
        <v>486</v>
      </c>
      <c r="K148" s="12" t="s">
        <v>8221</v>
      </c>
      <c r="L148">
        <v>1</v>
      </c>
    </row>
    <row r="149" spans="1:12" ht="24.75" customHeight="1" x14ac:dyDescent="0.25">
      <c r="A149">
        <v>267</v>
      </c>
      <c r="B149" t="s">
        <v>8219</v>
      </c>
      <c r="C149">
        <v>165</v>
      </c>
      <c r="J149">
        <v>487</v>
      </c>
      <c r="K149" s="12" t="s">
        <v>8221</v>
      </c>
      <c r="L149">
        <v>0</v>
      </c>
    </row>
    <row r="150" spans="1:12" ht="24.75" customHeight="1" x14ac:dyDescent="0.25">
      <c r="A150">
        <v>268</v>
      </c>
      <c r="B150" t="s">
        <v>8219</v>
      </c>
      <c r="C150">
        <v>111</v>
      </c>
      <c r="J150">
        <v>488</v>
      </c>
      <c r="K150" s="12" t="s">
        <v>8221</v>
      </c>
      <c r="L150">
        <v>0</v>
      </c>
    </row>
    <row r="151" spans="1:12" ht="24.75" customHeight="1" x14ac:dyDescent="0.25">
      <c r="A151">
        <v>269</v>
      </c>
      <c r="B151" t="s">
        <v>8219</v>
      </c>
      <c r="J151">
        <v>489</v>
      </c>
      <c r="K151" s="12" t="s">
        <v>8221</v>
      </c>
      <c r="L151">
        <v>3</v>
      </c>
    </row>
    <row r="152" spans="1:12" ht="24.75" customHeight="1" x14ac:dyDescent="0.25">
      <c r="A152">
        <v>270</v>
      </c>
      <c r="B152" t="s">
        <v>8219</v>
      </c>
      <c r="C152">
        <v>61</v>
      </c>
      <c r="J152">
        <v>490</v>
      </c>
      <c r="K152" s="12" t="s">
        <v>8221</v>
      </c>
      <c r="L152">
        <v>0</v>
      </c>
    </row>
    <row r="153" spans="1:12" ht="24.75" customHeight="1" x14ac:dyDescent="0.25">
      <c r="A153">
        <v>271</v>
      </c>
      <c r="B153" t="s">
        <v>8219</v>
      </c>
      <c r="J153">
        <v>491</v>
      </c>
      <c r="K153" s="12" t="s">
        <v>8221</v>
      </c>
      <c r="L153">
        <v>0</v>
      </c>
    </row>
    <row r="154" spans="1:12" ht="24.75" customHeight="1" x14ac:dyDescent="0.25">
      <c r="A154">
        <v>272</v>
      </c>
      <c r="B154" t="s">
        <v>8219</v>
      </c>
      <c r="C154">
        <v>65</v>
      </c>
      <c r="J154">
        <v>492</v>
      </c>
      <c r="K154" s="12" t="s">
        <v>8221</v>
      </c>
      <c r="L154">
        <v>0</v>
      </c>
    </row>
    <row r="155" spans="1:12" ht="24.75" customHeight="1" x14ac:dyDescent="0.25">
      <c r="A155">
        <v>273</v>
      </c>
      <c r="B155" t="s">
        <v>8219</v>
      </c>
      <c r="C155">
        <v>118</v>
      </c>
      <c r="J155">
        <v>493</v>
      </c>
      <c r="K155" s="12" t="s">
        <v>8221</v>
      </c>
      <c r="L155">
        <v>0</v>
      </c>
    </row>
    <row r="156" spans="1:12" ht="24.75" customHeight="1" x14ac:dyDescent="0.25">
      <c r="A156">
        <v>274</v>
      </c>
      <c r="B156" t="s">
        <v>8219</v>
      </c>
      <c r="C156">
        <v>113</v>
      </c>
      <c r="J156">
        <v>494</v>
      </c>
      <c r="K156" s="12" t="s">
        <v>8221</v>
      </c>
      <c r="L156">
        <v>3</v>
      </c>
    </row>
    <row r="157" spans="1:12" ht="24.75" customHeight="1" x14ac:dyDescent="0.25">
      <c r="A157">
        <v>275</v>
      </c>
      <c r="B157" t="s">
        <v>8219</v>
      </c>
      <c r="J157">
        <v>495</v>
      </c>
      <c r="K157" s="12" t="s">
        <v>8221</v>
      </c>
      <c r="L157">
        <v>0</v>
      </c>
    </row>
    <row r="158" spans="1:12" ht="24.75" customHeight="1" x14ac:dyDescent="0.25">
      <c r="A158">
        <v>276</v>
      </c>
      <c r="B158" t="s">
        <v>8219</v>
      </c>
      <c r="C158">
        <v>62</v>
      </c>
      <c r="J158">
        <v>496</v>
      </c>
      <c r="K158" s="12" t="s">
        <v>8221</v>
      </c>
      <c r="L158">
        <v>1</v>
      </c>
    </row>
    <row r="159" spans="1:12" ht="24.75" customHeight="1" x14ac:dyDescent="0.25">
      <c r="A159">
        <v>277</v>
      </c>
      <c r="B159" t="s">
        <v>8219</v>
      </c>
      <c r="J159">
        <v>497</v>
      </c>
      <c r="K159" s="12" t="s">
        <v>8221</v>
      </c>
      <c r="L159">
        <v>3</v>
      </c>
    </row>
    <row r="160" spans="1:12" ht="24.75" customHeight="1" x14ac:dyDescent="0.25">
      <c r="A160">
        <v>278</v>
      </c>
      <c r="B160" t="s">
        <v>8219</v>
      </c>
      <c r="J160">
        <v>498</v>
      </c>
      <c r="K160" s="12" t="s">
        <v>8221</v>
      </c>
      <c r="L160">
        <v>22</v>
      </c>
    </row>
    <row r="161" spans="1:12" ht="24.75" customHeight="1" x14ac:dyDescent="0.25">
      <c r="A161">
        <v>279</v>
      </c>
      <c r="B161" t="s">
        <v>8219</v>
      </c>
      <c r="J161">
        <v>499</v>
      </c>
      <c r="K161" s="12" t="s">
        <v>8221</v>
      </c>
    </row>
    <row r="162" spans="1:12" ht="24.75" customHeight="1" x14ac:dyDescent="0.25">
      <c r="A162">
        <v>280</v>
      </c>
      <c r="B162" t="s">
        <v>8219</v>
      </c>
      <c r="J162">
        <v>500</v>
      </c>
      <c r="K162" s="12" t="s">
        <v>8221</v>
      </c>
      <c r="L162">
        <v>4</v>
      </c>
    </row>
    <row r="163" spans="1:12" ht="24.75" customHeight="1" x14ac:dyDescent="0.25">
      <c r="A163">
        <v>281</v>
      </c>
      <c r="B163" t="s">
        <v>8219</v>
      </c>
      <c r="C163">
        <v>79</v>
      </c>
      <c r="J163">
        <v>501</v>
      </c>
      <c r="K163" s="12" t="s">
        <v>8221</v>
      </c>
      <c r="L163">
        <v>0</v>
      </c>
    </row>
    <row r="164" spans="1:12" ht="24.75" customHeight="1" x14ac:dyDescent="0.25">
      <c r="A164">
        <v>282</v>
      </c>
      <c r="B164" t="s">
        <v>8219</v>
      </c>
      <c r="C164">
        <v>179</v>
      </c>
      <c r="J164">
        <v>502</v>
      </c>
      <c r="K164" s="12" t="s">
        <v>8221</v>
      </c>
      <c r="L164">
        <v>4</v>
      </c>
    </row>
    <row r="165" spans="1:12" ht="24.75" customHeight="1" x14ac:dyDescent="0.25">
      <c r="A165">
        <v>283</v>
      </c>
      <c r="B165" t="s">
        <v>8219</v>
      </c>
      <c r="J165">
        <v>503</v>
      </c>
      <c r="K165" s="12" t="s">
        <v>8221</v>
      </c>
      <c r="L165">
        <v>9</v>
      </c>
    </row>
    <row r="166" spans="1:12" ht="24.75" customHeight="1" x14ac:dyDescent="0.25">
      <c r="A166">
        <v>284</v>
      </c>
      <c r="B166" t="s">
        <v>8219</v>
      </c>
      <c r="J166">
        <v>504</v>
      </c>
      <c r="K166" s="12" t="s">
        <v>8221</v>
      </c>
      <c r="L166">
        <v>5</v>
      </c>
    </row>
    <row r="167" spans="1:12" ht="24.75" customHeight="1" x14ac:dyDescent="0.25">
      <c r="A167">
        <v>285</v>
      </c>
      <c r="B167" t="s">
        <v>8219</v>
      </c>
      <c r="J167">
        <v>505</v>
      </c>
      <c r="K167" s="12" t="s">
        <v>8221</v>
      </c>
      <c r="L167">
        <v>14</v>
      </c>
    </row>
    <row r="168" spans="1:12" ht="24.75" customHeight="1" x14ac:dyDescent="0.25">
      <c r="A168">
        <v>286</v>
      </c>
      <c r="B168" t="s">
        <v>8219</v>
      </c>
      <c r="C168">
        <v>135</v>
      </c>
      <c r="J168">
        <v>506</v>
      </c>
      <c r="K168" s="12" t="s">
        <v>8221</v>
      </c>
      <c r="L168">
        <v>1</v>
      </c>
    </row>
    <row r="169" spans="1:12" ht="24.75" customHeight="1" x14ac:dyDescent="0.25">
      <c r="A169">
        <v>287</v>
      </c>
      <c r="B169" t="s">
        <v>8219</v>
      </c>
      <c r="J169">
        <v>507</v>
      </c>
      <c r="K169" s="12" t="s">
        <v>8221</v>
      </c>
      <c r="L169">
        <v>10</v>
      </c>
    </row>
    <row r="170" spans="1:12" ht="24.75" customHeight="1" x14ac:dyDescent="0.25">
      <c r="A170">
        <v>288</v>
      </c>
      <c r="B170" t="s">
        <v>8219</v>
      </c>
      <c r="J170">
        <v>508</v>
      </c>
      <c r="K170" s="12" t="s">
        <v>8221</v>
      </c>
      <c r="L170">
        <v>3</v>
      </c>
    </row>
    <row r="171" spans="1:12" ht="24.75" customHeight="1" x14ac:dyDescent="0.25">
      <c r="A171">
        <v>289</v>
      </c>
      <c r="B171" t="s">
        <v>8219</v>
      </c>
      <c r="J171">
        <v>509</v>
      </c>
      <c r="K171" s="12" t="s">
        <v>8221</v>
      </c>
      <c r="L171">
        <v>1</v>
      </c>
    </row>
    <row r="172" spans="1:12" ht="24.75" customHeight="1" x14ac:dyDescent="0.25">
      <c r="A172">
        <v>290</v>
      </c>
      <c r="B172" t="s">
        <v>8219</v>
      </c>
      <c r="C172">
        <v>168</v>
      </c>
      <c r="J172">
        <v>510</v>
      </c>
      <c r="K172" s="12" t="s">
        <v>8221</v>
      </c>
      <c r="L172">
        <v>0</v>
      </c>
    </row>
    <row r="173" spans="1:12" ht="24.75" customHeight="1" x14ac:dyDescent="0.25">
      <c r="A173">
        <v>291</v>
      </c>
      <c r="B173" t="s">
        <v>8219</v>
      </c>
      <c r="C173">
        <v>128</v>
      </c>
      <c r="J173">
        <v>511</v>
      </c>
      <c r="K173" s="12" t="s">
        <v>8221</v>
      </c>
      <c r="L173">
        <v>5</v>
      </c>
    </row>
    <row r="174" spans="1:12" ht="24.75" customHeight="1" x14ac:dyDescent="0.25">
      <c r="A174">
        <v>292</v>
      </c>
      <c r="B174" t="s">
        <v>8219</v>
      </c>
      <c r="J174">
        <v>512</v>
      </c>
      <c r="K174" s="12" t="s">
        <v>8221</v>
      </c>
      <c r="L174">
        <v>2</v>
      </c>
    </row>
    <row r="175" spans="1:12" ht="24.75" customHeight="1" x14ac:dyDescent="0.25">
      <c r="A175">
        <v>293</v>
      </c>
      <c r="B175" t="s">
        <v>8219</v>
      </c>
      <c r="C175">
        <v>131</v>
      </c>
      <c r="J175">
        <v>513</v>
      </c>
      <c r="K175" s="12" t="s">
        <v>8221</v>
      </c>
    </row>
    <row r="176" spans="1:12" ht="24.75" customHeight="1" x14ac:dyDescent="0.25">
      <c r="A176">
        <v>294</v>
      </c>
      <c r="B176" t="s">
        <v>8219</v>
      </c>
      <c r="C176">
        <v>50</v>
      </c>
      <c r="J176">
        <v>514</v>
      </c>
      <c r="K176" s="12" t="s">
        <v>8221</v>
      </c>
      <c r="L176">
        <v>3</v>
      </c>
    </row>
    <row r="177" spans="1:12" ht="24.75" customHeight="1" x14ac:dyDescent="0.25">
      <c r="A177">
        <v>295</v>
      </c>
      <c r="B177" t="s">
        <v>8219</v>
      </c>
      <c r="J177">
        <v>515</v>
      </c>
      <c r="K177" s="12" t="s">
        <v>8221</v>
      </c>
    </row>
    <row r="178" spans="1:12" ht="24.75" customHeight="1" x14ac:dyDescent="0.25">
      <c r="A178">
        <v>296</v>
      </c>
      <c r="B178" t="s">
        <v>8219</v>
      </c>
      <c r="C178">
        <v>129</v>
      </c>
      <c r="J178">
        <v>516</v>
      </c>
      <c r="K178" s="12" t="s">
        <v>8221</v>
      </c>
      <c r="L178">
        <v>0</v>
      </c>
    </row>
    <row r="179" spans="1:12" ht="24.75" customHeight="1" x14ac:dyDescent="0.25">
      <c r="A179">
        <v>297</v>
      </c>
      <c r="B179" t="s">
        <v>8219</v>
      </c>
      <c r="C179">
        <v>142</v>
      </c>
      <c r="J179">
        <v>517</v>
      </c>
      <c r="K179" s="12" t="s">
        <v>8221</v>
      </c>
      <c r="L179">
        <v>3</v>
      </c>
    </row>
    <row r="180" spans="1:12" ht="24.75" customHeight="1" x14ac:dyDescent="0.25">
      <c r="A180">
        <v>298</v>
      </c>
      <c r="B180" t="s">
        <v>8219</v>
      </c>
      <c r="J180">
        <v>518</v>
      </c>
      <c r="K180" s="12" t="s">
        <v>8221</v>
      </c>
      <c r="L180">
        <v>0</v>
      </c>
    </row>
    <row r="181" spans="1:12" ht="24.75" customHeight="1" x14ac:dyDescent="0.25">
      <c r="A181">
        <v>299</v>
      </c>
      <c r="B181" t="s">
        <v>8219</v>
      </c>
      <c r="J181">
        <v>519</v>
      </c>
      <c r="K181" s="12" t="s">
        <v>8221</v>
      </c>
    </row>
    <row r="182" spans="1:12" ht="24.75" customHeight="1" x14ac:dyDescent="0.25">
      <c r="A182">
        <v>300</v>
      </c>
      <c r="B182" t="s">
        <v>8219</v>
      </c>
      <c r="J182">
        <v>540</v>
      </c>
      <c r="K182" s="12" t="s">
        <v>8221</v>
      </c>
      <c r="L182">
        <v>1</v>
      </c>
    </row>
    <row r="183" spans="1:12" ht="24.75" customHeight="1" x14ac:dyDescent="0.25">
      <c r="A183">
        <v>301</v>
      </c>
      <c r="B183" t="s">
        <v>8219</v>
      </c>
      <c r="J183">
        <v>541</v>
      </c>
      <c r="K183" s="12" t="s">
        <v>8221</v>
      </c>
      <c r="L183">
        <v>1</v>
      </c>
    </row>
    <row r="184" spans="1:12" ht="24.75" customHeight="1" x14ac:dyDescent="0.25">
      <c r="A184">
        <v>302</v>
      </c>
      <c r="B184" t="s">
        <v>8219</v>
      </c>
      <c r="C184">
        <v>108</v>
      </c>
      <c r="J184">
        <v>542</v>
      </c>
      <c r="K184" s="12" t="s">
        <v>8221</v>
      </c>
      <c r="L184">
        <v>1</v>
      </c>
    </row>
    <row r="185" spans="1:12" ht="24.75" customHeight="1" x14ac:dyDescent="0.25">
      <c r="A185">
        <v>303</v>
      </c>
      <c r="B185" t="s">
        <v>8219</v>
      </c>
      <c r="C185">
        <v>82</v>
      </c>
      <c r="J185">
        <v>543</v>
      </c>
      <c r="K185" s="12" t="s">
        <v>8221</v>
      </c>
      <c r="L185">
        <v>2</v>
      </c>
    </row>
    <row r="186" spans="1:12" ht="24.75" customHeight="1" x14ac:dyDescent="0.25">
      <c r="A186">
        <v>304</v>
      </c>
      <c r="B186" t="s">
        <v>8219</v>
      </c>
      <c r="C186">
        <v>74</v>
      </c>
      <c r="J186">
        <v>544</v>
      </c>
      <c r="K186" s="12" t="s">
        <v>8221</v>
      </c>
      <c r="L186">
        <v>2</v>
      </c>
    </row>
    <row r="187" spans="1:12" ht="24.75" customHeight="1" x14ac:dyDescent="0.25">
      <c r="A187">
        <v>305</v>
      </c>
      <c r="B187" t="s">
        <v>8219</v>
      </c>
      <c r="C187">
        <v>189</v>
      </c>
      <c r="J187">
        <v>545</v>
      </c>
      <c r="K187" s="12" t="s">
        <v>8221</v>
      </c>
    </row>
    <row r="188" spans="1:12" ht="24.75" customHeight="1" x14ac:dyDescent="0.25">
      <c r="A188">
        <v>306</v>
      </c>
      <c r="B188" t="s">
        <v>8219</v>
      </c>
      <c r="C188">
        <v>80</v>
      </c>
      <c r="J188">
        <v>546</v>
      </c>
      <c r="K188" s="12" t="s">
        <v>8221</v>
      </c>
      <c r="L188">
        <v>2</v>
      </c>
    </row>
    <row r="189" spans="1:12" ht="24.75" customHeight="1" x14ac:dyDescent="0.25">
      <c r="A189">
        <v>307</v>
      </c>
      <c r="B189" t="s">
        <v>8219</v>
      </c>
      <c r="J189">
        <v>547</v>
      </c>
      <c r="K189" s="12" t="s">
        <v>8221</v>
      </c>
      <c r="L189">
        <v>0</v>
      </c>
    </row>
    <row r="190" spans="1:12" ht="24.75" customHeight="1" x14ac:dyDescent="0.25">
      <c r="A190">
        <v>308</v>
      </c>
      <c r="B190" t="s">
        <v>8219</v>
      </c>
      <c r="J190">
        <v>548</v>
      </c>
      <c r="K190" s="12" t="s">
        <v>8221</v>
      </c>
      <c r="L190">
        <v>1</v>
      </c>
    </row>
    <row r="191" spans="1:12" ht="24.75" customHeight="1" x14ac:dyDescent="0.25">
      <c r="A191">
        <v>309</v>
      </c>
      <c r="B191" t="s">
        <v>8219</v>
      </c>
      <c r="J191">
        <v>549</v>
      </c>
      <c r="K191" s="12" t="s">
        <v>8221</v>
      </c>
      <c r="L191">
        <v>8</v>
      </c>
    </row>
    <row r="192" spans="1:12" ht="24.75" customHeight="1" x14ac:dyDescent="0.25">
      <c r="A192">
        <v>310</v>
      </c>
      <c r="B192" t="s">
        <v>8219</v>
      </c>
      <c r="C192">
        <v>36</v>
      </c>
      <c r="J192">
        <v>550</v>
      </c>
      <c r="K192" s="12" t="s">
        <v>8221</v>
      </c>
      <c r="L192">
        <v>4</v>
      </c>
    </row>
    <row r="193" spans="1:12" ht="24.75" customHeight="1" x14ac:dyDescent="0.25">
      <c r="A193">
        <v>311</v>
      </c>
      <c r="B193" t="s">
        <v>8219</v>
      </c>
      <c r="C193">
        <v>150</v>
      </c>
      <c r="J193">
        <v>551</v>
      </c>
      <c r="K193" s="12" t="s">
        <v>8221</v>
      </c>
    </row>
    <row r="194" spans="1:12" ht="24.75" customHeight="1" x14ac:dyDescent="0.25">
      <c r="A194">
        <v>312</v>
      </c>
      <c r="B194" t="s">
        <v>8219</v>
      </c>
      <c r="C194">
        <v>146</v>
      </c>
      <c r="J194">
        <v>552</v>
      </c>
      <c r="K194" s="12" t="s">
        <v>8221</v>
      </c>
      <c r="L194">
        <v>0</v>
      </c>
    </row>
    <row r="195" spans="1:12" ht="24.75" customHeight="1" x14ac:dyDescent="0.25">
      <c r="A195">
        <v>313</v>
      </c>
      <c r="B195" t="s">
        <v>8219</v>
      </c>
      <c r="J195">
        <v>553</v>
      </c>
      <c r="K195" s="12" t="s">
        <v>8221</v>
      </c>
      <c r="L195">
        <v>6</v>
      </c>
    </row>
    <row r="196" spans="1:12" ht="24.75" customHeight="1" x14ac:dyDescent="0.25">
      <c r="A196">
        <v>314</v>
      </c>
      <c r="B196" t="s">
        <v>8219</v>
      </c>
      <c r="C196">
        <v>120</v>
      </c>
      <c r="J196">
        <v>554</v>
      </c>
      <c r="K196" s="12" t="s">
        <v>8221</v>
      </c>
      <c r="L196">
        <v>22</v>
      </c>
    </row>
    <row r="197" spans="1:12" ht="24.75" customHeight="1" x14ac:dyDescent="0.25">
      <c r="A197">
        <v>315</v>
      </c>
      <c r="B197" t="s">
        <v>8219</v>
      </c>
      <c r="C197">
        <v>126</v>
      </c>
      <c r="J197">
        <v>555</v>
      </c>
      <c r="K197" s="12" t="s">
        <v>8221</v>
      </c>
      <c r="L197">
        <v>0</v>
      </c>
    </row>
    <row r="198" spans="1:12" ht="24.75" customHeight="1" x14ac:dyDescent="0.25">
      <c r="A198">
        <v>316</v>
      </c>
      <c r="B198" t="s">
        <v>8219</v>
      </c>
      <c r="C198">
        <v>158</v>
      </c>
      <c r="J198">
        <v>556</v>
      </c>
      <c r="K198" s="12" t="s">
        <v>8221</v>
      </c>
      <c r="L198">
        <v>1</v>
      </c>
    </row>
    <row r="199" spans="1:12" ht="24.75" customHeight="1" x14ac:dyDescent="0.25">
      <c r="A199">
        <v>317</v>
      </c>
      <c r="B199" t="s">
        <v>8219</v>
      </c>
      <c r="J199">
        <v>557</v>
      </c>
      <c r="K199" s="12" t="s">
        <v>8221</v>
      </c>
      <c r="L199">
        <v>20</v>
      </c>
    </row>
    <row r="200" spans="1:12" ht="24.75" customHeight="1" x14ac:dyDescent="0.25">
      <c r="A200">
        <v>318</v>
      </c>
      <c r="B200" t="s">
        <v>8219</v>
      </c>
      <c r="J200">
        <v>558</v>
      </c>
      <c r="K200" s="12" t="s">
        <v>8221</v>
      </c>
      <c r="L200">
        <v>0</v>
      </c>
    </row>
    <row r="201" spans="1:12" ht="24.75" customHeight="1" x14ac:dyDescent="0.25">
      <c r="A201">
        <v>319</v>
      </c>
      <c r="B201" t="s">
        <v>8219</v>
      </c>
      <c r="C201">
        <v>51</v>
      </c>
      <c r="J201">
        <v>559</v>
      </c>
      <c r="K201" s="12" t="s">
        <v>8221</v>
      </c>
      <c r="L201">
        <v>1</v>
      </c>
    </row>
    <row r="202" spans="1:12" ht="24.75" customHeight="1" x14ac:dyDescent="0.25">
      <c r="A202">
        <v>320</v>
      </c>
      <c r="B202" t="s">
        <v>8219</v>
      </c>
      <c r="C202">
        <v>158</v>
      </c>
      <c r="J202">
        <v>560</v>
      </c>
      <c r="K202" s="12" t="s">
        <v>8221</v>
      </c>
      <c r="L202">
        <v>3</v>
      </c>
    </row>
    <row r="203" spans="1:12" ht="24.75" customHeight="1" x14ac:dyDescent="0.25">
      <c r="A203">
        <v>321</v>
      </c>
      <c r="B203" t="s">
        <v>8219</v>
      </c>
      <c r="J203">
        <v>561</v>
      </c>
      <c r="K203" s="12" t="s">
        <v>8221</v>
      </c>
      <c r="L203">
        <v>2</v>
      </c>
    </row>
    <row r="204" spans="1:12" ht="24.75" customHeight="1" x14ac:dyDescent="0.25">
      <c r="A204">
        <v>322</v>
      </c>
      <c r="B204" t="s">
        <v>8219</v>
      </c>
      <c r="C204">
        <v>186</v>
      </c>
      <c r="J204">
        <v>562</v>
      </c>
      <c r="K204" s="12" t="s">
        <v>8221</v>
      </c>
      <c r="L204">
        <v>0</v>
      </c>
    </row>
    <row r="205" spans="1:12" ht="24.75" customHeight="1" x14ac:dyDescent="0.25">
      <c r="A205">
        <v>323</v>
      </c>
      <c r="B205" t="s">
        <v>8219</v>
      </c>
      <c r="C205">
        <v>58</v>
      </c>
      <c r="J205">
        <v>563</v>
      </c>
      <c r="K205" s="12" t="s">
        <v>8221</v>
      </c>
      <c r="L205">
        <v>2</v>
      </c>
    </row>
    <row r="206" spans="1:12" ht="24.75" customHeight="1" x14ac:dyDescent="0.25">
      <c r="A206">
        <v>324</v>
      </c>
      <c r="B206" t="s">
        <v>8219</v>
      </c>
      <c r="C206">
        <v>82</v>
      </c>
      <c r="J206">
        <v>564</v>
      </c>
      <c r="K206" s="12" t="s">
        <v>8221</v>
      </c>
      <c r="L206">
        <v>1</v>
      </c>
    </row>
    <row r="207" spans="1:12" ht="24.75" customHeight="1" x14ac:dyDescent="0.25">
      <c r="A207">
        <v>325</v>
      </c>
      <c r="B207" t="s">
        <v>8219</v>
      </c>
      <c r="J207">
        <v>565</v>
      </c>
      <c r="K207" s="12" t="s">
        <v>8221</v>
      </c>
      <c r="L207">
        <v>0</v>
      </c>
    </row>
    <row r="208" spans="1:12" ht="24.75" customHeight="1" x14ac:dyDescent="0.25">
      <c r="A208">
        <v>326</v>
      </c>
      <c r="B208" t="s">
        <v>8219</v>
      </c>
      <c r="J208">
        <v>566</v>
      </c>
      <c r="K208" s="12" t="s">
        <v>8221</v>
      </c>
      <c r="L208">
        <v>1</v>
      </c>
    </row>
    <row r="209" spans="1:12" ht="24.75" customHeight="1" x14ac:dyDescent="0.25">
      <c r="A209">
        <v>327</v>
      </c>
      <c r="B209" t="s">
        <v>8219</v>
      </c>
      <c r="C209">
        <v>34</v>
      </c>
      <c r="J209">
        <v>567</v>
      </c>
      <c r="K209" s="12" t="s">
        <v>8221</v>
      </c>
      <c r="L209">
        <v>0</v>
      </c>
    </row>
    <row r="210" spans="1:12" ht="24.75" customHeight="1" x14ac:dyDescent="0.25">
      <c r="A210">
        <v>328</v>
      </c>
      <c r="B210" t="s">
        <v>8219</v>
      </c>
      <c r="J210">
        <v>568</v>
      </c>
      <c r="K210" s="12" t="s">
        <v>8221</v>
      </c>
      <c r="L210">
        <v>5</v>
      </c>
    </row>
    <row r="211" spans="1:12" ht="24.75" customHeight="1" x14ac:dyDescent="0.25">
      <c r="A211">
        <v>329</v>
      </c>
      <c r="B211" t="s">
        <v>8219</v>
      </c>
      <c r="C211">
        <v>167</v>
      </c>
      <c r="J211">
        <v>569</v>
      </c>
      <c r="K211" s="12" t="s">
        <v>8221</v>
      </c>
      <c r="L211">
        <v>1</v>
      </c>
    </row>
    <row r="212" spans="1:12" ht="24.75" customHeight="1" x14ac:dyDescent="0.25">
      <c r="A212">
        <v>330</v>
      </c>
      <c r="B212" t="s">
        <v>8219</v>
      </c>
      <c r="J212">
        <v>570</v>
      </c>
      <c r="K212" s="12" t="s">
        <v>8221</v>
      </c>
      <c r="L212">
        <v>1</v>
      </c>
    </row>
    <row r="213" spans="1:12" ht="24.75" customHeight="1" x14ac:dyDescent="0.25">
      <c r="A213">
        <v>331</v>
      </c>
      <c r="B213" t="s">
        <v>8219</v>
      </c>
      <c r="J213">
        <v>571</v>
      </c>
      <c r="K213" s="12" t="s">
        <v>8221</v>
      </c>
      <c r="L213">
        <v>2</v>
      </c>
    </row>
    <row r="214" spans="1:12" ht="24.75" customHeight="1" x14ac:dyDescent="0.25">
      <c r="A214">
        <v>332</v>
      </c>
      <c r="B214" t="s">
        <v>8219</v>
      </c>
      <c r="J214">
        <v>572</v>
      </c>
      <c r="K214" s="12" t="s">
        <v>8221</v>
      </c>
      <c r="L214">
        <v>0</v>
      </c>
    </row>
    <row r="215" spans="1:12" ht="24.75" customHeight="1" x14ac:dyDescent="0.25">
      <c r="A215">
        <v>333</v>
      </c>
      <c r="B215" t="s">
        <v>8219</v>
      </c>
      <c r="J215">
        <v>573</v>
      </c>
      <c r="K215" s="12" t="s">
        <v>8221</v>
      </c>
      <c r="L215">
        <v>9</v>
      </c>
    </row>
    <row r="216" spans="1:12" ht="24.75" customHeight="1" x14ac:dyDescent="0.25">
      <c r="A216">
        <v>334</v>
      </c>
      <c r="B216" t="s">
        <v>8219</v>
      </c>
      <c r="C216">
        <v>69</v>
      </c>
      <c r="J216">
        <v>574</v>
      </c>
      <c r="K216" s="12" t="s">
        <v>8221</v>
      </c>
      <c r="L216">
        <v>4</v>
      </c>
    </row>
    <row r="217" spans="1:12" ht="24.75" customHeight="1" x14ac:dyDescent="0.25">
      <c r="A217">
        <v>335</v>
      </c>
      <c r="B217" t="s">
        <v>8219</v>
      </c>
      <c r="C217">
        <v>80</v>
      </c>
      <c r="J217">
        <v>575</v>
      </c>
      <c r="K217" s="12" t="s">
        <v>8221</v>
      </c>
      <c r="L217">
        <v>4</v>
      </c>
    </row>
    <row r="218" spans="1:12" ht="24.75" customHeight="1" x14ac:dyDescent="0.25">
      <c r="A218">
        <v>336</v>
      </c>
      <c r="B218" t="s">
        <v>8219</v>
      </c>
      <c r="J218">
        <v>576</v>
      </c>
      <c r="K218" s="12" t="s">
        <v>8221</v>
      </c>
      <c r="L218">
        <v>1</v>
      </c>
    </row>
    <row r="219" spans="1:12" ht="24.75" customHeight="1" x14ac:dyDescent="0.25">
      <c r="A219">
        <v>337</v>
      </c>
      <c r="B219" t="s">
        <v>8219</v>
      </c>
      <c r="C219">
        <v>31</v>
      </c>
      <c r="J219">
        <v>577</v>
      </c>
      <c r="K219" s="12" t="s">
        <v>8221</v>
      </c>
      <c r="L219">
        <v>1</v>
      </c>
    </row>
    <row r="220" spans="1:12" ht="24.75" customHeight="1" x14ac:dyDescent="0.25">
      <c r="A220">
        <v>338</v>
      </c>
      <c r="B220" t="s">
        <v>8219</v>
      </c>
      <c r="J220">
        <v>578</v>
      </c>
      <c r="K220" s="12" t="s">
        <v>8221</v>
      </c>
      <c r="L220">
        <v>7</v>
      </c>
    </row>
    <row r="221" spans="1:12" ht="24.75" customHeight="1" x14ac:dyDescent="0.25">
      <c r="A221">
        <v>339</v>
      </c>
      <c r="B221" t="s">
        <v>8219</v>
      </c>
      <c r="C221">
        <v>89</v>
      </c>
      <c r="J221">
        <v>579</v>
      </c>
      <c r="K221" s="12" t="s">
        <v>8221</v>
      </c>
      <c r="L221">
        <v>5</v>
      </c>
    </row>
    <row r="222" spans="1:12" ht="24.75" customHeight="1" x14ac:dyDescent="0.25">
      <c r="A222">
        <v>340</v>
      </c>
      <c r="B222" t="s">
        <v>8219</v>
      </c>
      <c r="J222">
        <v>580</v>
      </c>
      <c r="K222" s="12" t="s">
        <v>8221</v>
      </c>
      <c r="L222">
        <v>1</v>
      </c>
    </row>
    <row r="223" spans="1:12" ht="24.75" customHeight="1" x14ac:dyDescent="0.25">
      <c r="A223">
        <v>341</v>
      </c>
      <c r="B223" t="s">
        <v>8219</v>
      </c>
      <c r="C223">
        <v>55</v>
      </c>
      <c r="J223">
        <v>581</v>
      </c>
      <c r="K223" s="12" t="s">
        <v>8221</v>
      </c>
      <c r="L223">
        <v>0</v>
      </c>
    </row>
    <row r="224" spans="1:12" ht="24.75" customHeight="1" x14ac:dyDescent="0.25">
      <c r="A224">
        <v>342</v>
      </c>
      <c r="B224" t="s">
        <v>8219</v>
      </c>
      <c r="J224">
        <v>582</v>
      </c>
      <c r="K224" s="12" t="s">
        <v>8221</v>
      </c>
      <c r="L224">
        <v>0</v>
      </c>
    </row>
    <row r="225" spans="1:12" ht="24.75" customHeight="1" x14ac:dyDescent="0.25">
      <c r="A225">
        <v>343</v>
      </c>
      <c r="B225" t="s">
        <v>8219</v>
      </c>
      <c r="J225">
        <v>583</v>
      </c>
      <c r="K225" s="12" t="s">
        <v>8221</v>
      </c>
      <c r="L225">
        <v>1</v>
      </c>
    </row>
    <row r="226" spans="1:12" ht="24.75" customHeight="1" x14ac:dyDescent="0.25">
      <c r="A226">
        <v>344</v>
      </c>
      <c r="B226" t="s">
        <v>8219</v>
      </c>
      <c r="J226">
        <v>584</v>
      </c>
      <c r="K226" s="12" t="s">
        <v>8221</v>
      </c>
      <c r="L226">
        <v>2</v>
      </c>
    </row>
    <row r="227" spans="1:12" ht="24.75" customHeight="1" x14ac:dyDescent="0.25">
      <c r="A227">
        <v>345</v>
      </c>
      <c r="B227" t="s">
        <v>8219</v>
      </c>
      <c r="C227">
        <v>179</v>
      </c>
      <c r="J227">
        <v>585</v>
      </c>
      <c r="K227" s="12" t="s">
        <v>8221</v>
      </c>
      <c r="L227">
        <v>0</v>
      </c>
    </row>
    <row r="228" spans="1:12" ht="24.75" customHeight="1" x14ac:dyDescent="0.25">
      <c r="A228">
        <v>346</v>
      </c>
      <c r="B228" t="s">
        <v>8219</v>
      </c>
      <c r="C228">
        <v>188</v>
      </c>
      <c r="J228">
        <v>586</v>
      </c>
      <c r="K228" s="12" t="s">
        <v>8221</v>
      </c>
      <c r="L228">
        <v>4</v>
      </c>
    </row>
    <row r="229" spans="1:12" ht="24.75" customHeight="1" x14ac:dyDescent="0.25">
      <c r="A229">
        <v>347</v>
      </c>
      <c r="B229" t="s">
        <v>8219</v>
      </c>
      <c r="J229">
        <v>587</v>
      </c>
      <c r="K229" s="12" t="s">
        <v>8221</v>
      </c>
      <c r="L229">
        <v>7</v>
      </c>
    </row>
    <row r="230" spans="1:12" ht="24.75" customHeight="1" x14ac:dyDescent="0.25">
      <c r="A230">
        <v>348</v>
      </c>
      <c r="B230" t="s">
        <v>8219</v>
      </c>
      <c r="C230">
        <v>119</v>
      </c>
      <c r="J230">
        <v>588</v>
      </c>
      <c r="K230" s="12" t="s">
        <v>8221</v>
      </c>
      <c r="L230">
        <v>2</v>
      </c>
    </row>
    <row r="231" spans="1:12" ht="24.75" customHeight="1" x14ac:dyDescent="0.25">
      <c r="A231">
        <v>349</v>
      </c>
      <c r="B231" t="s">
        <v>8219</v>
      </c>
      <c r="C231">
        <v>167</v>
      </c>
      <c r="J231">
        <v>589</v>
      </c>
      <c r="K231" s="12" t="s">
        <v>8221</v>
      </c>
      <c r="L231">
        <v>1</v>
      </c>
    </row>
    <row r="232" spans="1:12" ht="24.75" customHeight="1" x14ac:dyDescent="0.25">
      <c r="A232">
        <v>350</v>
      </c>
      <c r="B232" t="s">
        <v>8219</v>
      </c>
      <c r="J232">
        <v>590</v>
      </c>
      <c r="K232" s="12" t="s">
        <v>8221</v>
      </c>
      <c r="L232">
        <v>9</v>
      </c>
    </row>
    <row r="233" spans="1:12" ht="24.75" customHeight="1" x14ac:dyDescent="0.25">
      <c r="A233">
        <v>351</v>
      </c>
      <c r="B233" t="s">
        <v>8219</v>
      </c>
      <c r="J233">
        <v>591</v>
      </c>
      <c r="K233" s="12" t="s">
        <v>8221</v>
      </c>
      <c r="L233">
        <v>2</v>
      </c>
    </row>
    <row r="234" spans="1:12" ht="24.75" customHeight="1" x14ac:dyDescent="0.25">
      <c r="A234">
        <v>352</v>
      </c>
      <c r="B234" t="s">
        <v>8219</v>
      </c>
      <c r="J234">
        <v>592</v>
      </c>
      <c r="K234" s="12" t="s">
        <v>8221</v>
      </c>
      <c r="L234">
        <v>1</v>
      </c>
    </row>
    <row r="235" spans="1:12" ht="24.75" customHeight="1" x14ac:dyDescent="0.25">
      <c r="A235">
        <v>353</v>
      </c>
      <c r="B235" t="s">
        <v>8219</v>
      </c>
      <c r="J235">
        <v>593</v>
      </c>
      <c r="K235" s="12" t="s">
        <v>8221</v>
      </c>
      <c r="L235">
        <v>7</v>
      </c>
    </row>
    <row r="236" spans="1:12" ht="24.75" customHeight="1" x14ac:dyDescent="0.25">
      <c r="A236">
        <v>354</v>
      </c>
      <c r="B236" t="s">
        <v>8219</v>
      </c>
      <c r="C236">
        <v>29</v>
      </c>
      <c r="J236">
        <v>594</v>
      </c>
      <c r="K236" s="12" t="s">
        <v>8221</v>
      </c>
      <c r="L236">
        <v>2</v>
      </c>
    </row>
    <row r="237" spans="1:12" ht="24.75" customHeight="1" x14ac:dyDescent="0.25">
      <c r="A237">
        <v>355</v>
      </c>
      <c r="B237" t="s">
        <v>8219</v>
      </c>
      <c r="C237">
        <v>165</v>
      </c>
      <c r="J237">
        <v>595</v>
      </c>
      <c r="K237" s="12" t="s">
        <v>8221</v>
      </c>
      <c r="L237">
        <v>8</v>
      </c>
    </row>
    <row r="238" spans="1:12" ht="24.75" customHeight="1" x14ac:dyDescent="0.25">
      <c r="A238">
        <v>356</v>
      </c>
      <c r="B238" t="s">
        <v>8219</v>
      </c>
      <c r="C238">
        <v>97</v>
      </c>
      <c r="J238">
        <v>596</v>
      </c>
      <c r="K238" s="12" t="s">
        <v>8221</v>
      </c>
      <c r="L238">
        <v>2</v>
      </c>
    </row>
    <row r="239" spans="1:12" ht="24.75" customHeight="1" x14ac:dyDescent="0.25">
      <c r="A239">
        <v>357</v>
      </c>
      <c r="B239" t="s">
        <v>8219</v>
      </c>
      <c r="J239">
        <v>597</v>
      </c>
      <c r="K239" s="12" t="s">
        <v>8221</v>
      </c>
      <c r="L239">
        <v>2</v>
      </c>
    </row>
    <row r="240" spans="1:12" ht="24.75" customHeight="1" x14ac:dyDescent="0.25">
      <c r="A240">
        <v>358</v>
      </c>
      <c r="B240" t="s">
        <v>8219</v>
      </c>
      <c r="J240">
        <v>598</v>
      </c>
      <c r="K240" s="12" t="s">
        <v>8221</v>
      </c>
      <c r="L240">
        <v>7</v>
      </c>
    </row>
    <row r="241" spans="1:12" ht="24.75" customHeight="1" x14ac:dyDescent="0.25">
      <c r="A241">
        <v>359</v>
      </c>
      <c r="B241" t="s">
        <v>8219</v>
      </c>
      <c r="J241">
        <v>599</v>
      </c>
      <c r="K241" s="12" t="s">
        <v>8221</v>
      </c>
      <c r="L241">
        <v>2</v>
      </c>
    </row>
    <row r="242" spans="1:12" ht="24.75" customHeight="1" x14ac:dyDescent="0.25">
      <c r="A242">
        <v>360</v>
      </c>
      <c r="B242" t="s">
        <v>8219</v>
      </c>
      <c r="C242">
        <v>87</v>
      </c>
      <c r="J242">
        <v>660</v>
      </c>
      <c r="K242" s="12" t="s">
        <v>8221</v>
      </c>
      <c r="L242">
        <v>18</v>
      </c>
    </row>
    <row r="243" spans="1:12" ht="24.75" customHeight="1" x14ac:dyDescent="0.25">
      <c r="A243">
        <v>361</v>
      </c>
      <c r="B243" t="s">
        <v>8219</v>
      </c>
      <c r="J243">
        <v>661</v>
      </c>
      <c r="K243" s="12" t="s">
        <v>8221</v>
      </c>
      <c r="L243">
        <v>9</v>
      </c>
    </row>
    <row r="244" spans="1:12" ht="24.75" customHeight="1" x14ac:dyDescent="0.25">
      <c r="A244">
        <v>362</v>
      </c>
      <c r="B244" t="s">
        <v>8219</v>
      </c>
      <c r="C244">
        <v>86</v>
      </c>
      <c r="J244">
        <v>662</v>
      </c>
      <c r="K244" s="12" t="s">
        <v>8221</v>
      </c>
      <c r="L244">
        <v>4</v>
      </c>
    </row>
    <row r="245" spans="1:12" ht="24.75" customHeight="1" x14ac:dyDescent="0.25">
      <c r="A245">
        <v>363</v>
      </c>
      <c r="B245" t="s">
        <v>8219</v>
      </c>
      <c r="C245">
        <v>26</v>
      </c>
      <c r="J245">
        <v>663</v>
      </c>
      <c r="K245" s="12" t="s">
        <v>8221</v>
      </c>
      <c r="L245">
        <v>7</v>
      </c>
    </row>
    <row r="246" spans="1:12" ht="24.75" customHeight="1" x14ac:dyDescent="0.25">
      <c r="A246">
        <v>364</v>
      </c>
      <c r="B246" t="s">
        <v>8219</v>
      </c>
      <c r="C246">
        <v>113</v>
      </c>
      <c r="J246">
        <v>664</v>
      </c>
      <c r="K246" s="12" t="s">
        <v>8221</v>
      </c>
    </row>
    <row r="247" spans="1:12" ht="24.75" customHeight="1" x14ac:dyDescent="0.25">
      <c r="A247">
        <v>365</v>
      </c>
      <c r="B247" t="s">
        <v>8219</v>
      </c>
      <c r="C247">
        <v>65</v>
      </c>
      <c r="J247">
        <v>665</v>
      </c>
      <c r="K247" s="12" t="s">
        <v>8221</v>
      </c>
      <c r="L247">
        <v>12</v>
      </c>
    </row>
    <row r="248" spans="1:12" ht="24.75" customHeight="1" x14ac:dyDescent="0.25">
      <c r="A248">
        <v>366</v>
      </c>
      <c r="B248" t="s">
        <v>8219</v>
      </c>
      <c r="C248">
        <v>134</v>
      </c>
      <c r="J248">
        <v>666</v>
      </c>
      <c r="K248" s="12" t="s">
        <v>8221</v>
      </c>
      <c r="L248">
        <v>4</v>
      </c>
    </row>
    <row r="249" spans="1:12" ht="24.75" customHeight="1" x14ac:dyDescent="0.25">
      <c r="A249">
        <v>367</v>
      </c>
      <c r="B249" t="s">
        <v>8219</v>
      </c>
      <c r="C249">
        <v>119</v>
      </c>
      <c r="J249">
        <v>667</v>
      </c>
      <c r="K249" s="12" t="s">
        <v>8221</v>
      </c>
    </row>
    <row r="250" spans="1:12" ht="24.75" customHeight="1" x14ac:dyDescent="0.25">
      <c r="A250">
        <v>368</v>
      </c>
      <c r="B250" t="s">
        <v>8219</v>
      </c>
      <c r="C250">
        <v>159</v>
      </c>
      <c r="J250">
        <v>668</v>
      </c>
      <c r="K250" s="12" t="s">
        <v>8221</v>
      </c>
      <c r="L250">
        <v>25</v>
      </c>
    </row>
    <row r="251" spans="1:12" ht="24.75" customHeight="1" x14ac:dyDescent="0.25">
      <c r="A251">
        <v>369</v>
      </c>
      <c r="B251" t="s">
        <v>8219</v>
      </c>
      <c r="C251">
        <v>167</v>
      </c>
      <c r="J251">
        <v>669</v>
      </c>
      <c r="K251" s="12" t="s">
        <v>8221</v>
      </c>
    </row>
    <row r="252" spans="1:12" ht="24.75" customHeight="1" x14ac:dyDescent="0.25">
      <c r="A252">
        <v>370</v>
      </c>
      <c r="B252" t="s">
        <v>8219</v>
      </c>
      <c r="C252">
        <v>43</v>
      </c>
      <c r="J252">
        <v>670</v>
      </c>
      <c r="K252" s="12" t="s">
        <v>8221</v>
      </c>
    </row>
    <row r="253" spans="1:12" ht="24.75" customHeight="1" x14ac:dyDescent="0.25">
      <c r="A253">
        <v>371</v>
      </c>
      <c r="B253" t="s">
        <v>8219</v>
      </c>
      <c r="J253">
        <v>671</v>
      </c>
      <c r="K253" s="12" t="s">
        <v>8221</v>
      </c>
      <c r="L253">
        <v>15</v>
      </c>
    </row>
    <row r="254" spans="1:12" ht="24.75" customHeight="1" x14ac:dyDescent="0.25">
      <c r="A254">
        <v>372</v>
      </c>
      <c r="B254" t="s">
        <v>8219</v>
      </c>
      <c r="C254">
        <v>9</v>
      </c>
      <c r="J254">
        <v>672</v>
      </c>
      <c r="K254" s="12" t="s">
        <v>8221</v>
      </c>
    </row>
    <row r="255" spans="1:12" ht="24.75" customHeight="1" x14ac:dyDescent="0.25">
      <c r="A255">
        <v>373</v>
      </c>
      <c r="B255" t="s">
        <v>8219</v>
      </c>
      <c r="C255">
        <v>89</v>
      </c>
      <c r="J255">
        <v>673</v>
      </c>
      <c r="K255" s="12" t="s">
        <v>8221</v>
      </c>
      <c r="L255">
        <v>3</v>
      </c>
    </row>
    <row r="256" spans="1:12" ht="24.75" customHeight="1" x14ac:dyDescent="0.25">
      <c r="A256">
        <v>374</v>
      </c>
      <c r="B256" t="s">
        <v>8219</v>
      </c>
      <c r="C256">
        <v>174</v>
      </c>
      <c r="J256">
        <v>674</v>
      </c>
      <c r="K256" s="12" t="s">
        <v>8221</v>
      </c>
      <c r="L256">
        <v>2</v>
      </c>
    </row>
    <row r="257" spans="1:12" ht="24.75" customHeight="1" x14ac:dyDescent="0.25">
      <c r="A257">
        <v>375</v>
      </c>
      <c r="B257" t="s">
        <v>8219</v>
      </c>
      <c r="C257">
        <v>14</v>
      </c>
      <c r="J257">
        <v>675</v>
      </c>
      <c r="K257" s="12" t="s">
        <v>8221</v>
      </c>
    </row>
    <row r="258" spans="1:12" ht="24.75" customHeight="1" x14ac:dyDescent="0.25">
      <c r="A258">
        <v>376</v>
      </c>
      <c r="B258" t="s">
        <v>8219</v>
      </c>
      <c r="C258">
        <v>48</v>
      </c>
      <c r="J258">
        <v>676</v>
      </c>
      <c r="K258" s="12" t="s">
        <v>8221</v>
      </c>
      <c r="L258">
        <v>24</v>
      </c>
    </row>
    <row r="259" spans="1:12" ht="24.75" customHeight="1" x14ac:dyDescent="0.25">
      <c r="A259">
        <v>377</v>
      </c>
      <c r="B259" t="s">
        <v>8219</v>
      </c>
      <c r="C259">
        <v>133</v>
      </c>
      <c r="J259">
        <v>677</v>
      </c>
      <c r="K259" s="12" t="s">
        <v>8221</v>
      </c>
    </row>
    <row r="260" spans="1:12" ht="24.75" customHeight="1" x14ac:dyDescent="0.25">
      <c r="A260">
        <v>378</v>
      </c>
      <c r="B260" t="s">
        <v>8219</v>
      </c>
      <c r="C260">
        <v>83</v>
      </c>
      <c r="J260">
        <v>678</v>
      </c>
      <c r="K260" s="12" t="s">
        <v>8221</v>
      </c>
      <c r="L260">
        <v>17</v>
      </c>
    </row>
    <row r="261" spans="1:12" ht="24.75" customHeight="1" x14ac:dyDescent="0.25">
      <c r="A261">
        <v>379</v>
      </c>
      <c r="B261" t="s">
        <v>8219</v>
      </c>
      <c r="C261">
        <v>149</v>
      </c>
      <c r="J261">
        <v>679</v>
      </c>
      <c r="K261" s="12" t="s">
        <v>8221</v>
      </c>
    </row>
    <row r="262" spans="1:12" ht="24.75" customHeight="1" x14ac:dyDescent="0.25">
      <c r="A262">
        <v>380</v>
      </c>
      <c r="B262" t="s">
        <v>8219</v>
      </c>
      <c r="C262">
        <v>49</v>
      </c>
      <c r="J262">
        <v>680</v>
      </c>
      <c r="K262" s="12" t="s">
        <v>8221</v>
      </c>
    </row>
    <row r="263" spans="1:12" ht="24.75" customHeight="1" x14ac:dyDescent="0.25">
      <c r="A263">
        <v>381</v>
      </c>
      <c r="B263" t="s">
        <v>8219</v>
      </c>
      <c r="J263">
        <v>681</v>
      </c>
      <c r="K263" s="12" t="s">
        <v>8221</v>
      </c>
      <c r="L263">
        <v>1</v>
      </c>
    </row>
    <row r="264" spans="1:12" ht="24.75" customHeight="1" x14ac:dyDescent="0.25">
      <c r="A264">
        <v>382</v>
      </c>
      <c r="B264" t="s">
        <v>8219</v>
      </c>
      <c r="C264">
        <v>22</v>
      </c>
      <c r="J264">
        <v>682</v>
      </c>
      <c r="K264" s="12" t="s">
        <v>8221</v>
      </c>
      <c r="L264">
        <v>4</v>
      </c>
    </row>
    <row r="265" spans="1:12" ht="24.75" customHeight="1" x14ac:dyDescent="0.25">
      <c r="A265">
        <v>383</v>
      </c>
      <c r="B265" t="s">
        <v>8219</v>
      </c>
      <c r="C265">
        <v>48</v>
      </c>
      <c r="J265">
        <v>683</v>
      </c>
      <c r="K265" s="12" t="s">
        <v>8221</v>
      </c>
      <c r="L265">
        <v>3</v>
      </c>
    </row>
    <row r="266" spans="1:12" ht="24.75" customHeight="1" x14ac:dyDescent="0.25">
      <c r="A266">
        <v>384</v>
      </c>
      <c r="B266" t="s">
        <v>8219</v>
      </c>
      <c r="J266">
        <v>684</v>
      </c>
      <c r="K266" s="12" t="s">
        <v>8221</v>
      </c>
    </row>
    <row r="267" spans="1:12" ht="24.75" customHeight="1" x14ac:dyDescent="0.25">
      <c r="A267">
        <v>385</v>
      </c>
      <c r="B267" t="s">
        <v>8219</v>
      </c>
      <c r="J267">
        <v>685</v>
      </c>
      <c r="K267" s="12" t="s">
        <v>8221</v>
      </c>
      <c r="L267">
        <v>10</v>
      </c>
    </row>
    <row r="268" spans="1:12" ht="24.75" customHeight="1" x14ac:dyDescent="0.25">
      <c r="A268">
        <v>386</v>
      </c>
      <c r="B268" t="s">
        <v>8219</v>
      </c>
      <c r="C268">
        <v>13</v>
      </c>
      <c r="J268">
        <v>686</v>
      </c>
      <c r="K268" s="12" t="s">
        <v>8221</v>
      </c>
      <c r="L268">
        <v>0</v>
      </c>
    </row>
    <row r="269" spans="1:12" ht="24.75" customHeight="1" x14ac:dyDescent="0.25">
      <c r="A269">
        <v>387</v>
      </c>
      <c r="B269" t="s">
        <v>8219</v>
      </c>
      <c r="J269">
        <v>687</v>
      </c>
      <c r="K269" s="12" t="s">
        <v>8221</v>
      </c>
      <c r="L269">
        <v>6</v>
      </c>
    </row>
    <row r="270" spans="1:12" ht="24.75" customHeight="1" x14ac:dyDescent="0.25">
      <c r="A270">
        <v>388</v>
      </c>
      <c r="B270" t="s">
        <v>8219</v>
      </c>
      <c r="C270">
        <v>71</v>
      </c>
      <c r="J270">
        <v>688</v>
      </c>
      <c r="K270" s="12" t="s">
        <v>8221</v>
      </c>
    </row>
    <row r="271" spans="1:12" ht="24.75" customHeight="1" x14ac:dyDescent="0.25">
      <c r="A271">
        <v>389</v>
      </c>
      <c r="B271" t="s">
        <v>8219</v>
      </c>
      <c r="J271">
        <v>689</v>
      </c>
      <c r="K271" s="12" t="s">
        <v>8221</v>
      </c>
    </row>
    <row r="272" spans="1:12" ht="24.75" customHeight="1" x14ac:dyDescent="0.25">
      <c r="A272">
        <v>390</v>
      </c>
      <c r="B272" t="s">
        <v>8219</v>
      </c>
      <c r="C272">
        <v>14</v>
      </c>
      <c r="J272">
        <v>690</v>
      </c>
      <c r="K272" s="12" t="s">
        <v>8221</v>
      </c>
    </row>
    <row r="273" spans="1:12" ht="24.75" customHeight="1" x14ac:dyDescent="0.25">
      <c r="A273">
        <v>391</v>
      </c>
      <c r="B273" t="s">
        <v>8219</v>
      </c>
      <c r="C273">
        <v>193</v>
      </c>
      <c r="J273">
        <v>691</v>
      </c>
      <c r="K273" s="12" t="s">
        <v>8221</v>
      </c>
      <c r="L273">
        <v>10</v>
      </c>
    </row>
    <row r="274" spans="1:12" ht="24.75" customHeight="1" x14ac:dyDescent="0.25">
      <c r="A274">
        <v>392</v>
      </c>
      <c r="B274" t="s">
        <v>8219</v>
      </c>
      <c r="J274">
        <v>692</v>
      </c>
      <c r="K274" s="12" t="s">
        <v>8221</v>
      </c>
    </row>
    <row r="275" spans="1:12" ht="24.75" customHeight="1" x14ac:dyDescent="0.25">
      <c r="A275">
        <v>393</v>
      </c>
      <c r="B275" t="s">
        <v>8219</v>
      </c>
      <c r="J275">
        <v>693</v>
      </c>
      <c r="K275" s="12" t="s">
        <v>8221</v>
      </c>
    </row>
    <row r="276" spans="1:12" ht="24.75" customHeight="1" x14ac:dyDescent="0.25">
      <c r="A276">
        <v>394</v>
      </c>
      <c r="B276" t="s">
        <v>8219</v>
      </c>
      <c r="C276">
        <v>50</v>
      </c>
      <c r="J276">
        <v>694</v>
      </c>
      <c r="K276" s="12" t="s">
        <v>8221</v>
      </c>
      <c r="L276">
        <v>7</v>
      </c>
    </row>
    <row r="277" spans="1:12" ht="24.75" customHeight="1" x14ac:dyDescent="0.25">
      <c r="A277">
        <v>395</v>
      </c>
      <c r="B277" t="s">
        <v>8219</v>
      </c>
      <c r="C277">
        <v>184</v>
      </c>
      <c r="J277">
        <v>695</v>
      </c>
      <c r="K277" s="12" t="s">
        <v>8221</v>
      </c>
      <c r="L277">
        <v>7</v>
      </c>
    </row>
    <row r="278" spans="1:12" ht="24.75" customHeight="1" x14ac:dyDescent="0.25">
      <c r="A278">
        <v>396</v>
      </c>
      <c r="B278" t="s">
        <v>8219</v>
      </c>
      <c r="C278">
        <v>196</v>
      </c>
      <c r="J278">
        <v>696</v>
      </c>
      <c r="K278" s="12" t="s">
        <v>8221</v>
      </c>
      <c r="L278">
        <v>1</v>
      </c>
    </row>
    <row r="279" spans="1:12" ht="24.75" customHeight="1" x14ac:dyDescent="0.25">
      <c r="A279">
        <v>397</v>
      </c>
      <c r="B279" t="s">
        <v>8219</v>
      </c>
      <c r="J279">
        <v>697</v>
      </c>
      <c r="K279" s="12" t="s">
        <v>8221</v>
      </c>
    </row>
    <row r="280" spans="1:12" ht="24.75" customHeight="1" x14ac:dyDescent="0.25">
      <c r="A280">
        <v>398</v>
      </c>
      <c r="B280" t="s">
        <v>8219</v>
      </c>
      <c r="C280">
        <v>67</v>
      </c>
      <c r="J280">
        <v>698</v>
      </c>
      <c r="K280" s="12" t="s">
        <v>8221</v>
      </c>
    </row>
    <row r="281" spans="1:12" ht="24.75" customHeight="1" x14ac:dyDescent="0.25">
      <c r="A281">
        <v>399</v>
      </c>
      <c r="B281" t="s">
        <v>8219</v>
      </c>
      <c r="C281">
        <v>95</v>
      </c>
      <c r="J281">
        <v>699</v>
      </c>
      <c r="K281" s="12" t="s">
        <v>8221</v>
      </c>
    </row>
    <row r="282" spans="1:12" ht="24.75" customHeight="1" x14ac:dyDescent="0.25">
      <c r="A282">
        <v>400</v>
      </c>
      <c r="B282" t="s">
        <v>8219</v>
      </c>
      <c r="C282">
        <v>62</v>
      </c>
      <c r="J282">
        <v>700</v>
      </c>
      <c r="K282" s="12" t="s">
        <v>8221</v>
      </c>
    </row>
    <row r="283" spans="1:12" ht="24.75" customHeight="1" x14ac:dyDescent="0.25">
      <c r="A283">
        <v>401</v>
      </c>
      <c r="B283" t="s">
        <v>8219</v>
      </c>
      <c r="C283">
        <v>73</v>
      </c>
      <c r="J283">
        <v>701</v>
      </c>
      <c r="K283" s="12" t="s">
        <v>8221</v>
      </c>
      <c r="L283">
        <v>21</v>
      </c>
    </row>
    <row r="284" spans="1:12" ht="24.75" customHeight="1" x14ac:dyDescent="0.25">
      <c r="A284">
        <v>402</v>
      </c>
      <c r="B284" t="s">
        <v>8219</v>
      </c>
      <c r="C284">
        <v>43</v>
      </c>
      <c r="J284">
        <v>702</v>
      </c>
      <c r="K284" s="12" t="s">
        <v>8221</v>
      </c>
    </row>
    <row r="285" spans="1:12" ht="24.75" customHeight="1" x14ac:dyDescent="0.25">
      <c r="A285">
        <v>403</v>
      </c>
      <c r="B285" t="s">
        <v>8219</v>
      </c>
      <c r="C285">
        <v>70</v>
      </c>
      <c r="J285">
        <v>703</v>
      </c>
      <c r="K285" s="12" t="s">
        <v>8221</v>
      </c>
      <c r="L285">
        <v>7</v>
      </c>
    </row>
    <row r="286" spans="1:12" ht="24.75" customHeight="1" x14ac:dyDescent="0.25">
      <c r="A286">
        <v>404</v>
      </c>
      <c r="B286" t="s">
        <v>8219</v>
      </c>
      <c r="J286">
        <v>704</v>
      </c>
      <c r="K286" s="12" t="s">
        <v>8221</v>
      </c>
      <c r="L286">
        <v>4</v>
      </c>
    </row>
    <row r="287" spans="1:12" ht="24.75" customHeight="1" x14ac:dyDescent="0.25">
      <c r="A287">
        <v>405</v>
      </c>
      <c r="B287" t="s">
        <v>8219</v>
      </c>
      <c r="C287">
        <v>55</v>
      </c>
      <c r="J287">
        <v>705</v>
      </c>
      <c r="K287" s="12" t="s">
        <v>8221</v>
      </c>
      <c r="L287">
        <v>5</v>
      </c>
    </row>
    <row r="288" spans="1:12" ht="24.75" customHeight="1" x14ac:dyDescent="0.25">
      <c r="A288">
        <v>406</v>
      </c>
      <c r="B288" t="s">
        <v>8219</v>
      </c>
      <c r="C288">
        <v>35</v>
      </c>
      <c r="J288">
        <v>706</v>
      </c>
      <c r="K288" s="12" t="s">
        <v>8221</v>
      </c>
      <c r="L288">
        <v>0</v>
      </c>
    </row>
    <row r="289" spans="1:12" ht="24.75" customHeight="1" x14ac:dyDescent="0.25">
      <c r="A289">
        <v>407</v>
      </c>
      <c r="B289" t="s">
        <v>8219</v>
      </c>
      <c r="C289">
        <v>22</v>
      </c>
      <c r="J289">
        <v>707</v>
      </c>
      <c r="K289" s="12" t="s">
        <v>8221</v>
      </c>
    </row>
    <row r="290" spans="1:12" ht="24.75" customHeight="1" x14ac:dyDescent="0.25">
      <c r="A290">
        <v>408</v>
      </c>
      <c r="B290" t="s">
        <v>8219</v>
      </c>
      <c r="C290">
        <v>38</v>
      </c>
      <c r="J290">
        <v>708</v>
      </c>
      <c r="K290" s="12" t="s">
        <v>8221</v>
      </c>
    </row>
    <row r="291" spans="1:12" ht="24.75" customHeight="1" x14ac:dyDescent="0.25">
      <c r="A291">
        <v>409</v>
      </c>
      <c r="B291" t="s">
        <v>8219</v>
      </c>
      <c r="C291">
        <v>15</v>
      </c>
      <c r="J291">
        <v>709</v>
      </c>
      <c r="K291" s="12" t="s">
        <v>8221</v>
      </c>
      <c r="L291">
        <v>2</v>
      </c>
    </row>
    <row r="292" spans="1:12" ht="24.75" customHeight="1" x14ac:dyDescent="0.25">
      <c r="A292">
        <v>410</v>
      </c>
      <c r="B292" t="s">
        <v>8219</v>
      </c>
      <c r="C292">
        <v>7</v>
      </c>
      <c r="J292">
        <v>710</v>
      </c>
      <c r="K292" s="12" t="s">
        <v>8221</v>
      </c>
      <c r="L292">
        <v>0</v>
      </c>
    </row>
    <row r="293" spans="1:12" ht="24.75" customHeight="1" x14ac:dyDescent="0.25">
      <c r="A293">
        <v>411</v>
      </c>
      <c r="B293" t="s">
        <v>8219</v>
      </c>
      <c r="J293">
        <v>711</v>
      </c>
      <c r="K293" s="12" t="s">
        <v>8221</v>
      </c>
    </row>
    <row r="294" spans="1:12" ht="24.75" customHeight="1" x14ac:dyDescent="0.25">
      <c r="A294">
        <v>412</v>
      </c>
      <c r="B294" t="s">
        <v>8219</v>
      </c>
      <c r="C294">
        <v>55</v>
      </c>
      <c r="J294">
        <v>712</v>
      </c>
      <c r="K294" s="12" t="s">
        <v>8221</v>
      </c>
      <c r="L294">
        <v>4</v>
      </c>
    </row>
    <row r="295" spans="1:12" ht="24.75" customHeight="1" x14ac:dyDescent="0.25">
      <c r="A295">
        <v>413</v>
      </c>
      <c r="B295" t="s">
        <v>8219</v>
      </c>
      <c r="C295">
        <v>171</v>
      </c>
      <c r="J295">
        <v>713</v>
      </c>
      <c r="K295" s="12" t="s">
        <v>8221</v>
      </c>
      <c r="L295">
        <v>1</v>
      </c>
    </row>
    <row r="296" spans="1:12" ht="24.75" customHeight="1" x14ac:dyDescent="0.25">
      <c r="A296">
        <v>414</v>
      </c>
      <c r="B296" t="s">
        <v>8219</v>
      </c>
      <c r="J296">
        <v>714</v>
      </c>
      <c r="K296" s="12" t="s">
        <v>8221</v>
      </c>
    </row>
    <row r="297" spans="1:12" ht="24.75" customHeight="1" x14ac:dyDescent="0.25">
      <c r="A297">
        <v>415</v>
      </c>
      <c r="B297" t="s">
        <v>8219</v>
      </c>
      <c r="C297">
        <v>21</v>
      </c>
      <c r="J297">
        <v>715</v>
      </c>
      <c r="K297" s="12" t="s">
        <v>8221</v>
      </c>
      <c r="L297">
        <v>12</v>
      </c>
    </row>
    <row r="298" spans="1:12" ht="24.75" customHeight="1" x14ac:dyDescent="0.25">
      <c r="A298">
        <v>416</v>
      </c>
      <c r="B298" t="s">
        <v>8219</v>
      </c>
      <c r="C298">
        <v>25</v>
      </c>
      <c r="J298">
        <v>716</v>
      </c>
      <c r="K298" s="12" t="s">
        <v>8221</v>
      </c>
      <c r="L298">
        <v>16</v>
      </c>
    </row>
    <row r="299" spans="1:12" ht="24.75" customHeight="1" x14ac:dyDescent="0.25">
      <c r="A299">
        <v>417</v>
      </c>
      <c r="B299" t="s">
        <v>8219</v>
      </c>
      <c r="C299">
        <v>52</v>
      </c>
      <c r="J299">
        <v>717</v>
      </c>
      <c r="K299" s="12" t="s">
        <v>8221</v>
      </c>
      <c r="L299">
        <v>4</v>
      </c>
    </row>
    <row r="300" spans="1:12" ht="24.75" customHeight="1" x14ac:dyDescent="0.25">
      <c r="A300">
        <v>418</v>
      </c>
      <c r="B300" t="s">
        <v>8219</v>
      </c>
      <c r="C300">
        <v>104</v>
      </c>
      <c r="J300">
        <v>718</v>
      </c>
      <c r="K300" s="12" t="s">
        <v>8221</v>
      </c>
      <c r="L300">
        <v>4</v>
      </c>
    </row>
    <row r="301" spans="1:12" ht="24.75" customHeight="1" x14ac:dyDescent="0.25">
      <c r="A301">
        <v>419</v>
      </c>
      <c r="B301" t="s">
        <v>8219</v>
      </c>
      <c r="C301">
        <v>73</v>
      </c>
      <c r="J301">
        <v>719</v>
      </c>
      <c r="K301" s="12" t="s">
        <v>8221</v>
      </c>
      <c r="L301">
        <v>10</v>
      </c>
    </row>
    <row r="302" spans="1:12" ht="24.75" customHeight="1" x14ac:dyDescent="0.25">
      <c r="A302">
        <v>520</v>
      </c>
      <c r="B302" t="s">
        <v>8219</v>
      </c>
      <c r="C302">
        <v>34</v>
      </c>
      <c r="J302">
        <v>760</v>
      </c>
      <c r="K302" s="12" t="s">
        <v>8221</v>
      </c>
      <c r="L302">
        <v>0</v>
      </c>
    </row>
    <row r="303" spans="1:12" ht="24.75" customHeight="1" x14ac:dyDescent="0.25">
      <c r="A303">
        <v>521</v>
      </c>
      <c r="B303" t="s">
        <v>8219</v>
      </c>
      <c r="C303">
        <v>56</v>
      </c>
      <c r="J303">
        <v>761</v>
      </c>
      <c r="K303" s="12" t="s">
        <v>8221</v>
      </c>
      <c r="L303">
        <v>6</v>
      </c>
    </row>
    <row r="304" spans="1:12" ht="24.75" customHeight="1" x14ac:dyDescent="0.25">
      <c r="A304">
        <v>522</v>
      </c>
      <c r="B304" t="s">
        <v>8219</v>
      </c>
      <c r="C304">
        <v>31</v>
      </c>
      <c r="J304">
        <v>762</v>
      </c>
      <c r="K304" s="12" t="s">
        <v>8221</v>
      </c>
      <c r="L304">
        <v>0</v>
      </c>
    </row>
    <row r="305" spans="1:12" ht="24.75" customHeight="1" x14ac:dyDescent="0.25">
      <c r="A305">
        <v>523</v>
      </c>
      <c r="B305" t="s">
        <v>8219</v>
      </c>
      <c r="C305">
        <v>84</v>
      </c>
      <c r="J305">
        <v>763</v>
      </c>
      <c r="K305" s="12" t="s">
        <v>8221</v>
      </c>
      <c r="L305">
        <v>1</v>
      </c>
    </row>
    <row r="306" spans="1:12" ht="24.75" customHeight="1" x14ac:dyDescent="0.25">
      <c r="A306">
        <v>524</v>
      </c>
      <c r="B306" t="s">
        <v>8219</v>
      </c>
      <c r="C306">
        <v>130</v>
      </c>
      <c r="J306">
        <v>764</v>
      </c>
      <c r="K306" s="12" t="s">
        <v>8221</v>
      </c>
      <c r="L306">
        <v>0</v>
      </c>
    </row>
    <row r="307" spans="1:12" ht="24.75" customHeight="1" x14ac:dyDescent="0.25">
      <c r="A307">
        <v>525</v>
      </c>
      <c r="B307" t="s">
        <v>8219</v>
      </c>
      <c r="C307">
        <v>12</v>
      </c>
      <c r="J307">
        <v>765</v>
      </c>
      <c r="K307" s="12" t="s">
        <v>8221</v>
      </c>
    </row>
    <row r="308" spans="1:12" ht="24.75" customHeight="1" x14ac:dyDescent="0.25">
      <c r="A308">
        <v>526</v>
      </c>
      <c r="B308" t="s">
        <v>8219</v>
      </c>
      <c r="C308">
        <v>23</v>
      </c>
      <c r="J308">
        <v>766</v>
      </c>
      <c r="K308" s="12" t="s">
        <v>8221</v>
      </c>
      <c r="L308">
        <v>0</v>
      </c>
    </row>
    <row r="309" spans="1:12" ht="24.75" customHeight="1" x14ac:dyDescent="0.25">
      <c r="A309">
        <v>527</v>
      </c>
      <c r="B309" t="s">
        <v>8219</v>
      </c>
      <c r="C309">
        <v>158</v>
      </c>
      <c r="J309">
        <v>767</v>
      </c>
      <c r="K309" s="12" t="s">
        <v>8221</v>
      </c>
      <c r="L309">
        <v>3</v>
      </c>
    </row>
    <row r="310" spans="1:12" ht="24.75" customHeight="1" x14ac:dyDescent="0.25">
      <c r="A310">
        <v>528</v>
      </c>
      <c r="B310" t="s">
        <v>8219</v>
      </c>
      <c r="C310">
        <v>30</v>
      </c>
      <c r="J310">
        <v>768</v>
      </c>
      <c r="K310" s="12" t="s">
        <v>8221</v>
      </c>
      <c r="L310">
        <v>0</v>
      </c>
    </row>
    <row r="311" spans="1:12" ht="24.75" customHeight="1" x14ac:dyDescent="0.25">
      <c r="A311">
        <v>529</v>
      </c>
      <c r="B311" t="s">
        <v>8219</v>
      </c>
      <c r="C311">
        <v>18</v>
      </c>
      <c r="J311">
        <v>769</v>
      </c>
      <c r="K311" s="12" t="s">
        <v>8221</v>
      </c>
    </row>
    <row r="312" spans="1:12" ht="24.75" customHeight="1" x14ac:dyDescent="0.25">
      <c r="A312">
        <v>530</v>
      </c>
      <c r="B312" t="s">
        <v>8219</v>
      </c>
      <c r="C312">
        <v>29</v>
      </c>
      <c r="J312">
        <v>770</v>
      </c>
      <c r="K312" s="12" t="s">
        <v>8221</v>
      </c>
      <c r="L312">
        <v>0</v>
      </c>
    </row>
    <row r="313" spans="1:12" ht="24.75" customHeight="1" x14ac:dyDescent="0.25">
      <c r="A313">
        <v>531</v>
      </c>
      <c r="B313" t="s">
        <v>8219</v>
      </c>
      <c r="C313">
        <v>31</v>
      </c>
      <c r="J313">
        <v>771</v>
      </c>
      <c r="K313" s="12" t="s">
        <v>8221</v>
      </c>
      <c r="L313">
        <v>1</v>
      </c>
    </row>
    <row r="314" spans="1:12" ht="24.75" customHeight="1" x14ac:dyDescent="0.25">
      <c r="A314">
        <v>532</v>
      </c>
      <c r="B314" t="s">
        <v>8219</v>
      </c>
      <c r="C314">
        <v>173</v>
      </c>
      <c r="J314">
        <v>772</v>
      </c>
      <c r="K314" s="12" t="s">
        <v>8221</v>
      </c>
      <c r="L314">
        <v>1</v>
      </c>
    </row>
    <row r="315" spans="1:12" ht="24.75" customHeight="1" x14ac:dyDescent="0.25">
      <c r="A315">
        <v>533</v>
      </c>
      <c r="B315" t="s">
        <v>8219</v>
      </c>
      <c r="C315">
        <v>17</v>
      </c>
      <c r="J315">
        <v>773</v>
      </c>
      <c r="K315" s="12" t="s">
        <v>8221</v>
      </c>
      <c r="L315">
        <v>2</v>
      </c>
    </row>
    <row r="316" spans="1:12" ht="24.75" customHeight="1" x14ac:dyDescent="0.25">
      <c r="A316">
        <v>534</v>
      </c>
      <c r="B316" t="s">
        <v>8219</v>
      </c>
      <c r="C316">
        <v>48</v>
      </c>
      <c r="J316">
        <v>774</v>
      </c>
      <c r="K316" s="12" t="s">
        <v>8221</v>
      </c>
      <c r="L316">
        <v>9</v>
      </c>
    </row>
    <row r="317" spans="1:12" ht="24.75" customHeight="1" x14ac:dyDescent="0.25">
      <c r="A317">
        <v>535</v>
      </c>
      <c r="B317" t="s">
        <v>8219</v>
      </c>
      <c r="C317">
        <v>59</v>
      </c>
      <c r="J317">
        <v>775</v>
      </c>
      <c r="K317" s="12" t="s">
        <v>8221</v>
      </c>
      <c r="L317">
        <v>5</v>
      </c>
    </row>
    <row r="318" spans="1:12" ht="24.75" customHeight="1" x14ac:dyDescent="0.25">
      <c r="A318">
        <v>536</v>
      </c>
      <c r="B318" t="s">
        <v>8219</v>
      </c>
      <c r="C318">
        <v>39</v>
      </c>
      <c r="J318">
        <v>776</v>
      </c>
      <c r="K318" s="12" t="s">
        <v>8221</v>
      </c>
    </row>
    <row r="319" spans="1:12" ht="24.75" customHeight="1" x14ac:dyDescent="0.25">
      <c r="A319">
        <v>537</v>
      </c>
      <c r="B319" t="s">
        <v>8219</v>
      </c>
      <c r="C319">
        <v>59</v>
      </c>
      <c r="J319">
        <v>777</v>
      </c>
      <c r="K319" s="12" t="s">
        <v>8221</v>
      </c>
      <c r="L319">
        <v>3</v>
      </c>
    </row>
    <row r="320" spans="1:12" ht="24.75" customHeight="1" x14ac:dyDescent="0.25">
      <c r="A320">
        <v>538</v>
      </c>
      <c r="B320" t="s">
        <v>8219</v>
      </c>
      <c r="C320">
        <v>60</v>
      </c>
      <c r="J320">
        <v>778</v>
      </c>
      <c r="K320" s="12" t="s">
        <v>8221</v>
      </c>
      <c r="L320">
        <v>1</v>
      </c>
    </row>
    <row r="321" spans="1:12" ht="24.75" customHeight="1" x14ac:dyDescent="0.25">
      <c r="A321">
        <v>539</v>
      </c>
      <c r="B321" t="s">
        <v>8219</v>
      </c>
      <c r="C321">
        <v>20</v>
      </c>
      <c r="J321">
        <v>779</v>
      </c>
      <c r="K321" s="12" t="s">
        <v>8221</v>
      </c>
      <c r="L321">
        <v>6</v>
      </c>
    </row>
    <row r="322" spans="1:12" ht="24.75" customHeight="1" x14ac:dyDescent="0.25">
      <c r="A322">
        <v>640</v>
      </c>
      <c r="B322" t="s">
        <v>8219</v>
      </c>
      <c r="C322">
        <v>2</v>
      </c>
      <c r="J322">
        <v>860</v>
      </c>
      <c r="K322" s="12" t="s">
        <v>8221</v>
      </c>
    </row>
    <row r="323" spans="1:12" ht="24.75" customHeight="1" x14ac:dyDescent="0.25">
      <c r="A323">
        <v>641</v>
      </c>
      <c r="B323" t="s">
        <v>8219</v>
      </c>
      <c r="J323">
        <v>861</v>
      </c>
      <c r="K323" s="12" t="s">
        <v>8221</v>
      </c>
      <c r="L323">
        <v>2</v>
      </c>
    </row>
    <row r="324" spans="1:12" ht="24.75" customHeight="1" x14ac:dyDescent="0.25">
      <c r="A324">
        <v>642</v>
      </c>
      <c r="B324" t="s">
        <v>8219</v>
      </c>
      <c r="J324">
        <v>862</v>
      </c>
      <c r="K324" s="12" t="s">
        <v>8221</v>
      </c>
      <c r="L324">
        <v>4</v>
      </c>
    </row>
    <row r="325" spans="1:12" ht="24.75" customHeight="1" x14ac:dyDescent="0.25">
      <c r="A325">
        <v>643</v>
      </c>
      <c r="B325" t="s">
        <v>8219</v>
      </c>
      <c r="C325">
        <v>152</v>
      </c>
      <c r="J325">
        <v>863</v>
      </c>
      <c r="K325" s="12" t="s">
        <v>8221</v>
      </c>
      <c r="L325">
        <v>5</v>
      </c>
    </row>
    <row r="326" spans="1:12" ht="24.75" customHeight="1" x14ac:dyDescent="0.25">
      <c r="A326">
        <v>644</v>
      </c>
      <c r="B326" t="s">
        <v>8219</v>
      </c>
      <c r="J326">
        <v>864</v>
      </c>
      <c r="K326" s="12" t="s">
        <v>8221</v>
      </c>
    </row>
    <row r="327" spans="1:12" ht="24.75" customHeight="1" x14ac:dyDescent="0.25">
      <c r="A327">
        <v>645</v>
      </c>
      <c r="B327" t="s">
        <v>8219</v>
      </c>
      <c r="J327">
        <v>865</v>
      </c>
      <c r="K327" s="12" t="s">
        <v>8221</v>
      </c>
      <c r="L327">
        <v>2</v>
      </c>
    </row>
    <row r="328" spans="1:12" ht="24.75" customHeight="1" x14ac:dyDescent="0.25">
      <c r="A328">
        <v>646</v>
      </c>
      <c r="B328" t="s">
        <v>8219</v>
      </c>
      <c r="C328">
        <v>27</v>
      </c>
      <c r="J328">
        <v>866</v>
      </c>
      <c r="K328" s="12" t="s">
        <v>8221</v>
      </c>
      <c r="L328">
        <v>11</v>
      </c>
    </row>
    <row r="329" spans="1:12" ht="24.75" customHeight="1" x14ac:dyDescent="0.25">
      <c r="A329">
        <v>647</v>
      </c>
      <c r="B329" t="s">
        <v>8219</v>
      </c>
      <c r="C329">
        <v>17</v>
      </c>
      <c r="J329">
        <v>867</v>
      </c>
      <c r="K329" s="12" t="s">
        <v>8221</v>
      </c>
      <c r="L329">
        <v>11</v>
      </c>
    </row>
    <row r="330" spans="1:12" ht="24.75" customHeight="1" x14ac:dyDescent="0.25">
      <c r="A330">
        <v>648</v>
      </c>
      <c r="B330" t="s">
        <v>8219</v>
      </c>
      <c r="C330">
        <v>27</v>
      </c>
      <c r="J330">
        <v>868</v>
      </c>
      <c r="K330" s="12" t="s">
        <v>8221</v>
      </c>
      <c r="L330">
        <v>1</v>
      </c>
    </row>
    <row r="331" spans="1:12" ht="24.75" customHeight="1" x14ac:dyDescent="0.25">
      <c r="A331">
        <v>649</v>
      </c>
      <c r="B331" t="s">
        <v>8219</v>
      </c>
      <c r="C331">
        <v>82</v>
      </c>
      <c r="J331">
        <v>869</v>
      </c>
      <c r="K331" s="12" t="s">
        <v>8221</v>
      </c>
      <c r="L331">
        <v>3</v>
      </c>
    </row>
    <row r="332" spans="1:12" ht="24.75" customHeight="1" x14ac:dyDescent="0.25">
      <c r="A332">
        <v>650</v>
      </c>
      <c r="B332" t="s">
        <v>8219</v>
      </c>
      <c r="C332">
        <v>48</v>
      </c>
      <c r="J332">
        <v>870</v>
      </c>
      <c r="K332" s="12" t="s">
        <v>8221</v>
      </c>
      <c r="L332">
        <v>5</v>
      </c>
    </row>
    <row r="333" spans="1:12" ht="24.75" customHeight="1" x14ac:dyDescent="0.25">
      <c r="A333">
        <v>651</v>
      </c>
      <c r="B333" t="s">
        <v>8219</v>
      </c>
      <c r="C333">
        <v>105</v>
      </c>
      <c r="J333">
        <v>871</v>
      </c>
      <c r="K333" s="12" t="s">
        <v>8221</v>
      </c>
      <c r="L333">
        <v>12</v>
      </c>
    </row>
    <row r="334" spans="1:12" ht="24.75" customHeight="1" x14ac:dyDescent="0.25">
      <c r="A334">
        <v>652</v>
      </c>
      <c r="B334" t="s">
        <v>8219</v>
      </c>
      <c r="C334">
        <v>28</v>
      </c>
      <c r="J334">
        <v>872</v>
      </c>
      <c r="K334" s="12" t="s">
        <v>8221</v>
      </c>
      <c r="L334">
        <v>2</v>
      </c>
    </row>
    <row r="335" spans="1:12" ht="24.75" customHeight="1" x14ac:dyDescent="0.25">
      <c r="A335">
        <v>653</v>
      </c>
      <c r="B335" t="s">
        <v>8219</v>
      </c>
      <c r="J335">
        <v>873</v>
      </c>
      <c r="K335" s="12" t="s">
        <v>8221</v>
      </c>
      <c r="L335">
        <v>5</v>
      </c>
    </row>
    <row r="336" spans="1:12" ht="24.75" customHeight="1" x14ac:dyDescent="0.25">
      <c r="A336">
        <v>654</v>
      </c>
      <c r="B336" t="s">
        <v>8219</v>
      </c>
      <c r="J336">
        <v>874</v>
      </c>
      <c r="K336" s="12" t="s">
        <v>8221</v>
      </c>
      <c r="L336">
        <v>21</v>
      </c>
    </row>
    <row r="337" spans="1:12" ht="24.75" customHeight="1" x14ac:dyDescent="0.25">
      <c r="A337">
        <v>655</v>
      </c>
      <c r="B337" t="s">
        <v>8219</v>
      </c>
      <c r="J337">
        <v>875</v>
      </c>
      <c r="K337" s="12" t="s">
        <v>8221</v>
      </c>
      <c r="L337">
        <v>0</v>
      </c>
    </row>
    <row r="338" spans="1:12" ht="24.75" customHeight="1" x14ac:dyDescent="0.25">
      <c r="A338">
        <v>656</v>
      </c>
      <c r="B338" t="s">
        <v>8219</v>
      </c>
      <c r="C338">
        <v>87</v>
      </c>
      <c r="J338">
        <v>876</v>
      </c>
      <c r="K338" s="12" t="s">
        <v>8221</v>
      </c>
    </row>
    <row r="339" spans="1:12" ht="24.75" customHeight="1" x14ac:dyDescent="0.25">
      <c r="A339">
        <v>657</v>
      </c>
      <c r="B339" t="s">
        <v>8219</v>
      </c>
      <c r="C339">
        <v>99</v>
      </c>
      <c r="J339">
        <v>877</v>
      </c>
      <c r="K339" s="12" t="s">
        <v>8221</v>
      </c>
    </row>
    <row r="340" spans="1:12" ht="24.75" customHeight="1" x14ac:dyDescent="0.25">
      <c r="A340">
        <v>658</v>
      </c>
      <c r="B340" t="s">
        <v>8219</v>
      </c>
      <c r="J340">
        <v>878</v>
      </c>
      <c r="K340" s="12" t="s">
        <v>8221</v>
      </c>
      <c r="L340">
        <v>2</v>
      </c>
    </row>
    <row r="341" spans="1:12" ht="24.75" customHeight="1" x14ac:dyDescent="0.25">
      <c r="A341">
        <v>659</v>
      </c>
      <c r="B341" t="s">
        <v>8219</v>
      </c>
      <c r="C341">
        <v>21</v>
      </c>
      <c r="J341">
        <v>879</v>
      </c>
      <c r="K341" s="12" t="s">
        <v>8221</v>
      </c>
    </row>
    <row r="342" spans="1:12" ht="24.75" customHeight="1" x14ac:dyDescent="0.25">
      <c r="A342">
        <v>720</v>
      </c>
      <c r="B342" t="s">
        <v>8219</v>
      </c>
      <c r="C342">
        <v>41</v>
      </c>
      <c r="J342">
        <v>880</v>
      </c>
      <c r="K342" s="12" t="s">
        <v>8221</v>
      </c>
      <c r="L342">
        <v>8</v>
      </c>
    </row>
    <row r="343" spans="1:12" ht="24.75" customHeight="1" x14ac:dyDescent="0.25">
      <c r="A343">
        <v>721</v>
      </c>
      <c r="B343" t="s">
        <v>8219</v>
      </c>
      <c r="C343">
        <v>119</v>
      </c>
      <c r="J343">
        <v>881</v>
      </c>
      <c r="K343" s="12" t="s">
        <v>8221</v>
      </c>
      <c r="L343">
        <v>1</v>
      </c>
    </row>
    <row r="344" spans="1:12" ht="24.75" customHeight="1" x14ac:dyDescent="0.25">
      <c r="A344">
        <v>722</v>
      </c>
      <c r="B344" t="s">
        <v>8219</v>
      </c>
      <c r="C344">
        <v>153</v>
      </c>
      <c r="J344">
        <v>882</v>
      </c>
      <c r="K344" s="12" t="s">
        <v>8221</v>
      </c>
      <c r="L344">
        <v>14</v>
      </c>
    </row>
    <row r="345" spans="1:12" ht="24.75" customHeight="1" x14ac:dyDescent="0.25">
      <c r="A345">
        <v>723</v>
      </c>
      <c r="B345" t="s">
        <v>8219</v>
      </c>
      <c r="C345">
        <v>100</v>
      </c>
      <c r="J345">
        <v>883</v>
      </c>
      <c r="K345" s="12" t="s">
        <v>8221</v>
      </c>
      <c r="L345">
        <v>24</v>
      </c>
    </row>
    <row r="346" spans="1:12" ht="24.75" customHeight="1" x14ac:dyDescent="0.25">
      <c r="A346">
        <v>724</v>
      </c>
      <c r="B346" t="s">
        <v>8219</v>
      </c>
      <c r="C346">
        <v>143</v>
      </c>
      <c r="J346">
        <v>884</v>
      </c>
      <c r="K346" s="12" t="s">
        <v>8221</v>
      </c>
      <c r="L346">
        <v>2</v>
      </c>
    </row>
    <row r="347" spans="1:12" ht="24.75" customHeight="1" x14ac:dyDescent="0.25">
      <c r="A347">
        <v>725</v>
      </c>
      <c r="B347" t="s">
        <v>8219</v>
      </c>
      <c r="C347">
        <v>140</v>
      </c>
      <c r="J347">
        <v>885</v>
      </c>
      <c r="K347" s="12" t="s">
        <v>8221</v>
      </c>
      <c r="L347">
        <v>21</v>
      </c>
    </row>
    <row r="348" spans="1:12" ht="24.75" customHeight="1" x14ac:dyDescent="0.25">
      <c r="A348">
        <v>726</v>
      </c>
      <c r="B348" t="s">
        <v>8219</v>
      </c>
      <c r="C348">
        <v>35</v>
      </c>
      <c r="J348">
        <v>886</v>
      </c>
      <c r="K348" s="12" t="s">
        <v>8221</v>
      </c>
      <c r="L348">
        <v>7</v>
      </c>
    </row>
    <row r="349" spans="1:12" ht="24.75" customHeight="1" x14ac:dyDescent="0.25">
      <c r="A349">
        <v>727</v>
      </c>
      <c r="B349" t="s">
        <v>8219</v>
      </c>
      <c r="C349">
        <v>149</v>
      </c>
      <c r="J349">
        <v>887</v>
      </c>
      <c r="K349" s="12" t="s">
        <v>8221</v>
      </c>
      <c r="L349">
        <v>0</v>
      </c>
    </row>
    <row r="350" spans="1:12" ht="24.75" customHeight="1" x14ac:dyDescent="0.25">
      <c r="A350">
        <v>728</v>
      </c>
      <c r="B350" t="s">
        <v>8219</v>
      </c>
      <c r="C350">
        <v>130</v>
      </c>
      <c r="J350">
        <v>888</v>
      </c>
      <c r="K350" s="12" t="s">
        <v>8221</v>
      </c>
      <c r="L350">
        <v>4</v>
      </c>
    </row>
    <row r="351" spans="1:12" ht="24.75" customHeight="1" x14ac:dyDescent="0.25">
      <c r="A351">
        <v>729</v>
      </c>
      <c r="B351" t="s">
        <v>8219</v>
      </c>
      <c r="C351">
        <v>120</v>
      </c>
      <c r="J351">
        <v>889</v>
      </c>
      <c r="K351" s="12" t="s">
        <v>8221</v>
      </c>
    </row>
    <row r="352" spans="1:12" ht="24.75" customHeight="1" x14ac:dyDescent="0.25">
      <c r="A352">
        <v>730</v>
      </c>
      <c r="B352" t="s">
        <v>8219</v>
      </c>
      <c r="J352">
        <v>890</v>
      </c>
      <c r="K352" s="12" t="s">
        <v>8221</v>
      </c>
      <c r="L352">
        <v>4</v>
      </c>
    </row>
    <row r="353" spans="1:12" ht="24.75" customHeight="1" x14ac:dyDescent="0.25">
      <c r="A353">
        <v>731</v>
      </c>
      <c r="B353" t="s">
        <v>8219</v>
      </c>
      <c r="C353">
        <v>71</v>
      </c>
      <c r="J353">
        <v>891</v>
      </c>
      <c r="K353" s="12" t="s">
        <v>8221</v>
      </c>
      <c r="L353">
        <v>9</v>
      </c>
    </row>
    <row r="354" spans="1:12" ht="24.75" customHeight="1" x14ac:dyDescent="0.25">
      <c r="A354">
        <v>732</v>
      </c>
      <c r="B354" t="s">
        <v>8219</v>
      </c>
      <c r="C354">
        <v>13</v>
      </c>
      <c r="J354">
        <v>892</v>
      </c>
      <c r="K354" s="12" t="s">
        <v>8221</v>
      </c>
      <c r="L354">
        <v>17</v>
      </c>
    </row>
    <row r="355" spans="1:12" ht="24.75" customHeight="1" x14ac:dyDescent="0.25">
      <c r="A355">
        <v>733</v>
      </c>
      <c r="B355" t="s">
        <v>8219</v>
      </c>
      <c r="C355">
        <v>169</v>
      </c>
      <c r="J355">
        <v>893</v>
      </c>
      <c r="K355" s="12" t="s">
        <v>8221</v>
      </c>
      <c r="L355">
        <v>5</v>
      </c>
    </row>
    <row r="356" spans="1:12" ht="24.75" customHeight="1" x14ac:dyDescent="0.25">
      <c r="A356">
        <v>734</v>
      </c>
      <c r="B356" t="s">
        <v>8219</v>
      </c>
      <c r="C356">
        <v>57</v>
      </c>
      <c r="J356">
        <v>894</v>
      </c>
      <c r="K356" s="12" t="s">
        <v>8221</v>
      </c>
    </row>
    <row r="357" spans="1:12" ht="24.75" customHeight="1" x14ac:dyDescent="0.25">
      <c r="A357">
        <v>735</v>
      </c>
      <c r="B357" t="s">
        <v>8219</v>
      </c>
      <c r="J357">
        <v>895</v>
      </c>
      <c r="K357" s="12" t="s">
        <v>8221</v>
      </c>
      <c r="L357">
        <v>7</v>
      </c>
    </row>
    <row r="358" spans="1:12" ht="24.75" customHeight="1" x14ac:dyDescent="0.25">
      <c r="A358">
        <v>736</v>
      </c>
      <c r="B358" t="s">
        <v>8219</v>
      </c>
      <c r="C358">
        <v>108</v>
      </c>
      <c r="J358">
        <v>896</v>
      </c>
      <c r="K358" s="12" t="s">
        <v>8221</v>
      </c>
    </row>
    <row r="359" spans="1:12" ht="24.75" customHeight="1" x14ac:dyDescent="0.25">
      <c r="A359">
        <v>737</v>
      </c>
      <c r="B359" t="s">
        <v>8219</v>
      </c>
      <c r="C359">
        <v>108</v>
      </c>
      <c r="J359">
        <v>897</v>
      </c>
      <c r="K359" s="12" t="s">
        <v>8221</v>
      </c>
      <c r="L359">
        <v>0</v>
      </c>
    </row>
    <row r="360" spans="1:12" ht="24.75" customHeight="1" x14ac:dyDescent="0.25">
      <c r="A360">
        <v>738</v>
      </c>
      <c r="B360" t="s">
        <v>8219</v>
      </c>
      <c r="C360">
        <v>41</v>
      </c>
      <c r="J360">
        <v>898</v>
      </c>
      <c r="K360" s="12" t="s">
        <v>8221</v>
      </c>
      <c r="L360">
        <v>2</v>
      </c>
    </row>
    <row r="361" spans="1:12" ht="24.75" customHeight="1" x14ac:dyDescent="0.25">
      <c r="A361">
        <v>739</v>
      </c>
      <c r="B361" t="s">
        <v>8219</v>
      </c>
      <c r="C361">
        <v>139</v>
      </c>
      <c r="J361">
        <v>899</v>
      </c>
      <c r="K361" s="12" t="s">
        <v>8221</v>
      </c>
      <c r="L361">
        <v>8</v>
      </c>
    </row>
    <row r="362" spans="1:12" ht="24.75" customHeight="1" x14ac:dyDescent="0.25">
      <c r="A362">
        <v>740</v>
      </c>
      <c r="B362" t="s">
        <v>8219</v>
      </c>
      <c r="C362">
        <v>19</v>
      </c>
      <c r="J362">
        <v>900</v>
      </c>
      <c r="K362" s="12" t="s">
        <v>8221</v>
      </c>
      <c r="L362">
        <v>2</v>
      </c>
    </row>
    <row r="363" spans="1:12" ht="24.75" customHeight="1" x14ac:dyDescent="0.25">
      <c r="A363">
        <v>741</v>
      </c>
      <c r="B363" t="s">
        <v>8219</v>
      </c>
      <c r="C363">
        <v>94</v>
      </c>
      <c r="J363">
        <v>901</v>
      </c>
      <c r="K363" s="12" t="s">
        <v>8221</v>
      </c>
      <c r="L363">
        <v>0</v>
      </c>
    </row>
    <row r="364" spans="1:12" ht="24.75" customHeight="1" x14ac:dyDescent="0.25">
      <c r="A364">
        <v>742</v>
      </c>
      <c r="B364" t="s">
        <v>8219</v>
      </c>
      <c r="C364">
        <v>23</v>
      </c>
      <c r="J364">
        <v>902</v>
      </c>
      <c r="K364" s="12" t="s">
        <v>8221</v>
      </c>
      <c r="L364">
        <v>3</v>
      </c>
    </row>
    <row r="365" spans="1:12" ht="24.75" customHeight="1" x14ac:dyDescent="0.25">
      <c r="A365">
        <v>743</v>
      </c>
      <c r="B365" t="s">
        <v>8219</v>
      </c>
      <c r="C365">
        <v>15</v>
      </c>
      <c r="J365">
        <v>903</v>
      </c>
      <c r="K365" s="12" t="s">
        <v>8221</v>
      </c>
      <c r="L365">
        <v>4</v>
      </c>
    </row>
    <row r="366" spans="1:12" ht="24.75" customHeight="1" x14ac:dyDescent="0.25">
      <c r="A366">
        <v>744</v>
      </c>
      <c r="B366" t="s">
        <v>8219</v>
      </c>
      <c r="C366">
        <v>62</v>
      </c>
      <c r="J366">
        <v>904</v>
      </c>
      <c r="K366" s="12" t="s">
        <v>8221</v>
      </c>
      <c r="L366">
        <v>3</v>
      </c>
    </row>
    <row r="367" spans="1:12" ht="24.75" customHeight="1" x14ac:dyDescent="0.25">
      <c r="A367">
        <v>745</v>
      </c>
      <c r="B367" t="s">
        <v>8219</v>
      </c>
      <c r="C367">
        <v>74</v>
      </c>
      <c r="J367">
        <v>905</v>
      </c>
      <c r="K367" s="12" t="s">
        <v>8221</v>
      </c>
      <c r="L367">
        <v>6</v>
      </c>
    </row>
    <row r="368" spans="1:12" ht="24.75" customHeight="1" x14ac:dyDescent="0.25">
      <c r="A368">
        <v>746</v>
      </c>
      <c r="B368" t="s">
        <v>8219</v>
      </c>
      <c r="C368">
        <v>97</v>
      </c>
      <c r="J368">
        <v>906</v>
      </c>
      <c r="K368" s="12" t="s">
        <v>8221</v>
      </c>
      <c r="L368">
        <v>0</v>
      </c>
    </row>
    <row r="369" spans="1:12" ht="24.75" customHeight="1" x14ac:dyDescent="0.25">
      <c r="A369">
        <v>747</v>
      </c>
      <c r="B369" t="s">
        <v>8219</v>
      </c>
      <c r="C369">
        <v>55</v>
      </c>
      <c r="J369">
        <v>907</v>
      </c>
      <c r="K369" s="12" t="s">
        <v>8221</v>
      </c>
      <c r="L369">
        <v>0</v>
      </c>
    </row>
    <row r="370" spans="1:12" ht="24.75" customHeight="1" x14ac:dyDescent="0.25">
      <c r="A370">
        <v>748</v>
      </c>
      <c r="B370" t="s">
        <v>8219</v>
      </c>
      <c r="C370">
        <v>44</v>
      </c>
      <c r="J370">
        <v>908</v>
      </c>
      <c r="K370" s="12" t="s">
        <v>8221</v>
      </c>
      <c r="L370">
        <v>0</v>
      </c>
    </row>
    <row r="371" spans="1:12" ht="24.75" customHeight="1" x14ac:dyDescent="0.25">
      <c r="A371">
        <v>749</v>
      </c>
      <c r="B371" t="s">
        <v>8219</v>
      </c>
      <c r="C371">
        <v>110</v>
      </c>
      <c r="J371">
        <v>909</v>
      </c>
      <c r="K371" s="12" t="s">
        <v>8221</v>
      </c>
      <c r="L371">
        <v>8</v>
      </c>
    </row>
    <row r="372" spans="1:12" ht="24.75" customHeight="1" x14ac:dyDescent="0.25">
      <c r="A372">
        <v>750</v>
      </c>
      <c r="B372" t="s">
        <v>8219</v>
      </c>
      <c r="C372">
        <v>59</v>
      </c>
      <c r="J372">
        <v>910</v>
      </c>
      <c r="K372" s="12" t="s">
        <v>8221</v>
      </c>
      <c r="L372">
        <v>5</v>
      </c>
    </row>
    <row r="373" spans="1:12" ht="24.75" customHeight="1" x14ac:dyDescent="0.25">
      <c r="A373">
        <v>751</v>
      </c>
      <c r="B373" t="s">
        <v>8219</v>
      </c>
      <c r="C373">
        <v>62</v>
      </c>
      <c r="J373">
        <v>911</v>
      </c>
      <c r="K373" s="12" t="s">
        <v>8221</v>
      </c>
      <c r="L373">
        <v>0</v>
      </c>
    </row>
    <row r="374" spans="1:12" ht="24.75" customHeight="1" x14ac:dyDescent="0.25">
      <c r="A374">
        <v>752</v>
      </c>
      <c r="B374" t="s">
        <v>8219</v>
      </c>
      <c r="C374">
        <v>105</v>
      </c>
      <c r="J374">
        <v>912</v>
      </c>
      <c r="K374" s="12" t="s">
        <v>8221</v>
      </c>
      <c r="L374">
        <v>2</v>
      </c>
    </row>
    <row r="375" spans="1:12" ht="24.75" customHeight="1" x14ac:dyDescent="0.25">
      <c r="A375">
        <v>753</v>
      </c>
      <c r="B375" t="s">
        <v>8219</v>
      </c>
      <c r="C375">
        <v>26</v>
      </c>
      <c r="J375">
        <v>913</v>
      </c>
      <c r="K375" s="12" t="s">
        <v>8221</v>
      </c>
      <c r="L375">
        <v>24</v>
      </c>
    </row>
    <row r="376" spans="1:12" ht="24.75" customHeight="1" x14ac:dyDescent="0.25">
      <c r="A376">
        <v>754</v>
      </c>
      <c r="B376" t="s">
        <v>8219</v>
      </c>
      <c r="C376">
        <v>49</v>
      </c>
      <c r="J376">
        <v>914</v>
      </c>
      <c r="K376" s="12" t="s">
        <v>8221</v>
      </c>
      <c r="L376">
        <v>0</v>
      </c>
    </row>
    <row r="377" spans="1:12" ht="24.75" customHeight="1" x14ac:dyDescent="0.25">
      <c r="A377">
        <v>755</v>
      </c>
      <c r="B377" t="s">
        <v>8219</v>
      </c>
      <c r="C377">
        <v>68</v>
      </c>
      <c r="J377">
        <v>915</v>
      </c>
      <c r="K377" s="12" t="s">
        <v>8221</v>
      </c>
      <c r="L377">
        <v>9</v>
      </c>
    </row>
    <row r="378" spans="1:12" ht="24.75" customHeight="1" x14ac:dyDescent="0.25">
      <c r="A378">
        <v>756</v>
      </c>
      <c r="B378" t="s">
        <v>8219</v>
      </c>
      <c r="C378">
        <v>22</v>
      </c>
      <c r="J378">
        <v>916</v>
      </c>
      <c r="K378" s="12" t="s">
        <v>8221</v>
      </c>
      <c r="L378">
        <v>0</v>
      </c>
    </row>
    <row r="379" spans="1:12" ht="24.75" customHeight="1" x14ac:dyDescent="0.25">
      <c r="A379">
        <v>757</v>
      </c>
      <c r="B379" t="s">
        <v>8219</v>
      </c>
      <c r="C379">
        <v>18</v>
      </c>
      <c r="J379">
        <v>917</v>
      </c>
      <c r="K379" s="12" t="s">
        <v>8221</v>
      </c>
      <c r="L379">
        <v>1</v>
      </c>
    </row>
    <row r="380" spans="1:12" ht="24.75" customHeight="1" x14ac:dyDescent="0.25">
      <c r="A380">
        <v>758</v>
      </c>
      <c r="B380" t="s">
        <v>8219</v>
      </c>
      <c r="C380">
        <v>19</v>
      </c>
      <c r="J380">
        <v>918</v>
      </c>
      <c r="K380" s="12" t="s">
        <v>8221</v>
      </c>
      <c r="L380">
        <v>10</v>
      </c>
    </row>
    <row r="381" spans="1:12" ht="24.75" customHeight="1" x14ac:dyDescent="0.25">
      <c r="A381">
        <v>759</v>
      </c>
      <c r="B381" t="s">
        <v>8219</v>
      </c>
      <c r="C381">
        <v>99</v>
      </c>
      <c r="J381">
        <v>919</v>
      </c>
      <c r="K381" s="12" t="s">
        <v>8221</v>
      </c>
      <c r="L381">
        <v>1</v>
      </c>
    </row>
    <row r="382" spans="1:12" ht="24.75" customHeight="1" x14ac:dyDescent="0.25">
      <c r="A382">
        <v>780</v>
      </c>
      <c r="B382" t="s">
        <v>8219</v>
      </c>
      <c r="C382">
        <v>27</v>
      </c>
      <c r="J382">
        <v>920</v>
      </c>
      <c r="K382" s="12" t="s">
        <v>8221</v>
      </c>
      <c r="L382">
        <v>0</v>
      </c>
    </row>
    <row r="383" spans="1:12" ht="24.75" customHeight="1" x14ac:dyDescent="0.25">
      <c r="A383">
        <v>781</v>
      </c>
      <c r="B383" t="s">
        <v>8219</v>
      </c>
      <c r="C383">
        <v>25</v>
      </c>
      <c r="J383">
        <v>921</v>
      </c>
      <c r="K383" s="12" t="s">
        <v>8221</v>
      </c>
      <c r="L383">
        <v>20</v>
      </c>
    </row>
    <row r="384" spans="1:12" ht="24.75" customHeight="1" x14ac:dyDescent="0.25">
      <c r="A384">
        <v>782</v>
      </c>
      <c r="B384" t="s">
        <v>8219</v>
      </c>
      <c r="C384">
        <v>14</v>
      </c>
      <c r="J384">
        <v>922</v>
      </c>
      <c r="K384" s="12" t="s">
        <v>8221</v>
      </c>
    </row>
    <row r="385" spans="1:12" ht="24.75" customHeight="1" x14ac:dyDescent="0.25">
      <c r="A385">
        <v>783</v>
      </c>
      <c r="B385" t="s">
        <v>8219</v>
      </c>
      <c r="C385">
        <v>35</v>
      </c>
      <c r="J385">
        <v>923</v>
      </c>
      <c r="K385" s="12" t="s">
        <v>8221</v>
      </c>
      <c r="L385">
        <v>6</v>
      </c>
    </row>
    <row r="386" spans="1:12" ht="24.75" customHeight="1" x14ac:dyDescent="0.25">
      <c r="A386">
        <v>784</v>
      </c>
      <c r="B386" t="s">
        <v>8219</v>
      </c>
      <c r="C386">
        <v>10</v>
      </c>
      <c r="J386">
        <v>924</v>
      </c>
      <c r="K386" s="12" t="s">
        <v>8221</v>
      </c>
      <c r="L386">
        <v>15</v>
      </c>
    </row>
    <row r="387" spans="1:12" ht="24.75" customHeight="1" x14ac:dyDescent="0.25">
      <c r="A387">
        <v>785</v>
      </c>
      <c r="B387" t="s">
        <v>8219</v>
      </c>
      <c r="C387">
        <v>29</v>
      </c>
      <c r="J387">
        <v>925</v>
      </c>
      <c r="K387" s="12" t="s">
        <v>8221</v>
      </c>
      <c r="L387">
        <v>5</v>
      </c>
    </row>
    <row r="388" spans="1:12" ht="24.75" customHeight="1" x14ac:dyDescent="0.25">
      <c r="A388">
        <v>786</v>
      </c>
      <c r="B388" t="s">
        <v>8219</v>
      </c>
      <c r="C388">
        <v>44</v>
      </c>
      <c r="J388">
        <v>926</v>
      </c>
      <c r="K388" s="12" t="s">
        <v>8221</v>
      </c>
      <c r="L388">
        <v>0</v>
      </c>
    </row>
    <row r="389" spans="1:12" ht="24.75" customHeight="1" x14ac:dyDescent="0.25">
      <c r="A389">
        <v>787</v>
      </c>
      <c r="B389" t="s">
        <v>8219</v>
      </c>
      <c r="C389">
        <v>17</v>
      </c>
      <c r="J389">
        <v>927</v>
      </c>
      <c r="K389" s="12" t="s">
        <v>8221</v>
      </c>
      <c r="L389">
        <v>0</v>
      </c>
    </row>
    <row r="390" spans="1:12" ht="24.75" customHeight="1" x14ac:dyDescent="0.25">
      <c r="A390">
        <v>788</v>
      </c>
      <c r="B390" t="s">
        <v>8219</v>
      </c>
      <c r="C390">
        <v>34</v>
      </c>
      <c r="J390">
        <v>928</v>
      </c>
      <c r="K390" s="12" t="s">
        <v>8221</v>
      </c>
    </row>
    <row r="391" spans="1:12" ht="24.75" customHeight="1" x14ac:dyDescent="0.25">
      <c r="A391">
        <v>789</v>
      </c>
      <c r="B391" t="s">
        <v>8219</v>
      </c>
      <c r="C391">
        <v>14</v>
      </c>
      <c r="J391">
        <v>929</v>
      </c>
      <c r="K391" s="12" t="s">
        <v>8221</v>
      </c>
      <c r="L391">
        <v>0</v>
      </c>
    </row>
    <row r="392" spans="1:12" ht="24.75" customHeight="1" x14ac:dyDescent="0.25">
      <c r="A392">
        <v>790</v>
      </c>
      <c r="B392" t="s">
        <v>8219</v>
      </c>
      <c r="C392">
        <v>156</v>
      </c>
      <c r="J392">
        <v>930</v>
      </c>
      <c r="K392" s="12" t="s">
        <v>8221</v>
      </c>
      <c r="L392">
        <v>5</v>
      </c>
    </row>
    <row r="393" spans="1:12" ht="24.75" customHeight="1" x14ac:dyDescent="0.25">
      <c r="A393">
        <v>791</v>
      </c>
      <c r="B393" t="s">
        <v>8219</v>
      </c>
      <c r="C393">
        <v>128</v>
      </c>
      <c r="J393">
        <v>931</v>
      </c>
      <c r="K393" s="12" t="s">
        <v>8221</v>
      </c>
      <c r="L393">
        <v>7</v>
      </c>
    </row>
    <row r="394" spans="1:12" ht="24.75" customHeight="1" x14ac:dyDescent="0.25">
      <c r="A394">
        <v>792</v>
      </c>
      <c r="B394" t="s">
        <v>8219</v>
      </c>
      <c r="C394">
        <v>60</v>
      </c>
      <c r="J394">
        <v>932</v>
      </c>
      <c r="K394" s="12" t="s">
        <v>8221</v>
      </c>
    </row>
    <row r="395" spans="1:12" ht="24.75" customHeight="1" x14ac:dyDescent="0.25">
      <c r="A395">
        <v>793</v>
      </c>
      <c r="B395" t="s">
        <v>8219</v>
      </c>
      <c r="C395">
        <v>32</v>
      </c>
      <c r="J395">
        <v>933</v>
      </c>
      <c r="K395" s="12" t="s">
        <v>8221</v>
      </c>
      <c r="L395">
        <v>2</v>
      </c>
    </row>
    <row r="396" spans="1:12" ht="24.75" customHeight="1" x14ac:dyDescent="0.25">
      <c r="A396">
        <v>794</v>
      </c>
      <c r="B396" t="s">
        <v>8219</v>
      </c>
      <c r="C396">
        <v>53</v>
      </c>
      <c r="J396">
        <v>934</v>
      </c>
      <c r="K396" s="12" t="s">
        <v>8221</v>
      </c>
    </row>
    <row r="397" spans="1:12" ht="24.75" customHeight="1" x14ac:dyDescent="0.25">
      <c r="A397">
        <v>795</v>
      </c>
      <c r="B397" t="s">
        <v>8219</v>
      </c>
      <c r="C397">
        <v>184</v>
      </c>
      <c r="J397">
        <v>935</v>
      </c>
      <c r="K397" s="12" t="s">
        <v>8221</v>
      </c>
      <c r="L397">
        <v>2</v>
      </c>
    </row>
    <row r="398" spans="1:12" ht="24.75" customHeight="1" x14ac:dyDescent="0.25">
      <c r="A398">
        <v>796</v>
      </c>
      <c r="B398" t="s">
        <v>8219</v>
      </c>
      <c r="C398">
        <v>90</v>
      </c>
      <c r="J398">
        <v>936</v>
      </c>
      <c r="K398" s="12" t="s">
        <v>8221</v>
      </c>
      <c r="L398">
        <v>0</v>
      </c>
    </row>
    <row r="399" spans="1:12" ht="24.75" customHeight="1" x14ac:dyDescent="0.25">
      <c r="A399">
        <v>797</v>
      </c>
      <c r="B399" t="s">
        <v>8219</v>
      </c>
      <c r="C399">
        <v>71</v>
      </c>
      <c r="J399">
        <v>937</v>
      </c>
      <c r="K399" s="12" t="s">
        <v>8221</v>
      </c>
      <c r="L399">
        <v>2</v>
      </c>
    </row>
    <row r="400" spans="1:12" ht="24.75" customHeight="1" x14ac:dyDescent="0.25">
      <c r="A400">
        <v>798</v>
      </c>
      <c r="B400" t="s">
        <v>8219</v>
      </c>
      <c r="C400">
        <v>87</v>
      </c>
      <c r="J400">
        <v>938</v>
      </c>
      <c r="K400" s="12" t="s">
        <v>8221</v>
      </c>
      <c r="L400">
        <v>1</v>
      </c>
    </row>
    <row r="401" spans="1:12" ht="24.75" customHeight="1" x14ac:dyDescent="0.25">
      <c r="A401">
        <v>799</v>
      </c>
      <c r="B401" t="s">
        <v>8219</v>
      </c>
      <c r="C401">
        <v>28</v>
      </c>
      <c r="J401">
        <v>939</v>
      </c>
      <c r="K401" s="12" t="s">
        <v>8221</v>
      </c>
      <c r="L401">
        <v>2</v>
      </c>
    </row>
    <row r="402" spans="1:12" ht="24.75" customHeight="1" x14ac:dyDescent="0.25">
      <c r="A402">
        <v>800</v>
      </c>
      <c r="B402" t="s">
        <v>8219</v>
      </c>
      <c r="C402">
        <v>56</v>
      </c>
      <c r="J402">
        <v>940</v>
      </c>
      <c r="K402" s="12" t="s">
        <v>8221</v>
      </c>
      <c r="L402">
        <v>14</v>
      </c>
    </row>
    <row r="403" spans="1:12" ht="24.75" customHeight="1" x14ac:dyDescent="0.25">
      <c r="A403">
        <v>801</v>
      </c>
      <c r="B403" t="s">
        <v>8219</v>
      </c>
      <c r="C403">
        <v>51</v>
      </c>
      <c r="J403">
        <v>941</v>
      </c>
      <c r="K403" s="12" t="s">
        <v>8221</v>
      </c>
    </row>
    <row r="404" spans="1:12" ht="24.75" customHeight="1" x14ac:dyDescent="0.25">
      <c r="A404">
        <v>802</v>
      </c>
      <c r="B404" t="s">
        <v>8219</v>
      </c>
      <c r="C404">
        <v>75</v>
      </c>
      <c r="J404">
        <v>942</v>
      </c>
      <c r="K404" s="12" t="s">
        <v>8221</v>
      </c>
      <c r="L404">
        <v>16</v>
      </c>
    </row>
    <row r="405" spans="1:12" ht="24.75" customHeight="1" x14ac:dyDescent="0.25">
      <c r="A405">
        <v>803</v>
      </c>
      <c r="B405" t="s">
        <v>8219</v>
      </c>
      <c r="C405">
        <v>38</v>
      </c>
      <c r="J405">
        <v>943</v>
      </c>
      <c r="K405" s="12" t="s">
        <v>8221</v>
      </c>
      <c r="L405">
        <v>12</v>
      </c>
    </row>
    <row r="406" spans="1:12" ht="24.75" customHeight="1" x14ac:dyDescent="0.25">
      <c r="A406">
        <v>804</v>
      </c>
      <c r="B406" t="s">
        <v>8219</v>
      </c>
      <c r="C406">
        <v>18</v>
      </c>
      <c r="J406">
        <v>944</v>
      </c>
      <c r="K406" s="12" t="s">
        <v>8221</v>
      </c>
    </row>
    <row r="407" spans="1:12" ht="24.75" customHeight="1" x14ac:dyDescent="0.25">
      <c r="A407">
        <v>805</v>
      </c>
      <c r="B407" t="s">
        <v>8219</v>
      </c>
      <c r="C407">
        <v>54</v>
      </c>
      <c r="J407">
        <v>945</v>
      </c>
      <c r="K407" s="12" t="s">
        <v>8221</v>
      </c>
      <c r="L407">
        <v>16</v>
      </c>
    </row>
    <row r="408" spans="1:12" ht="24.75" customHeight="1" x14ac:dyDescent="0.25">
      <c r="A408">
        <v>806</v>
      </c>
      <c r="B408" t="s">
        <v>8219</v>
      </c>
      <c r="C408">
        <v>71</v>
      </c>
      <c r="J408">
        <v>946</v>
      </c>
      <c r="K408" s="12" t="s">
        <v>8221</v>
      </c>
      <c r="L408">
        <v>5</v>
      </c>
    </row>
    <row r="409" spans="1:12" ht="24.75" customHeight="1" x14ac:dyDescent="0.25">
      <c r="A409">
        <v>807</v>
      </c>
      <c r="B409" t="s">
        <v>8219</v>
      </c>
      <c r="C409">
        <v>57</v>
      </c>
      <c r="J409">
        <v>947</v>
      </c>
      <c r="K409" s="12" t="s">
        <v>8221</v>
      </c>
      <c r="L409">
        <v>0</v>
      </c>
    </row>
    <row r="410" spans="1:12" ht="24.75" customHeight="1" x14ac:dyDescent="0.25">
      <c r="A410">
        <v>808</v>
      </c>
      <c r="B410" t="s">
        <v>8219</v>
      </c>
      <c r="C410">
        <v>43</v>
      </c>
      <c r="J410">
        <v>948</v>
      </c>
      <c r="K410" s="12" t="s">
        <v>8221</v>
      </c>
      <c r="L410">
        <v>8</v>
      </c>
    </row>
    <row r="411" spans="1:12" ht="24.75" customHeight="1" x14ac:dyDescent="0.25">
      <c r="A411">
        <v>809</v>
      </c>
      <c r="B411" t="s">
        <v>8219</v>
      </c>
      <c r="C411">
        <v>52</v>
      </c>
      <c r="J411">
        <v>949</v>
      </c>
      <c r="K411" s="12" t="s">
        <v>8221</v>
      </c>
      <c r="L411">
        <v>7</v>
      </c>
    </row>
    <row r="412" spans="1:12" ht="24.75" customHeight="1" x14ac:dyDescent="0.25">
      <c r="A412">
        <v>810</v>
      </c>
      <c r="B412" t="s">
        <v>8219</v>
      </c>
      <c r="C412">
        <v>27</v>
      </c>
      <c r="J412">
        <v>950</v>
      </c>
      <c r="K412" s="12" t="s">
        <v>8221</v>
      </c>
      <c r="L412">
        <v>24</v>
      </c>
    </row>
    <row r="413" spans="1:12" ht="24.75" customHeight="1" x14ac:dyDescent="0.25">
      <c r="A413">
        <v>811</v>
      </c>
      <c r="B413" t="s">
        <v>8219</v>
      </c>
      <c r="C413">
        <v>12</v>
      </c>
      <c r="J413">
        <v>951</v>
      </c>
      <c r="K413" s="12" t="s">
        <v>8221</v>
      </c>
    </row>
    <row r="414" spans="1:12" ht="24.75" customHeight="1" x14ac:dyDescent="0.25">
      <c r="A414">
        <v>812</v>
      </c>
      <c r="B414" t="s">
        <v>8219</v>
      </c>
      <c r="C414">
        <v>33</v>
      </c>
      <c r="J414">
        <v>952</v>
      </c>
      <c r="K414" s="12" t="s">
        <v>8221</v>
      </c>
    </row>
    <row r="415" spans="1:12" ht="24.75" customHeight="1" x14ac:dyDescent="0.25">
      <c r="A415">
        <v>813</v>
      </c>
      <c r="B415" t="s">
        <v>8219</v>
      </c>
      <c r="C415">
        <v>96</v>
      </c>
      <c r="J415">
        <v>953</v>
      </c>
      <c r="K415" s="12" t="s">
        <v>8221</v>
      </c>
      <c r="L415">
        <v>5</v>
      </c>
    </row>
    <row r="416" spans="1:12" ht="24.75" customHeight="1" x14ac:dyDescent="0.25">
      <c r="A416">
        <v>814</v>
      </c>
      <c r="B416" t="s">
        <v>8219</v>
      </c>
      <c r="C416">
        <v>28</v>
      </c>
      <c r="J416">
        <v>954</v>
      </c>
      <c r="K416" s="12" t="s">
        <v>8221</v>
      </c>
    </row>
    <row r="417" spans="1:12" ht="24.75" customHeight="1" x14ac:dyDescent="0.25">
      <c r="A417">
        <v>815</v>
      </c>
      <c r="B417" t="s">
        <v>8219</v>
      </c>
      <c r="C417">
        <v>43</v>
      </c>
      <c r="J417">
        <v>955</v>
      </c>
      <c r="K417" s="12" t="s">
        <v>8221</v>
      </c>
    </row>
    <row r="418" spans="1:12" ht="24.75" customHeight="1" x14ac:dyDescent="0.25">
      <c r="A418">
        <v>816</v>
      </c>
      <c r="B418" t="s">
        <v>8219</v>
      </c>
      <c r="J418">
        <v>956</v>
      </c>
      <c r="K418" s="12" t="s">
        <v>8221</v>
      </c>
      <c r="L418">
        <v>17</v>
      </c>
    </row>
    <row r="419" spans="1:12" ht="24.75" customHeight="1" x14ac:dyDescent="0.25">
      <c r="A419">
        <v>817</v>
      </c>
      <c r="B419" t="s">
        <v>8219</v>
      </c>
      <c r="C419">
        <v>23</v>
      </c>
      <c r="J419">
        <v>957</v>
      </c>
      <c r="K419" s="12" t="s">
        <v>8221</v>
      </c>
      <c r="L419">
        <v>7</v>
      </c>
    </row>
    <row r="420" spans="1:12" ht="24.75" customHeight="1" x14ac:dyDescent="0.25">
      <c r="A420">
        <v>818</v>
      </c>
      <c r="B420" t="s">
        <v>8219</v>
      </c>
      <c r="C420">
        <v>19</v>
      </c>
      <c r="J420">
        <v>958</v>
      </c>
      <c r="K420" s="12" t="s">
        <v>8221</v>
      </c>
      <c r="L420">
        <v>17</v>
      </c>
    </row>
    <row r="421" spans="1:12" ht="24.75" customHeight="1" x14ac:dyDescent="0.25">
      <c r="A421">
        <v>819</v>
      </c>
      <c r="B421" t="s">
        <v>8219</v>
      </c>
      <c r="C421">
        <v>14</v>
      </c>
      <c r="J421">
        <v>959</v>
      </c>
      <c r="K421" s="12" t="s">
        <v>8221</v>
      </c>
    </row>
    <row r="422" spans="1:12" ht="24.75" customHeight="1" x14ac:dyDescent="0.25">
      <c r="A422">
        <v>820</v>
      </c>
      <c r="B422" t="s">
        <v>8219</v>
      </c>
      <c r="C422">
        <v>38</v>
      </c>
      <c r="J422">
        <v>960</v>
      </c>
      <c r="K422" s="12" t="s">
        <v>8221</v>
      </c>
    </row>
    <row r="423" spans="1:12" ht="24.75" customHeight="1" x14ac:dyDescent="0.25">
      <c r="A423">
        <v>821</v>
      </c>
      <c r="B423" t="s">
        <v>8219</v>
      </c>
      <c r="C423">
        <v>78</v>
      </c>
      <c r="J423">
        <v>961</v>
      </c>
      <c r="K423" s="12" t="s">
        <v>8221</v>
      </c>
    </row>
    <row r="424" spans="1:12" ht="24.75" customHeight="1" x14ac:dyDescent="0.25">
      <c r="A424">
        <v>822</v>
      </c>
      <c r="B424" t="s">
        <v>8219</v>
      </c>
      <c r="C424">
        <v>69</v>
      </c>
      <c r="J424">
        <v>962</v>
      </c>
      <c r="K424" s="12" t="s">
        <v>8221</v>
      </c>
    </row>
    <row r="425" spans="1:12" ht="24.75" customHeight="1" x14ac:dyDescent="0.25">
      <c r="A425">
        <v>823</v>
      </c>
      <c r="B425" t="s">
        <v>8219</v>
      </c>
      <c r="C425">
        <v>33</v>
      </c>
      <c r="J425">
        <v>963</v>
      </c>
      <c r="K425" s="12" t="s">
        <v>8221</v>
      </c>
      <c r="L425">
        <v>9</v>
      </c>
    </row>
    <row r="426" spans="1:12" ht="24.75" customHeight="1" x14ac:dyDescent="0.25">
      <c r="A426">
        <v>824</v>
      </c>
      <c r="B426" t="s">
        <v>8219</v>
      </c>
      <c r="C426">
        <v>54</v>
      </c>
      <c r="J426">
        <v>964</v>
      </c>
      <c r="K426" s="12" t="s">
        <v>8221</v>
      </c>
    </row>
    <row r="427" spans="1:12" ht="24.75" customHeight="1" x14ac:dyDescent="0.25">
      <c r="A427">
        <v>825</v>
      </c>
      <c r="B427" t="s">
        <v>8219</v>
      </c>
      <c r="C427">
        <v>99</v>
      </c>
      <c r="J427">
        <v>965</v>
      </c>
      <c r="K427" s="12" t="s">
        <v>8221</v>
      </c>
      <c r="L427">
        <v>6</v>
      </c>
    </row>
    <row r="428" spans="1:12" ht="24.75" customHeight="1" x14ac:dyDescent="0.25">
      <c r="A428">
        <v>826</v>
      </c>
      <c r="B428" t="s">
        <v>8219</v>
      </c>
      <c r="C428">
        <v>49</v>
      </c>
      <c r="J428">
        <v>966</v>
      </c>
      <c r="K428" s="12" t="s">
        <v>8221</v>
      </c>
    </row>
    <row r="429" spans="1:12" ht="24.75" customHeight="1" x14ac:dyDescent="0.25">
      <c r="A429">
        <v>827</v>
      </c>
      <c r="B429" t="s">
        <v>8219</v>
      </c>
      <c r="C429">
        <v>11</v>
      </c>
      <c r="J429">
        <v>967</v>
      </c>
      <c r="K429" s="12" t="s">
        <v>8221</v>
      </c>
    </row>
    <row r="430" spans="1:12" ht="24.75" customHeight="1" x14ac:dyDescent="0.25">
      <c r="A430">
        <v>828</v>
      </c>
      <c r="B430" t="s">
        <v>8219</v>
      </c>
      <c r="C430">
        <v>38</v>
      </c>
      <c r="J430">
        <v>968</v>
      </c>
      <c r="K430" s="12" t="s">
        <v>8221</v>
      </c>
      <c r="L430">
        <v>4</v>
      </c>
    </row>
    <row r="431" spans="1:12" ht="24.75" customHeight="1" x14ac:dyDescent="0.25">
      <c r="A431">
        <v>829</v>
      </c>
      <c r="B431" t="s">
        <v>8219</v>
      </c>
      <c r="C431">
        <v>16</v>
      </c>
      <c r="J431">
        <v>969</v>
      </c>
      <c r="K431" s="12" t="s">
        <v>8221</v>
      </c>
      <c r="L431">
        <v>11</v>
      </c>
    </row>
    <row r="432" spans="1:12" ht="24.75" customHeight="1" x14ac:dyDescent="0.25">
      <c r="A432">
        <v>830</v>
      </c>
      <c r="B432" t="s">
        <v>8219</v>
      </c>
      <c r="C432">
        <v>32</v>
      </c>
      <c r="J432">
        <v>970</v>
      </c>
      <c r="K432" s="12" t="s">
        <v>8221</v>
      </c>
      <c r="L432">
        <v>14</v>
      </c>
    </row>
    <row r="433" spans="1:12" ht="24.75" customHeight="1" x14ac:dyDescent="0.25">
      <c r="A433">
        <v>831</v>
      </c>
      <c r="B433" t="s">
        <v>8219</v>
      </c>
      <c r="C433">
        <v>20</v>
      </c>
      <c r="J433">
        <v>971</v>
      </c>
      <c r="K433" s="12" t="s">
        <v>8221</v>
      </c>
      <c r="L433">
        <v>5</v>
      </c>
    </row>
    <row r="434" spans="1:12" ht="24.75" customHeight="1" x14ac:dyDescent="0.25">
      <c r="A434">
        <v>832</v>
      </c>
      <c r="B434" t="s">
        <v>8219</v>
      </c>
      <c r="C434">
        <v>154</v>
      </c>
      <c r="J434">
        <v>972</v>
      </c>
      <c r="K434" s="12" t="s">
        <v>8221</v>
      </c>
    </row>
    <row r="435" spans="1:12" ht="24.75" customHeight="1" x14ac:dyDescent="0.25">
      <c r="A435">
        <v>833</v>
      </c>
      <c r="B435" t="s">
        <v>8219</v>
      </c>
      <c r="C435">
        <v>41</v>
      </c>
      <c r="J435">
        <v>973</v>
      </c>
      <c r="K435" s="12" t="s">
        <v>8221</v>
      </c>
      <c r="L435">
        <v>8</v>
      </c>
    </row>
    <row r="436" spans="1:12" ht="24.75" customHeight="1" x14ac:dyDescent="0.25">
      <c r="A436">
        <v>834</v>
      </c>
      <c r="B436" t="s">
        <v>8219</v>
      </c>
      <c r="C436">
        <v>75</v>
      </c>
      <c r="J436">
        <v>974</v>
      </c>
      <c r="K436" s="12" t="s">
        <v>8221</v>
      </c>
      <c r="L436">
        <v>3</v>
      </c>
    </row>
    <row r="437" spans="1:12" ht="24.75" customHeight="1" x14ac:dyDescent="0.25">
      <c r="A437">
        <v>835</v>
      </c>
      <c r="B437" t="s">
        <v>8219</v>
      </c>
      <c r="C437">
        <v>40</v>
      </c>
      <c r="J437">
        <v>975</v>
      </c>
      <c r="K437" s="12" t="s">
        <v>8221</v>
      </c>
      <c r="L437">
        <v>24</v>
      </c>
    </row>
    <row r="438" spans="1:12" ht="24.75" customHeight="1" x14ac:dyDescent="0.25">
      <c r="A438">
        <v>836</v>
      </c>
      <c r="B438" t="s">
        <v>8219</v>
      </c>
      <c r="C438">
        <v>46</v>
      </c>
      <c r="J438">
        <v>976</v>
      </c>
      <c r="K438" s="12" t="s">
        <v>8221</v>
      </c>
      <c r="L438">
        <v>18</v>
      </c>
    </row>
    <row r="439" spans="1:12" ht="24.75" customHeight="1" x14ac:dyDescent="0.25">
      <c r="A439">
        <v>837</v>
      </c>
      <c r="B439" t="s">
        <v>8219</v>
      </c>
      <c r="C439">
        <v>62</v>
      </c>
      <c r="J439">
        <v>977</v>
      </c>
      <c r="K439" s="12" t="s">
        <v>8221</v>
      </c>
      <c r="L439">
        <v>12</v>
      </c>
    </row>
    <row r="440" spans="1:12" ht="24.75" customHeight="1" x14ac:dyDescent="0.25">
      <c r="A440">
        <v>838</v>
      </c>
      <c r="B440" t="s">
        <v>8219</v>
      </c>
      <c r="C440">
        <v>61</v>
      </c>
      <c r="J440">
        <v>978</v>
      </c>
      <c r="K440" s="12" t="s">
        <v>8221</v>
      </c>
    </row>
    <row r="441" spans="1:12" ht="24.75" customHeight="1" x14ac:dyDescent="0.25">
      <c r="A441">
        <v>839</v>
      </c>
      <c r="B441" t="s">
        <v>8219</v>
      </c>
      <c r="C441">
        <v>96</v>
      </c>
      <c r="J441">
        <v>979</v>
      </c>
      <c r="K441" s="12" t="s">
        <v>8221</v>
      </c>
    </row>
    <row r="442" spans="1:12" ht="24.75" customHeight="1" x14ac:dyDescent="0.25">
      <c r="A442">
        <v>840</v>
      </c>
      <c r="B442" t="s">
        <v>8219</v>
      </c>
      <c r="C442">
        <v>190</v>
      </c>
      <c r="J442">
        <v>980</v>
      </c>
      <c r="K442" s="12" t="s">
        <v>8221</v>
      </c>
    </row>
    <row r="443" spans="1:12" ht="24.75" customHeight="1" x14ac:dyDescent="0.25">
      <c r="A443">
        <v>841</v>
      </c>
      <c r="B443" t="s">
        <v>8219</v>
      </c>
      <c r="C443">
        <v>94</v>
      </c>
      <c r="J443">
        <v>981</v>
      </c>
      <c r="K443" s="12" t="s">
        <v>8221</v>
      </c>
      <c r="L443">
        <v>4</v>
      </c>
    </row>
    <row r="444" spans="1:12" ht="24.75" customHeight="1" x14ac:dyDescent="0.25">
      <c r="A444">
        <v>842</v>
      </c>
      <c r="B444" t="s">
        <v>8219</v>
      </c>
      <c r="C444">
        <v>39</v>
      </c>
      <c r="J444">
        <v>982</v>
      </c>
      <c r="K444" s="12" t="s">
        <v>8221</v>
      </c>
      <c r="L444">
        <v>3</v>
      </c>
    </row>
    <row r="445" spans="1:12" ht="24.75" customHeight="1" x14ac:dyDescent="0.25">
      <c r="A445">
        <v>843</v>
      </c>
      <c r="B445" t="s">
        <v>8219</v>
      </c>
      <c r="C445">
        <v>127</v>
      </c>
      <c r="J445">
        <v>983</v>
      </c>
      <c r="K445" s="12" t="s">
        <v>8221</v>
      </c>
    </row>
    <row r="446" spans="1:12" ht="24.75" customHeight="1" x14ac:dyDescent="0.25">
      <c r="A446">
        <v>844</v>
      </c>
      <c r="B446" t="s">
        <v>8219</v>
      </c>
      <c r="C446">
        <v>159</v>
      </c>
      <c r="J446">
        <v>984</v>
      </c>
      <c r="K446" s="12" t="s">
        <v>8221</v>
      </c>
      <c r="L446">
        <v>3</v>
      </c>
    </row>
    <row r="447" spans="1:12" ht="24.75" customHeight="1" x14ac:dyDescent="0.25">
      <c r="A447">
        <v>845</v>
      </c>
      <c r="B447" t="s">
        <v>8219</v>
      </c>
      <c r="C447">
        <v>177</v>
      </c>
      <c r="J447">
        <v>985</v>
      </c>
      <c r="K447" s="12" t="s">
        <v>8221</v>
      </c>
      <c r="L447">
        <v>23</v>
      </c>
    </row>
    <row r="448" spans="1:12" ht="24.75" customHeight="1" x14ac:dyDescent="0.25">
      <c r="A448">
        <v>846</v>
      </c>
      <c r="B448" t="s">
        <v>8219</v>
      </c>
      <c r="C448">
        <v>47</v>
      </c>
      <c r="J448">
        <v>986</v>
      </c>
      <c r="K448" s="12" t="s">
        <v>8221</v>
      </c>
      <c r="L448">
        <v>23</v>
      </c>
    </row>
    <row r="449" spans="1:12" ht="24.75" customHeight="1" x14ac:dyDescent="0.25">
      <c r="A449">
        <v>847</v>
      </c>
      <c r="B449" t="s">
        <v>8219</v>
      </c>
      <c r="C449">
        <v>1</v>
      </c>
      <c r="J449">
        <v>987</v>
      </c>
      <c r="K449" s="12" t="s">
        <v>8221</v>
      </c>
    </row>
    <row r="450" spans="1:12" ht="24.75" customHeight="1" x14ac:dyDescent="0.25">
      <c r="A450">
        <v>848</v>
      </c>
      <c r="B450" t="s">
        <v>8219</v>
      </c>
      <c r="C450">
        <v>16</v>
      </c>
      <c r="J450">
        <v>988</v>
      </c>
      <c r="K450" s="12" t="s">
        <v>8221</v>
      </c>
      <c r="L450">
        <v>0</v>
      </c>
    </row>
    <row r="451" spans="1:12" ht="24.75" customHeight="1" x14ac:dyDescent="0.25">
      <c r="A451">
        <v>849</v>
      </c>
      <c r="B451" t="s">
        <v>8219</v>
      </c>
      <c r="C451">
        <v>115</v>
      </c>
      <c r="J451">
        <v>989</v>
      </c>
      <c r="K451" s="12" t="s">
        <v>8221</v>
      </c>
    </row>
    <row r="452" spans="1:12" ht="24.75" customHeight="1" x14ac:dyDescent="0.25">
      <c r="A452">
        <v>850</v>
      </c>
      <c r="B452" t="s">
        <v>8219</v>
      </c>
      <c r="C452">
        <v>133</v>
      </c>
      <c r="J452">
        <v>990</v>
      </c>
      <c r="K452" s="12" t="s">
        <v>8221</v>
      </c>
      <c r="L452">
        <v>2</v>
      </c>
    </row>
    <row r="453" spans="1:12" ht="24.75" customHeight="1" x14ac:dyDescent="0.25">
      <c r="A453">
        <v>851</v>
      </c>
      <c r="B453" t="s">
        <v>8219</v>
      </c>
      <c r="C453">
        <v>70</v>
      </c>
      <c r="J453">
        <v>991</v>
      </c>
      <c r="K453" s="12" t="s">
        <v>8221</v>
      </c>
      <c r="L453">
        <v>7</v>
      </c>
    </row>
    <row r="454" spans="1:12" ht="24.75" customHeight="1" x14ac:dyDescent="0.25">
      <c r="A454">
        <v>852</v>
      </c>
      <c r="B454" t="s">
        <v>8219</v>
      </c>
      <c r="C454">
        <v>62</v>
      </c>
      <c r="J454">
        <v>992</v>
      </c>
      <c r="K454" s="12" t="s">
        <v>8221</v>
      </c>
      <c r="L454">
        <v>4</v>
      </c>
    </row>
    <row r="455" spans="1:12" ht="24.75" customHeight="1" x14ac:dyDescent="0.25">
      <c r="A455">
        <v>853</v>
      </c>
      <c r="B455" t="s">
        <v>8219</v>
      </c>
      <c r="C455">
        <v>10</v>
      </c>
      <c r="J455">
        <v>993</v>
      </c>
      <c r="K455" s="12" t="s">
        <v>8221</v>
      </c>
    </row>
    <row r="456" spans="1:12" ht="24.75" customHeight="1" x14ac:dyDescent="0.25">
      <c r="A456">
        <v>854</v>
      </c>
      <c r="B456" t="s">
        <v>8219</v>
      </c>
      <c r="J456">
        <v>994</v>
      </c>
      <c r="K456" s="12" t="s">
        <v>8221</v>
      </c>
      <c r="L456">
        <v>11</v>
      </c>
    </row>
    <row r="457" spans="1:12" ht="24.75" customHeight="1" x14ac:dyDescent="0.25">
      <c r="A457">
        <v>855</v>
      </c>
      <c r="B457" t="s">
        <v>8219</v>
      </c>
      <c r="C457">
        <v>47</v>
      </c>
      <c r="J457">
        <v>995</v>
      </c>
      <c r="K457" s="12" t="s">
        <v>8221</v>
      </c>
      <c r="L457">
        <v>9</v>
      </c>
    </row>
    <row r="458" spans="1:12" ht="24.75" customHeight="1" x14ac:dyDescent="0.25">
      <c r="A458">
        <v>856</v>
      </c>
      <c r="B458" t="s">
        <v>8219</v>
      </c>
      <c r="C458">
        <v>28</v>
      </c>
      <c r="J458">
        <v>996</v>
      </c>
      <c r="K458" s="12" t="s">
        <v>8221</v>
      </c>
      <c r="L458">
        <v>5</v>
      </c>
    </row>
    <row r="459" spans="1:12" ht="24.75" customHeight="1" x14ac:dyDescent="0.25">
      <c r="A459">
        <v>857</v>
      </c>
      <c r="B459" t="s">
        <v>8219</v>
      </c>
      <c r="C459">
        <v>24</v>
      </c>
      <c r="J459">
        <v>997</v>
      </c>
      <c r="K459" s="12" t="s">
        <v>8221</v>
      </c>
      <c r="L459">
        <v>8</v>
      </c>
    </row>
    <row r="460" spans="1:12" ht="24.75" customHeight="1" x14ac:dyDescent="0.25">
      <c r="A460">
        <v>858</v>
      </c>
      <c r="B460" t="s">
        <v>8219</v>
      </c>
      <c r="C460">
        <v>76</v>
      </c>
      <c r="J460">
        <v>998</v>
      </c>
      <c r="K460" s="12" t="s">
        <v>8221</v>
      </c>
    </row>
    <row r="461" spans="1:12" ht="24.75" customHeight="1" x14ac:dyDescent="0.25">
      <c r="A461">
        <v>859</v>
      </c>
      <c r="B461" t="s">
        <v>8219</v>
      </c>
      <c r="C461">
        <v>98</v>
      </c>
      <c r="J461">
        <v>999</v>
      </c>
      <c r="K461" s="12" t="s">
        <v>8221</v>
      </c>
    </row>
    <row r="462" spans="1:12" ht="24.75" customHeight="1" x14ac:dyDescent="0.25">
      <c r="A462">
        <v>1020</v>
      </c>
      <c r="B462" t="s">
        <v>8219</v>
      </c>
      <c r="C462">
        <v>30</v>
      </c>
      <c r="J462">
        <v>1064</v>
      </c>
      <c r="K462" s="12" t="s">
        <v>8221</v>
      </c>
    </row>
    <row r="463" spans="1:12" ht="24.75" customHeight="1" x14ac:dyDescent="0.25">
      <c r="A463">
        <v>1021</v>
      </c>
      <c r="B463" t="s">
        <v>8219</v>
      </c>
      <c r="J463">
        <v>1065</v>
      </c>
      <c r="K463" s="12" t="s">
        <v>8221</v>
      </c>
      <c r="L463">
        <v>5</v>
      </c>
    </row>
    <row r="464" spans="1:12" ht="24.75" customHeight="1" x14ac:dyDescent="0.25">
      <c r="A464">
        <v>1022</v>
      </c>
      <c r="B464" t="s">
        <v>8219</v>
      </c>
      <c r="C464">
        <v>74</v>
      </c>
      <c r="J464">
        <v>1066</v>
      </c>
      <c r="K464" s="12" t="s">
        <v>8221</v>
      </c>
    </row>
    <row r="465" spans="1:12" ht="24.75" customHeight="1" x14ac:dyDescent="0.25">
      <c r="A465">
        <v>1023</v>
      </c>
      <c r="B465" t="s">
        <v>8219</v>
      </c>
      <c r="C465">
        <v>131</v>
      </c>
      <c r="J465">
        <v>1067</v>
      </c>
      <c r="K465" s="12" t="s">
        <v>8221</v>
      </c>
      <c r="L465">
        <v>10</v>
      </c>
    </row>
    <row r="466" spans="1:12" ht="24.75" customHeight="1" x14ac:dyDescent="0.25">
      <c r="A466">
        <v>1024</v>
      </c>
      <c r="B466" t="s">
        <v>8219</v>
      </c>
      <c r="C466">
        <v>61</v>
      </c>
      <c r="J466">
        <v>1068</v>
      </c>
      <c r="K466" s="12" t="s">
        <v>8221</v>
      </c>
      <c r="L466">
        <v>4</v>
      </c>
    </row>
    <row r="467" spans="1:12" ht="24.75" customHeight="1" x14ac:dyDescent="0.25">
      <c r="A467">
        <v>1025</v>
      </c>
      <c r="B467" t="s">
        <v>8219</v>
      </c>
      <c r="J467">
        <v>1069</v>
      </c>
      <c r="K467" s="12" t="s">
        <v>8221</v>
      </c>
      <c r="L467">
        <v>21</v>
      </c>
    </row>
    <row r="468" spans="1:12" ht="24.75" customHeight="1" x14ac:dyDescent="0.25">
      <c r="A468">
        <v>1026</v>
      </c>
      <c r="B468" t="s">
        <v>8219</v>
      </c>
      <c r="C468">
        <v>122</v>
      </c>
      <c r="J468">
        <v>1070</v>
      </c>
      <c r="K468" s="12" t="s">
        <v>8221</v>
      </c>
      <c r="L468">
        <v>2</v>
      </c>
    </row>
    <row r="469" spans="1:12" ht="24.75" customHeight="1" x14ac:dyDescent="0.25">
      <c r="A469">
        <v>1027</v>
      </c>
      <c r="B469" t="s">
        <v>8219</v>
      </c>
      <c r="C469">
        <v>111</v>
      </c>
      <c r="J469">
        <v>1071</v>
      </c>
      <c r="K469" s="12" t="s">
        <v>8221</v>
      </c>
      <c r="L469">
        <v>0</v>
      </c>
    </row>
    <row r="470" spans="1:12" ht="24.75" customHeight="1" x14ac:dyDescent="0.25">
      <c r="A470">
        <v>1028</v>
      </c>
      <c r="B470" t="s">
        <v>8219</v>
      </c>
      <c r="J470">
        <v>1072</v>
      </c>
      <c r="K470" s="12" t="s">
        <v>8221</v>
      </c>
      <c r="L470">
        <v>4</v>
      </c>
    </row>
    <row r="471" spans="1:12" ht="24.75" customHeight="1" x14ac:dyDescent="0.25">
      <c r="A471">
        <v>1029</v>
      </c>
      <c r="B471" t="s">
        <v>8219</v>
      </c>
      <c r="C471">
        <v>141</v>
      </c>
      <c r="J471">
        <v>1073</v>
      </c>
      <c r="K471" s="12" t="s">
        <v>8221</v>
      </c>
      <c r="L471">
        <v>1</v>
      </c>
    </row>
    <row r="472" spans="1:12" ht="24.75" customHeight="1" x14ac:dyDescent="0.25">
      <c r="A472">
        <v>1030</v>
      </c>
      <c r="B472" t="s">
        <v>8219</v>
      </c>
      <c r="C472">
        <v>159</v>
      </c>
      <c r="J472">
        <v>1074</v>
      </c>
      <c r="K472" s="12" t="s">
        <v>8221</v>
      </c>
    </row>
    <row r="473" spans="1:12" ht="24.75" customHeight="1" x14ac:dyDescent="0.25">
      <c r="A473">
        <v>1031</v>
      </c>
      <c r="B473" t="s">
        <v>8219</v>
      </c>
      <c r="C473">
        <v>99</v>
      </c>
      <c r="J473">
        <v>1075</v>
      </c>
      <c r="K473" s="12" t="s">
        <v>8221</v>
      </c>
      <c r="L473">
        <v>3</v>
      </c>
    </row>
    <row r="474" spans="1:12" ht="24.75" customHeight="1" x14ac:dyDescent="0.25">
      <c r="A474">
        <v>1032</v>
      </c>
      <c r="B474" t="s">
        <v>8219</v>
      </c>
      <c r="C474">
        <v>96</v>
      </c>
      <c r="J474">
        <v>1076</v>
      </c>
      <c r="K474" s="12" t="s">
        <v>8221</v>
      </c>
    </row>
    <row r="475" spans="1:12" ht="24.75" customHeight="1" x14ac:dyDescent="0.25">
      <c r="A475">
        <v>1033</v>
      </c>
      <c r="B475" t="s">
        <v>8219</v>
      </c>
      <c r="C475">
        <v>27</v>
      </c>
      <c r="J475">
        <v>1077</v>
      </c>
      <c r="K475" s="12" t="s">
        <v>8221</v>
      </c>
    </row>
    <row r="476" spans="1:12" ht="24.75" customHeight="1" x14ac:dyDescent="0.25">
      <c r="A476">
        <v>1034</v>
      </c>
      <c r="B476" t="s">
        <v>8219</v>
      </c>
      <c r="C476">
        <v>166</v>
      </c>
      <c r="J476">
        <v>1078</v>
      </c>
      <c r="K476" s="12" t="s">
        <v>8221</v>
      </c>
      <c r="L476">
        <v>5</v>
      </c>
    </row>
    <row r="477" spans="1:12" ht="24.75" customHeight="1" x14ac:dyDescent="0.25">
      <c r="A477">
        <v>1035</v>
      </c>
      <c r="B477" t="s">
        <v>8219</v>
      </c>
      <c r="C477">
        <v>76</v>
      </c>
      <c r="J477">
        <v>1079</v>
      </c>
      <c r="K477" s="12" t="s">
        <v>8221</v>
      </c>
      <c r="L477">
        <v>18</v>
      </c>
    </row>
    <row r="478" spans="1:12" ht="24.75" customHeight="1" x14ac:dyDescent="0.25">
      <c r="A478">
        <v>1036</v>
      </c>
      <c r="B478" t="s">
        <v>8219</v>
      </c>
      <c r="J478">
        <v>1080</v>
      </c>
      <c r="K478" s="12" t="s">
        <v>8221</v>
      </c>
    </row>
    <row r="479" spans="1:12" ht="24.75" customHeight="1" x14ac:dyDescent="0.25">
      <c r="A479">
        <v>1037</v>
      </c>
      <c r="B479" t="s">
        <v>8219</v>
      </c>
      <c r="C479">
        <v>21</v>
      </c>
      <c r="J479">
        <v>1081</v>
      </c>
      <c r="K479" s="12" t="s">
        <v>8221</v>
      </c>
      <c r="L479">
        <v>4</v>
      </c>
    </row>
    <row r="480" spans="1:12" ht="24.75" customHeight="1" x14ac:dyDescent="0.25">
      <c r="A480">
        <v>1038</v>
      </c>
      <c r="B480" t="s">
        <v>8219</v>
      </c>
      <c r="C480">
        <v>61</v>
      </c>
      <c r="J480">
        <v>1082</v>
      </c>
      <c r="K480" s="12" t="s">
        <v>8221</v>
      </c>
      <c r="L480">
        <v>3</v>
      </c>
    </row>
    <row r="481" spans="1:12" ht="24.75" customHeight="1" x14ac:dyDescent="0.25">
      <c r="A481">
        <v>1039</v>
      </c>
      <c r="B481" t="s">
        <v>8219</v>
      </c>
      <c r="C481">
        <v>30</v>
      </c>
      <c r="J481">
        <v>1083</v>
      </c>
      <c r="K481" s="12" t="s">
        <v>8221</v>
      </c>
      <c r="L481">
        <v>1</v>
      </c>
    </row>
    <row r="482" spans="1:12" ht="24.75" customHeight="1" x14ac:dyDescent="0.25">
      <c r="A482">
        <v>1184</v>
      </c>
      <c r="B482" t="s">
        <v>8219</v>
      </c>
      <c r="J482">
        <v>1084</v>
      </c>
      <c r="K482" s="12" t="s">
        <v>8221</v>
      </c>
      <c r="L482">
        <v>0</v>
      </c>
    </row>
    <row r="483" spans="1:12" ht="24.75" customHeight="1" x14ac:dyDescent="0.25">
      <c r="A483">
        <v>1185</v>
      </c>
      <c r="B483" t="s">
        <v>8219</v>
      </c>
      <c r="C483">
        <v>111</v>
      </c>
      <c r="J483">
        <v>1085</v>
      </c>
      <c r="K483" s="12" t="s">
        <v>8221</v>
      </c>
      <c r="L483">
        <v>9</v>
      </c>
    </row>
    <row r="484" spans="1:12" ht="24.75" customHeight="1" x14ac:dyDescent="0.25">
      <c r="A484">
        <v>1186</v>
      </c>
      <c r="B484" t="s">
        <v>8219</v>
      </c>
      <c r="C484">
        <v>123</v>
      </c>
      <c r="J484">
        <v>1086</v>
      </c>
      <c r="K484" s="12" t="s">
        <v>8221</v>
      </c>
      <c r="L484">
        <v>2</v>
      </c>
    </row>
    <row r="485" spans="1:12" ht="24.75" customHeight="1" x14ac:dyDescent="0.25">
      <c r="A485">
        <v>1187</v>
      </c>
      <c r="B485" t="s">
        <v>8219</v>
      </c>
      <c r="C485">
        <v>70</v>
      </c>
      <c r="J485">
        <v>1087</v>
      </c>
      <c r="K485" s="12" t="s">
        <v>8221</v>
      </c>
      <c r="L485">
        <v>0</v>
      </c>
    </row>
    <row r="486" spans="1:12" ht="24.75" customHeight="1" x14ac:dyDescent="0.25">
      <c r="A486">
        <v>1188</v>
      </c>
      <c r="B486" t="s">
        <v>8219</v>
      </c>
      <c r="C486">
        <v>85</v>
      </c>
      <c r="J486">
        <v>1088</v>
      </c>
      <c r="K486" s="12" t="s">
        <v>8221</v>
      </c>
    </row>
    <row r="487" spans="1:12" ht="24.75" customHeight="1" x14ac:dyDescent="0.25">
      <c r="A487">
        <v>1189</v>
      </c>
      <c r="B487" t="s">
        <v>8219</v>
      </c>
      <c r="C487">
        <v>86</v>
      </c>
      <c r="J487">
        <v>1089</v>
      </c>
      <c r="K487" s="12" t="s">
        <v>8221</v>
      </c>
    </row>
    <row r="488" spans="1:12" ht="24.75" customHeight="1" x14ac:dyDescent="0.25">
      <c r="A488">
        <v>1190</v>
      </c>
      <c r="B488" t="s">
        <v>8219</v>
      </c>
      <c r="C488">
        <v>13</v>
      </c>
      <c r="J488">
        <v>1090</v>
      </c>
      <c r="K488" s="12" t="s">
        <v>8221</v>
      </c>
      <c r="L488">
        <v>1</v>
      </c>
    </row>
    <row r="489" spans="1:12" ht="24.75" customHeight="1" x14ac:dyDescent="0.25">
      <c r="A489">
        <v>1191</v>
      </c>
      <c r="B489" t="s">
        <v>8219</v>
      </c>
      <c r="C489">
        <v>33</v>
      </c>
      <c r="J489">
        <v>1091</v>
      </c>
      <c r="K489" s="12" t="s">
        <v>8221</v>
      </c>
      <c r="L489">
        <v>2</v>
      </c>
    </row>
    <row r="490" spans="1:12" ht="24.75" customHeight="1" x14ac:dyDescent="0.25">
      <c r="A490">
        <v>1192</v>
      </c>
      <c r="B490" t="s">
        <v>8219</v>
      </c>
      <c r="C490">
        <v>15</v>
      </c>
      <c r="J490">
        <v>1092</v>
      </c>
      <c r="K490" s="12" t="s">
        <v>8221</v>
      </c>
      <c r="L490">
        <v>7</v>
      </c>
    </row>
    <row r="491" spans="1:12" ht="24.75" customHeight="1" x14ac:dyDescent="0.25">
      <c r="A491">
        <v>1193</v>
      </c>
      <c r="B491" t="s">
        <v>8219</v>
      </c>
      <c r="J491">
        <v>1093</v>
      </c>
      <c r="K491" s="12" t="s">
        <v>8221</v>
      </c>
      <c r="L491">
        <v>4</v>
      </c>
    </row>
    <row r="492" spans="1:12" ht="24.75" customHeight="1" x14ac:dyDescent="0.25">
      <c r="A492">
        <v>1194</v>
      </c>
      <c r="B492" t="s">
        <v>8219</v>
      </c>
      <c r="J492">
        <v>1094</v>
      </c>
      <c r="K492" s="12" t="s">
        <v>8221</v>
      </c>
    </row>
    <row r="493" spans="1:12" ht="24.75" customHeight="1" x14ac:dyDescent="0.25">
      <c r="A493">
        <v>1195</v>
      </c>
      <c r="B493" t="s">
        <v>8219</v>
      </c>
      <c r="C493">
        <v>170</v>
      </c>
      <c r="J493">
        <v>1095</v>
      </c>
      <c r="K493" s="12" t="s">
        <v>8221</v>
      </c>
    </row>
    <row r="494" spans="1:12" ht="24.75" customHeight="1" x14ac:dyDescent="0.25">
      <c r="A494">
        <v>1196</v>
      </c>
      <c r="B494" t="s">
        <v>8219</v>
      </c>
      <c r="J494">
        <v>1096</v>
      </c>
      <c r="K494" s="12" t="s">
        <v>8221</v>
      </c>
    </row>
    <row r="495" spans="1:12" ht="24.75" customHeight="1" x14ac:dyDescent="0.25">
      <c r="A495">
        <v>1197</v>
      </c>
      <c r="B495" t="s">
        <v>8219</v>
      </c>
      <c r="J495">
        <v>1097</v>
      </c>
      <c r="K495" s="12" t="s">
        <v>8221</v>
      </c>
      <c r="L495">
        <v>7</v>
      </c>
    </row>
    <row r="496" spans="1:12" ht="24.75" customHeight="1" x14ac:dyDescent="0.25">
      <c r="A496">
        <v>1198</v>
      </c>
      <c r="B496" t="s">
        <v>8219</v>
      </c>
      <c r="C496">
        <v>167</v>
      </c>
      <c r="J496">
        <v>1098</v>
      </c>
      <c r="K496" s="12" t="s">
        <v>8221</v>
      </c>
      <c r="L496">
        <v>22</v>
      </c>
    </row>
    <row r="497" spans="1:12" ht="24.75" customHeight="1" x14ac:dyDescent="0.25">
      <c r="A497">
        <v>1199</v>
      </c>
      <c r="B497" t="s">
        <v>8219</v>
      </c>
      <c r="C497">
        <v>9</v>
      </c>
      <c r="J497">
        <v>1099</v>
      </c>
      <c r="K497" s="12" t="s">
        <v>8221</v>
      </c>
      <c r="L497">
        <v>1</v>
      </c>
    </row>
    <row r="498" spans="1:12" ht="24.75" customHeight="1" x14ac:dyDescent="0.25">
      <c r="A498">
        <v>1200</v>
      </c>
      <c r="B498" t="s">
        <v>8219</v>
      </c>
      <c r="C498">
        <v>103</v>
      </c>
      <c r="J498">
        <v>1100</v>
      </c>
      <c r="K498" s="12" t="s">
        <v>8221</v>
      </c>
      <c r="L498">
        <v>10</v>
      </c>
    </row>
    <row r="499" spans="1:12" ht="24.75" customHeight="1" x14ac:dyDescent="0.25">
      <c r="A499">
        <v>1201</v>
      </c>
      <c r="B499" t="s">
        <v>8219</v>
      </c>
      <c r="C499">
        <v>111</v>
      </c>
      <c r="J499">
        <v>1101</v>
      </c>
      <c r="K499" s="12" t="s">
        <v>8221</v>
      </c>
      <c r="L499">
        <v>6</v>
      </c>
    </row>
    <row r="500" spans="1:12" ht="24.75" customHeight="1" x14ac:dyDescent="0.25">
      <c r="A500">
        <v>1202</v>
      </c>
      <c r="B500" t="s">
        <v>8219</v>
      </c>
      <c r="J500">
        <v>1102</v>
      </c>
      <c r="K500" s="12" t="s">
        <v>8221</v>
      </c>
      <c r="L500">
        <v>24</v>
      </c>
    </row>
    <row r="501" spans="1:12" ht="24.75" customHeight="1" x14ac:dyDescent="0.25">
      <c r="A501">
        <v>1203</v>
      </c>
      <c r="B501" t="s">
        <v>8219</v>
      </c>
      <c r="C501">
        <v>101</v>
      </c>
      <c r="J501">
        <v>1103</v>
      </c>
      <c r="K501" s="12" t="s">
        <v>8221</v>
      </c>
      <c r="L501">
        <v>15</v>
      </c>
    </row>
    <row r="502" spans="1:12" ht="24.75" customHeight="1" x14ac:dyDescent="0.25">
      <c r="A502">
        <v>1204</v>
      </c>
      <c r="B502" t="s">
        <v>8219</v>
      </c>
      <c r="C502">
        <v>57</v>
      </c>
      <c r="J502">
        <v>1104</v>
      </c>
      <c r="K502" s="12" t="s">
        <v>8221</v>
      </c>
    </row>
    <row r="503" spans="1:12" ht="24.75" customHeight="1" x14ac:dyDescent="0.25">
      <c r="A503">
        <v>1205</v>
      </c>
      <c r="B503" t="s">
        <v>8219</v>
      </c>
      <c r="C503">
        <v>62</v>
      </c>
      <c r="J503">
        <v>1105</v>
      </c>
      <c r="K503" s="12" t="s">
        <v>8221</v>
      </c>
      <c r="L503">
        <v>20</v>
      </c>
    </row>
    <row r="504" spans="1:12" ht="24.75" customHeight="1" x14ac:dyDescent="0.25">
      <c r="A504">
        <v>1206</v>
      </c>
      <c r="B504" t="s">
        <v>8219</v>
      </c>
      <c r="C504">
        <v>32</v>
      </c>
      <c r="J504">
        <v>1106</v>
      </c>
      <c r="K504" s="12" t="s">
        <v>8221</v>
      </c>
      <c r="L504">
        <v>7</v>
      </c>
    </row>
    <row r="505" spans="1:12" ht="24.75" customHeight="1" x14ac:dyDescent="0.25">
      <c r="A505">
        <v>1207</v>
      </c>
      <c r="B505" t="s">
        <v>8219</v>
      </c>
      <c r="C505">
        <v>141</v>
      </c>
      <c r="J505">
        <v>1107</v>
      </c>
      <c r="K505" s="12" t="s">
        <v>8221</v>
      </c>
      <c r="L505">
        <v>0</v>
      </c>
    </row>
    <row r="506" spans="1:12" ht="24.75" customHeight="1" x14ac:dyDescent="0.25">
      <c r="A506">
        <v>1208</v>
      </c>
      <c r="B506" t="s">
        <v>8219</v>
      </c>
      <c r="C506">
        <v>75</v>
      </c>
      <c r="J506">
        <v>1108</v>
      </c>
      <c r="K506" s="12" t="s">
        <v>8221</v>
      </c>
      <c r="L506">
        <v>21</v>
      </c>
    </row>
    <row r="507" spans="1:12" ht="24.75" customHeight="1" x14ac:dyDescent="0.25">
      <c r="A507">
        <v>1209</v>
      </c>
      <c r="B507" t="s">
        <v>8219</v>
      </c>
      <c r="C507">
        <v>46</v>
      </c>
      <c r="J507">
        <v>1109</v>
      </c>
      <c r="K507" s="12" t="s">
        <v>8221</v>
      </c>
      <c r="L507">
        <v>3</v>
      </c>
    </row>
    <row r="508" spans="1:12" ht="24.75" customHeight="1" x14ac:dyDescent="0.25">
      <c r="A508">
        <v>1210</v>
      </c>
      <c r="B508" t="s">
        <v>8219</v>
      </c>
      <c r="C508">
        <v>103</v>
      </c>
      <c r="J508">
        <v>1110</v>
      </c>
      <c r="K508" s="12" t="s">
        <v>8221</v>
      </c>
      <c r="L508">
        <v>11</v>
      </c>
    </row>
    <row r="509" spans="1:12" ht="24.75" customHeight="1" x14ac:dyDescent="0.25">
      <c r="A509">
        <v>1211</v>
      </c>
      <c r="B509" t="s">
        <v>8219</v>
      </c>
      <c r="C509">
        <v>6</v>
      </c>
      <c r="J509">
        <v>1111</v>
      </c>
      <c r="K509" s="12" t="s">
        <v>8221</v>
      </c>
      <c r="L509">
        <v>1</v>
      </c>
    </row>
    <row r="510" spans="1:12" ht="24.75" customHeight="1" x14ac:dyDescent="0.25">
      <c r="A510">
        <v>1212</v>
      </c>
      <c r="B510" t="s">
        <v>8219</v>
      </c>
      <c r="C510">
        <v>83</v>
      </c>
      <c r="J510">
        <v>1112</v>
      </c>
      <c r="K510" s="12" t="s">
        <v>8221</v>
      </c>
    </row>
    <row r="511" spans="1:12" ht="24.75" customHeight="1" x14ac:dyDescent="0.25">
      <c r="A511">
        <v>1213</v>
      </c>
      <c r="B511" t="s">
        <v>8219</v>
      </c>
      <c r="C511">
        <v>108</v>
      </c>
      <c r="J511">
        <v>1113</v>
      </c>
      <c r="K511" s="12" t="s">
        <v>8221</v>
      </c>
      <c r="L511">
        <v>1</v>
      </c>
    </row>
    <row r="512" spans="1:12" ht="24.75" customHeight="1" x14ac:dyDescent="0.25">
      <c r="A512">
        <v>1214</v>
      </c>
      <c r="B512" t="s">
        <v>8219</v>
      </c>
      <c r="C512">
        <v>25</v>
      </c>
      <c r="J512">
        <v>1114</v>
      </c>
      <c r="K512" s="12" t="s">
        <v>8221</v>
      </c>
      <c r="L512">
        <v>3</v>
      </c>
    </row>
    <row r="513" spans="1:12" ht="24.75" customHeight="1" x14ac:dyDescent="0.25">
      <c r="A513">
        <v>1215</v>
      </c>
      <c r="B513" t="s">
        <v>8219</v>
      </c>
      <c r="J513">
        <v>1115</v>
      </c>
      <c r="K513" s="12" t="s">
        <v>8221</v>
      </c>
      <c r="L513">
        <v>4</v>
      </c>
    </row>
    <row r="514" spans="1:12" ht="24.75" customHeight="1" x14ac:dyDescent="0.25">
      <c r="A514">
        <v>1216</v>
      </c>
      <c r="B514" t="s">
        <v>8219</v>
      </c>
      <c r="J514">
        <v>1116</v>
      </c>
      <c r="K514" s="12" t="s">
        <v>8221</v>
      </c>
      <c r="L514">
        <v>10</v>
      </c>
    </row>
    <row r="515" spans="1:12" ht="24.75" customHeight="1" x14ac:dyDescent="0.25">
      <c r="A515">
        <v>1217</v>
      </c>
      <c r="B515" t="s">
        <v>8219</v>
      </c>
      <c r="C515">
        <v>183</v>
      </c>
      <c r="J515">
        <v>1117</v>
      </c>
      <c r="K515" s="12" t="s">
        <v>8221</v>
      </c>
      <c r="L515">
        <v>8</v>
      </c>
    </row>
    <row r="516" spans="1:12" ht="24.75" customHeight="1" x14ac:dyDescent="0.25">
      <c r="A516">
        <v>1218</v>
      </c>
      <c r="B516" t="s">
        <v>8219</v>
      </c>
      <c r="C516">
        <v>89</v>
      </c>
      <c r="J516">
        <v>1118</v>
      </c>
      <c r="K516" s="12" t="s">
        <v>8221</v>
      </c>
      <c r="L516">
        <v>3</v>
      </c>
    </row>
    <row r="517" spans="1:12" ht="24.75" customHeight="1" x14ac:dyDescent="0.25">
      <c r="A517">
        <v>1219</v>
      </c>
      <c r="B517" t="s">
        <v>8219</v>
      </c>
      <c r="J517">
        <v>1119</v>
      </c>
      <c r="K517" s="12" t="s">
        <v>8221</v>
      </c>
      <c r="L517">
        <v>1</v>
      </c>
    </row>
    <row r="518" spans="1:12" ht="24.75" customHeight="1" x14ac:dyDescent="0.25">
      <c r="A518">
        <v>1220</v>
      </c>
      <c r="B518" t="s">
        <v>8219</v>
      </c>
      <c r="C518">
        <v>140</v>
      </c>
      <c r="J518">
        <v>1120</v>
      </c>
      <c r="K518" s="12" t="s">
        <v>8221</v>
      </c>
      <c r="L518">
        <v>0</v>
      </c>
    </row>
    <row r="519" spans="1:12" ht="24.75" customHeight="1" x14ac:dyDescent="0.25">
      <c r="A519">
        <v>1221</v>
      </c>
      <c r="B519" t="s">
        <v>8219</v>
      </c>
      <c r="C519">
        <v>103</v>
      </c>
      <c r="J519">
        <v>1121</v>
      </c>
      <c r="K519" s="12" t="s">
        <v>8221</v>
      </c>
      <c r="L519">
        <v>5</v>
      </c>
    </row>
    <row r="520" spans="1:12" ht="24.75" customHeight="1" x14ac:dyDescent="0.25">
      <c r="A520">
        <v>1222</v>
      </c>
      <c r="B520" t="s">
        <v>8219</v>
      </c>
      <c r="C520">
        <v>138</v>
      </c>
      <c r="J520">
        <v>1122</v>
      </c>
      <c r="K520" s="12" t="s">
        <v>8221</v>
      </c>
      <c r="L520">
        <v>0</v>
      </c>
    </row>
    <row r="521" spans="1:12" ht="24.75" customHeight="1" x14ac:dyDescent="0.25">
      <c r="A521">
        <v>1223</v>
      </c>
      <c r="B521" t="s">
        <v>8219</v>
      </c>
      <c r="C521">
        <v>191</v>
      </c>
      <c r="J521">
        <v>1123</v>
      </c>
      <c r="K521" s="12" t="s">
        <v>8221</v>
      </c>
      <c r="L521">
        <v>3</v>
      </c>
    </row>
    <row r="522" spans="1:12" ht="24.75" customHeight="1" x14ac:dyDescent="0.25">
      <c r="A522">
        <v>1244</v>
      </c>
      <c r="B522" t="s">
        <v>8219</v>
      </c>
      <c r="C522">
        <v>45</v>
      </c>
      <c r="J522">
        <v>1124</v>
      </c>
      <c r="K522" s="12" t="s">
        <v>8221</v>
      </c>
      <c r="L522">
        <v>7</v>
      </c>
    </row>
    <row r="523" spans="1:12" ht="24.75" customHeight="1" x14ac:dyDescent="0.25">
      <c r="A523">
        <v>1245</v>
      </c>
      <c r="B523" t="s">
        <v>8219</v>
      </c>
      <c r="C523">
        <v>17</v>
      </c>
      <c r="J523">
        <v>1125</v>
      </c>
      <c r="K523" s="12" t="s">
        <v>8221</v>
      </c>
      <c r="L523">
        <v>0</v>
      </c>
    </row>
    <row r="524" spans="1:12" ht="24.75" customHeight="1" x14ac:dyDescent="0.25">
      <c r="A524">
        <v>1246</v>
      </c>
      <c r="B524" t="s">
        <v>8219</v>
      </c>
      <c r="C524">
        <v>31</v>
      </c>
      <c r="J524">
        <v>1126</v>
      </c>
      <c r="K524" s="12" t="s">
        <v>8221</v>
      </c>
      <c r="L524">
        <v>2</v>
      </c>
    </row>
    <row r="525" spans="1:12" ht="24.75" customHeight="1" x14ac:dyDescent="0.25">
      <c r="A525">
        <v>1247</v>
      </c>
      <c r="B525" t="s">
        <v>8219</v>
      </c>
      <c r="C525">
        <v>50</v>
      </c>
      <c r="J525">
        <v>1127</v>
      </c>
      <c r="K525" s="12" t="s">
        <v>8221</v>
      </c>
      <c r="L525">
        <v>23</v>
      </c>
    </row>
    <row r="526" spans="1:12" ht="24.75" customHeight="1" x14ac:dyDescent="0.25">
      <c r="A526">
        <v>1248</v>
      </c>
      <c r="B526" t="s">
        <v>8219</v>
      </c>
      <c r="C526">
        <v>59</v>
      </c>
      <c r="J526">
        <v>1128</v>
      </c>
      <c r="K526" s="12" t="s">
        <v>8221</v>
      </c>
      <c r="L526">
        <v>1</v>
      </c>
    </row>
    <row r="527" spans="1:12" ht="24.75" customHeight="1" x14ac:dyDescent="0.25">
      <c r="A527">
        <v>1249</v>
      </c>
      <c r="B527" t="s">
        <v>8219</v>
      </c>
      <c r="C527">
        <v>81</v>
      </c>
      <c r="J527">
        <v>1129</v>
      </c>
      <c r="K527" s="12" t="s">
        <v>8221</v>
      </c>
      <c r="L527">
        <v>2</v>
      </c>
    </row>
    <row r="528" spans="1:12" ht="24.75" customHeight="1" x14ac:dyDescent="0.25">
      <c r="A528">
        <v>1250</v>
      </c>
      <c r="B528" t="s">
        <v>8219</v>
      </c>
      <c r="J528">
        <v>1130</v>
      </c>
      <c r="K528" s="12" t="s">
        <v>8221</v>
      </c>
      <c r="L528">
        <v>3</v>
      </c>
    </row>
    <row r="529" spans="1:12" ht="24.75" customHeight="1" x14ac:dyDescent="0.25">
      <c r="A529">
        <v>1251</v>
      </c>
      <c r="B529" t="s">
        <v>8219</v>
      </c>
      <c r="C529">
        <v>74</v>
      </c>
      <c r="J529">
        <v>1131</v>
      </c>
      <c r="K529" s="12" t="s">
        <v>8221</v>
      </c>
      <c r="L529">
        <v>0</v>
      </c>
    </row>
    <row r="530" spans="1:12" ht="24.75" customHeight="1" x14ac:dyDescent="0.25">
      <c r="A530">
        <v>1252</v>
      </c>
      <c r="B530" t="s">
        <v>8219</v>
      </c>
      <c r="C530">
        <v>141</v>
      </c>
      <c r="J530">
        <v>1132</v>
      </c>
      <c r="K530" s="12" t="s">
        <v>8221</v>
      </c>
      <c r="L530">
        <v>13</v>
      </c>
    </row>
    <row r="531" spans="1:12" ht="24.75" customHeight="1" x14ac:dyDescent="0.25">
      <c r="A531">
        <v>1253</v>
      </c>
      <c r="B531" t="s">
        <v>8219</v>
      </c>
      <c r="J531">
        <v>1133</v>
      </c>
      <c r="K531" s="12" t="s">
        <v>8221</v>
      </c>
      <c r="L531">
        <v>1</v>
      </c>
    </row>
    <row r="532" spans="1:12" ht="24.75" customHeight="1" x14ac:dyDescent="0.25">
      <c r="A532">
        <v>1254</v>
      </c>
      <c r="B532" t="s">
        <v>8219</v>
      </c>
      <c r="C532">
        <v>141</v>
      </c>
      <c r="J532">
        <v>1134</v>
      </c>
      <c r="K532" s="12" t="s">
        <v>8221</v>
      </c>
      <c r="L532">
        <v>1</v>
      </c>
    </row>
    <row r="533" spans="1:12" ht="24.75" customHeight="1" x14ac:dyDescent="0.25">
      <c r="A533">
        <v>1255</v>
      </c>
      <c r="B533" t="s">
        <v>8219</v>
      </c>
      <c r="C533">
        <v>109</v>
      </c>
      <c r="J533">
        <v>1135</v>
      </c>
      <c r="K533" s="12" t="s">
        <v>8221</v>
      </c>
      <c r="L533">
        <v>1</v>
      </c>
    </row>
    <row r="534" spans="1:12" ht="24.75" customHeight="1" x14ac:dyDescent="0.25">
      <c r="A534">
        <v>1256</v>
      </c>
      <c r="B534" t="s">
        <v>8219</v>
      </c>
      <c r="J534">
        <v>1136</v>
      </c>
      <c r="K534" s="12" t="s">
        <v>8221</v>
      </c>
      <c r="L534">
        <v>6</v>
      </c>
    </row>
    <row r="535" spans="1:12" ht="24.75" customHeight="1" x14ac:dyDescent="0.25">
      <c r="A535">
        <v>1257</v>
      </c>
      <c r="B535" t="s">
        <v>8219</v>
      </c>
      <c r="C535">
        <v>176</v>
      </c>
      <c r="J535">
        <v>1137</v>
      </c>
      <c r="K535" s="12" t="s">
        <v>8221</v>
      </c>
    </row>
    <row r="536" spans="1:12" ht="24.75" customHeight="1" x14ac:dyDescent="0.25">
      <c r="A536">
        <v>1258</v>
      </c>
      <c r="B536" t="s">
        <v>8219</v>
      </c>
      <c r="J536">
        <v>1138</v>
      </c>
      <c r="K536" s="12" t="s">
        <v>8221</v>
      </c>
      <c r="L536">
        <v>4</v>
      </c>
    </row>
    <row r="537" spans="1:12" ht="24.75" customHeight="1" x14ac:dyDescent="0.25">
      <c r="A537">
        <v>1259</v>
      </c>
      <c r="B537" t="s">
        <v>8219</v>
      </c>
      <c r="C537">
        <v>96</v>
      </c>
      <c r="J537">
        <v>1139</v>
      </c>
      <c r="K537" s="12" t="s">
        <v>8221</v>
      </c>
      <c r="L537">
        <v>1</v>
      </c>
    </row>
    <row r="538" spans="1:12" ht="24.75" customHeight="1" x14ac:dyDescent="0.25">
      <c r="A538">
        <v>1260</v>
      </c>
      <c r="B538" t="s">
        <v>8219</v>
      </c>
      <c r="C538">
        <v>74</v>
      </c>
      <c r="J538">
        <v>1140</v>
      </c>
      <c r="K538" s="12" t="s">
        <v>8221</v>
      </c>
      <c r="L538">
        <v>0</v>
      </c>
    </row>
    <row r="539" spans="1:12" ht="24.75" customHeight="1" x14ac:dyDescent="0.25">
      <c r="A539">
        <v>1261</v>
      </c>
      <c r="B539" t="s">
        <v>8219</v>
      </c>
      <c r="C539">
        <v>52</v>
      </c>
      <c r="J539">
        <v>1141</v>
      </c>
      <c r="K539" s="12" t="s">
        <v>8221</v>
      </c>
      <c r="L539">
        <v>0</v>
      </c>
    </row>
    <row r="540" spans="1:12" ht="24.75" customHeight="1" x14ac:dyDescent="0.25">
      <c r="A540">
        <v>1262</v>
      </c>
      <c r="B540" t="s">
        <v>8219</v>
      </c>
      <c r="C540">
        <v>105</v>
      </c>
      <c r="J540">
        <v>1142</v>
      </c>
      <c r="K540" s="12" t="s">
        <v>8221</v>
      </c>
      <c r="L540">
        <v>0</v>
      </c>
    </row>
    <row r="541" spans="1:12" ht="24.75" customHeight="1" x14ac:dyDescent="0.25">
      <c r="A541">
        <v>1263</v>
      </c>
      <c r="B541" t="s">
        <v>8219</v>
      </c>
      <c r="C541">
        <v>41</v>
      </c>
      <c r="J541">
        <v>1143</v>
      </c>
      <c r="K541" s="12" t="s">
        <v>8221</v>
      </c>
      <c r="L541">
        <v>8</v>
      </c>
    </row>
    <row r="542" spans="1:12" ht="24.75" customHeight="1" x14ac:dyDescent="0.25">
      <c r="A542">
        <v>1264</v>
      </c>
      <c r="B542" t="s">
        <v>8219</v>
      </c>
      <c r="C542">
        <v>34</v>
      </c>
      <c r="J542">
        <v>1144</v>
      </c>
      <c r="K542" s="12" t="s">
        <v>8221</v>
      </c>
      <c r="L542">
        <v>0</v>
      </c>
    </row>
    <row r="543" spans="1:12" ht="24.75" customHeight="1" x14ac:dyDescent="0.25">
      <c r="A543">
        <v>1265</v>
      </c>
      <c r="B543" t="s">
        <v>8219</v>
      </c>
      <c r="C543">
        <v>66</v>
      </c>
      <c r="J543">
        <v>1145</v>
      </c>
      <c r="K543" s="12" t="s">
        <v>8221</v>
      </c>
      <c r="L543">
        <v>1</v>
      </c>
    </row>
    <row r="544" spans="1:12" ht="24.75" customHeight="1" x14ac:dyDescent="0.25">
      <c r="A544">
        <v>1266</v>
      </c>
      <c r="B544" t="s">
        <v>8219</v>
      </c>
      <c r="C544">
        <v>50</v>
      </c>
      <c r="J544">
        <v>1146</v>
      </c>
      <c r="K544" s="12" t="s">
        <v>8221</v>
      </c>
      <c r="L544">
        <v>12</v>
      </c>
    </row>
    <row r="545" spans="1:12" ht="24.75" customHeight="1" x14ac:dyDescent="0.25">
      <c r="A545">
        <v>1267</v>
      </c>
      <c r="B545" t="s">
        <v>8219</v>
      </c>
      <c r="C545">
        <v>159</v>
      </c>
      <c r="J545">
        <v>1147</v>
      </c>
      <c r="K545" s="12" t="s">
        <v>8221</v>
      </c>
      <c r="L545">
        <v>0</v>
      </c>
    </row>
    <row r="546" spans="1:12" ht="24.75" customHeight="1" x14ac:dyDescent="0.25">
      <c r="A546">
        <v>1268</v>
      </c>
      <c r="B546" t="s">
        <v>8219</v>
      </c>
      <c r="C546">
        <v>182</v>
      </c>
      <c r="J546">
        <v>1148</v>
      </c>
      <c r="K546" s="12" t="s">
        <v>8221</v>
      </c>
      <c r="L546">
        <v>3</v>
      </c>
    </row>
    <row r="547" spans="1:12" ht="24.75" customHeight="1" x14ac:dyDescent="0.25">
      <c r="A547">
        <v>1269</v>
      </c>
      <c r="B547" t="s">
        <v>8219</v>
      </c>
      <c r="J547">
        <v>1149</v>
      </c>
      <c r="K547" s="12" t="s">
        <v>8221</v>
      </c>
      <c r="L547">
        <v>2</v>
      </c>
    </row>
    <row r="548" spans="1:12" ht="24.75" customHeight="1" x14ac:dyDescent="0.25">
      <c r="A548">
        <v>1270</v>
      </c>
      <c r="B548" t="s">
        <v>8219</v>
      </c>
      <c r="C548">
        <v>169</v>
      </c>
      <c r="J548">
        <v>1150</v>
      </c>
      <c r="K548" s="12" t="s">
        <v>8221</v>
      </c>
      <c r="L548">
        <v>6</v>
      </c>
    </row>
    <row r="549" spans="1:12" ht="24.75" customHeight="1" x14ac:dyDescent="0.25">
      <c r="A549">
        <v>1271</v>
      </c>
      <c r="B549" t="s">
        <v>8219</v>
      </c>
      <c r="C549">
        <v>31</v>
      </c>
      <c r="J549">
        <v>1151</v>
      </c>
      <c r="K549" s="12" t="s">
        <v>8221</v>
      </c>
      <c r="L549">
        <v>0</v>
      </c>
    </row>
    <row r="550" spans="1:12" ht="24.75" customHeight="1" x14ac:dyDescent="0.25">
      <c r="A550">
        <v>1272</v>
      </c>
      <c r="B550" t="s">
        <v>8219</v>
      </c>
      <c r="C550">
        <v>28</v>
      </c>
      <c r="J550">
        <v>1152</v>
      </c>
      <c r="K550" s="12" t="s">
        <v>8221</v>
      </c>
      <c r="L550">
        <v>15</v>
      </c>
    </row>
    <row r="551" spans="1:12" ht="24.75" customHeight="1" x14ac:dyDescent="0.25">
      <c r="A551">
        <v>1273</v>
      </c>
      <c r="B551" t="s">
        <v>8219</v>
      </c>
      <c r="C551">
        <v>54</v>
      </c>
      <c r="J551">
        <v>1153</v>
      </c>
      <c r="K551" s="12" t="s">
        <v>8221</v>
      </c>
      <c r="L551">
        <v>1</v>
      </c>
    </row>
    <row r="552" spans="1:12" ht="24.75" customHeight="1" x14ac:dyDescent="0.25">
      <c r="A552">
        <v>1274</v>
      </c>
      <c r="B552" t="s">
        <v>8219</v>
      </c>
      <c r="J552">
        <v>1154</v>
      </c>
      <c r="K552" s="12" t="s">
        <v>8221</v>
      </c>
      <c r="L552">
        <v>3</v>
      </c>
    </row>
    <row r="553" spans="1:12" ht="24.75" customHeight="1" x14ac:dyDescent="0.25">
      <c r="A553">
        <v>1275</v>
      </c>
      <c r="B553" t="s">
        <v>8219</v>
      </c>
      <c r="J553">
        <v>1155</v>
      </c>
      <c r="K553" s="12" t="s">
        <v>8221</v>
      </c>
      <c r="L553">
        <v>8</v>
      </c>
    </row>
    <row r="554" spans="1:12" ht="24.75" customHeight="1" x14ac:dyDescent="0.25">
      <c r="A554">
        <v>1276</v>
      </c>
      <c r="B554" t="s">
        <v>8219</v>
      </c>
      <c r="C554">
        <v>68</v>
      </c>
      <c r="J554">
        <v>1156</v>
      </c>
      <c r="K554" s="12" t="s">
        <v>8221</v>
      </c>
      <c r="L554">
        <v>0</v>
      </c>
    </row>
    <row r="555" spans="1:12" ht="24.75" customHeight="1" x14ac:dyDescent="0.25">
      <c r="A555">
        <v>1277</v>
      </c>
      <c r="B555" t="s">
        <v>8219</v>
      </c>
      <c r="J555">
        <v>1157</v>
      </c>
      <c r="K555" s="12" t="s">
        <v>8221</v>
      </c>
      <c r="L555">
        <v>3</v>
      </c>
    </row>
    <row r="556" spans="1:12" ht="24.75" customHeight="1" x14ac:dyDescent="0.25">
      <c r="A556">
        <v>1278</v>
      </c>
      <c r="B556" t="s">
        <v>8219</v>
      </c>
      <c r="C556">
        <v>190</v>
      </c>
      <c r="J556">
        <v>1158</v>
      </c>
      <c r="K556" s="12" t="s">
        <v>8221</v>
      </c>
      <c r="L556">
        <v>3</v>
      </c>
    </row>
    <row r="557" spans="1:12" ht="24.75" customHeight="1" x14ac:dyDescent="0.25">
      <c r="A557">
        <v>1279</v>
      </c>
      <c r="B557" t="s">
        <v>8219</v>
      </c>
      <c r="C557">
        <v>189</v>
      </c>
      <c r="J557">
        <v>1159</v>
      </c>
      <c r="K557" s="12" t="s">
        <v>8221</v>
      </c>
      <c r="L557">
        <v>0</v>
      </c>
    </row>
    <row r="558" spans="1:12" ht="24.75" customHeight="1" x14ac:dyDescent="0.25">
      <c r="A558">
        <v>1280</v>
      </c>
      <c r="B558" t="s">
        <v>8219</v>
      </c>
      <c r="C558">
        <v>130</v>
      </c>
      <c r="J558">
        <v>1160</v>
      </c>
      <c r="K558" s="12" t="s">
        <v>8221</v>
      </c>
      <c r="L558">
        <v>19</v>
      </c>
    </row>
    <row r="559" spans="1:12" ht="24.75" customHeight="1" x14ac:dyDescent="0.25">
      <c r="A559">
        <v>1281</v>
      </c>
      <c r="B559" t="s">
        <v>8219</v>
      </c>
      <c r="C559">
        <v>74</v>
      </c>
      <c r="J559">
        <v>1161</v>
      </c>
      <c r="K559" s="12" t="s">
        <v>8221</v>
      </c>
      <c r="L559">
        <v>0</v>
      </c>
    </row>
    <row r="560" spans="1:12" ht="24.75" customHeight="1" x14ac:dyDescent="0.25">
      <c r="A560">
        <v>1282</v>
      </c>
      <c r="B560" t="s">
        <v>8219</v>
      </c>
      <c r="J560">
        <v>1162</v>
      </c>
      <c r="K560" s="12" t="s">
        <v>8221</v>
      </c>
      <c r="L560">
        <v>2</v>
      </c>
    </row>
    <row r="561" spans="1:12" ht="24.75" customHeight="1" x14ac:dyDescent="0.25">
      <c r="A561">
        <v>1283</v>
      </c>
      <c r="B561" t="s">
        <v>8219</v>
      </c>
      <c r="C561">
        <v>22</v>
      </c>
      <c r="J561">
        <v>1163</v>
      </c>
      <c r="K561" s="12" t="s">
        <v>8221</v>
      </c>
      <c r="L561">
        <v>0</v>
      </c>
    </row>
    <row r="562" spans="1:12" ht="24.75" customHeight="1" x14ac:dyDescent="0.25">
      <c r="A562">
        <v>1284</v>
      </c>
      <c r="B562" t="s">
        <v>8219</v>
      </c>
      <c r="C562">
        <v>31</v>
      </c>
      <c r="J562">
        <v>1164</v>
      </c>
      <c r="K562" s="12" t="s">
        <v>8221</v>
      </c>
      <c r="L562">
        <v>0</v>
      </c>
    </row>
    <row r="563" spans="1:12" ht="24.75" customHeight="1" x14ac:dyDescent="0.25">
      <c r="A563">
        <v>1285</v>
      </c>
      <c r="B563" t="s">
        <v>8219</v>
      </c>
      <c r="C563">
        <v>63</v>
      </c>
      <c r="J563">
        <v>1165</v>
      </c>
      <c r="K563" s="12" t="s">
        <v>8221</v>
      </c>
      <c r="L563">
        <v>25</v>
      </c>
    </row>
    <row r="564" spans="1:12" ht="24.75" customHeight="1" x14ac:dyDescent="0.25">
      <c r="A564">
        <v>1286</v>
      </c>
      <c r="B564" t="s">
        <v>8219</v>
      </c>
      <c r="C564">
        <v>20</v>
      </c>
      <c r="J564">
        <v>1166</v>
      </c>
      <c r="K564" s="12" t="s">
        <v>8221</v>
      </c>
      <c r="L564">
        <v>8</v>
      </c>
    </row>
    <row r="565" spans="1:12" ht="24.75" customHeight="1" x14ac:dyDescent="0.25">
      <c r="A565">
        <v>1287</v>
      </c>
      <c r="B565" t="s">
        <v>8219</v>
      </c>
      <c r="C565">
        <v>25</v>
      </c>
      <c r="J565">
        <v>1167</v>
      </c>
      <c r="K565" s="12" t="s">
        <v>8221</v>
      </c>
      <c r="L565">
        <v>16</v>
      </c>
    </row>
    <row r="566" spans="1:12" ht="24.75" customHeight="1" x14ac:dyDescent="0.25">
      <c r="A566">
        <v>1288</v>
      </c>
      <c r="B566" t="s">
        <v>8219</v>
      </c>
      <c r="C566">
        <v>61</v>
      </c>
      <c r="J566">
        <v>1168</v>
      </c>
      <c r="K566" s="12" t="s">
        <v>8221</v>
      </c>
      <c r="L566">
        <v>3</v>
      </c>
    </row>
    <row r="567" spans="1:12" ht="24.75" customHeight="1" x14ac:dyDescent="0.25">
      <c r="A567">
        <v>1289</v>
      </c>
      <c r="B567" t="s">
        <v>8219</v>
      </c>
      <c r="C567">
        <v>52</v>
      </c>
      <c r="J567">
        <v>1169</v>
      </c>
      <c r="K567" s="12" t="s">
        <v>8221</v>
      </c>
      <c r="L567">
        <v>3</v>
      </c>
    </row>
    <row r="568" spans="1:12" ht="24.75" customHeight="1" x14ac:dyDescent="0.25">
      <c r="A568">
        <v>1290</v>
      </c>
      <c r="B568" t="s">
        <v>8219</v>
      </c>
      <c r="C568">
        <v>86</v>
      </c>
      <c r="J568">
        <v>1170</v>
      </c>
      <c r="K568" s="12" t="s">
        <v>8221</v>
      </c>
      <c r="L568">
        <v>2</v>
      </c>
    </row>
    <row r="569" spans="1:12" ht="24.75" customHeight="1" x14ac:dyDescent="0.25">
      <c r="A569">
        <v>1291</v>
      </c>
      <c r="B569" t="s">
        <v>8219</v>
      </c>
      <c r="C569">
        <v>42</v>
      </c>
      <c r="J569">
        <v>1171</v>
      </c>
      <c r="K569" s="12" t="s">
        <v>8221</v>
      </c>
      <c r="L569">
        <v>1</v>
      </c>
    </row>
    <row r="570" spans="1:12" ht="24.75" customHeight="1" x14ac:dyDescent="0.25">
      <c r="A570">
        <v>1292</v>
      </c>
      <c r="B570" t="s">
        <v>8219</v>
      </c>
      <c r="C570">
        <v>52</v>
      </c>
      <c r="J570">
        <v>1172</v>
      </c>
      <c r="K570" s="12" t="s">
        <v>8221</v>
      </c>
      <c r="L570">
        <v>0</v>
      </c>
    </row>
    <row r="571" spans="1:12" ht="24.75" customHeight="1" x14ac:dyDescent="0.25">
      <c r="A571">
        <v>1293</v>
      </c>
      <c r="B571" t="s">
        <v>8219</v>
      </c>
      <c r="C571">
        <v>120</v>
      </c>
      <c r="J571">
        <v>1173</v>
      </c>
      <c r="K571" s="12" t="s">
        <v>8221</v>
      </c>
      <c r="L571">
        <v>1</v>
      </c>
    </row>
    <row r="572" spans="1:12" ht="24.75" customHeight="1" x14ac:dyDescent="0.25">
      <c r="A572">
        <v>1294</v>
      </c>
      <c r="B572" t="s">
        <v>8219</v>
      </c>
      <c r="C572">
        <v>22</v>
      </c>
      <c r="J572">
        <v>1174</v>
      </c>
      <c r="K572" s="12" t="s">
        <v>8221</v>
      </c>
      <c r="L572">
        <v>19</v>
      </c>
    </row>
    <row r="573" spans="1:12" ht="24.75" customHeight="1" x14ac:dyDescent="0.25">
      <c r="A573">
        <v>1295</v>
      </c>
      <c r="B573" t="s">
        <v>8219</v>
      </c>
      <c r="C573">
        <v>64</v>
      </c>
      <c r="J573">
        <v>1175</v>
      </c>
      <c r="K573" s="12" t="s">
        <v>8221</v>
      </c>
      <c r="L573">
        <v>9</v>
      </c>
    </row>
    <row r="574" spans="1:12" ht="24.75" customHeight="1" x14ac:dyDescent="0.25">
      <c r="A574">
        <v>1296</v>
      </c>
      <c r="B574" t="s">
        <v>8219</v>
      </c>
      <c r="C574">
        <v>23</v>
      </c>
      <c r="J574">
        <v>1176</v>
      </c>
      <c r="K574" s="12" t="s">
        <v>8221</v>
      </c>
      <c r="L574">
        <v>1</v>
      </c>
    </row>
    <row r="575" spans="1:12" ht="24.75" customHeight="1" x14ac:dyDescent="0.25">
      <c r="A575">
        <v>1297</v>
      </c>
      <c r="B575" t="s">
        <v>8219</v>
      </c>
      <c r="J575">
        <v>1177</v>
      </c>
      <c r="K575" s="12" t="s">
        <v>8221</v>
      </c>
      <c r="L575">
        <v>0</v>
      </c>
    </row>
    <row r="576" spans="1:12" ht="24.75" customHeight="1" x14ac:dyDescent="0.25">
      <c r="A576">
        <v>1298</v>
      </c>
      <c r="B576" t="s">
        <v>8219</v>
      </c>
      <c r="C576">
        <v>33</v>
      </c>
      <c r="J576">
        <v>1178</v>
      </c>
      <c r="K576" s="12" t="s">
        <v>8221</v>
      </c>
      <c r="L576">
        <v>1</v>
      </c>
    </row>
    <row r="577" spans="1:12" ht="24.75" customHeight="1" x14ac:dyDescent="0.25">
      <c r="A577">
        <v>1299</v>
      </c>
      <c r="B577" t="s">
        <v>8219</v>
      </c>
      <c r="C577">
        <v>32</v>
      </c>
      <c r="J577">
        <v>1179</v>
      </c>
      <c r="K577" s="12" t="s">
        <v>8221</v>
      </c>
      <c r="L577">
        <v>5</v>
      </c>
    </row>
    <row r="578" spans="1:12" ht="24.75" customHeight="1" x14ac:dyDescent="0.25">
      <c r="A578">
        <v>1300</v>
      </c>
      <c r="B578" t="s">
        <v>8219</v>
      </c>
      <c r="C578">
        <v>24</v>
      </c>
      <c r="J578">
        <v>1180</v>
      </c>
      <c r="K578" s="12" t="s">
        <v>8221</v>
      </c>
    </row>
    <row r="579" spans="1:12" ht="24.75" customHeight="1" x14ac:dyDescent="0.25">
      <c r="A579">
        <v>1301</v>
      </c>
      <c r="B579" t="s">
        <v>8219</v>
      </c>
      <c r="C579">
        <v>29</v>
      </c>
      <c r="J579">
        <v>1181</v>
      </c>
      <c r="K579" s="12" t="s">
        <v>8221</v>
      </c>
      <c r="L579">
        <v>3</v>
      </c>
    </row>
    <row r="580" spans="1:12" ht="24.75" customHeight="1" x14ac:dyDescent="0.25">
      <c r="A580">
        <v>1302</v>
      </c>
      <c r="B580" t="s">
        <v>8219</v>
      </c>
      <c r="C580">
        <v>50</v>
      </c>
      <c r="J580">
        <v>1182</v>
      </c>
      <c r="K580" s="12" t="s">
        <v>8221</v>
      </c>
      <c r="L580">
        <v>4</v>
      </c>
    </row>
    <row r="581" spans="1:12" ht="24.75" customHeight="1" x14ac:dyDescent="0.25">
      <c r="A581">
        <v>1303</v>
      </c>
      <c r="B581" t="s">
        <v>8219</v>
      </c>
      <c r="C581">
        <v>108</v>
      </c>
      <c r="J581">
        <v>1183</v>
      </c>
      <c r="K581" s="12" t="s">
        <v>8221</v>
      </c>
      <c r="L581">
        <v>3</v>
      </c>
    </row>
    <row r="582" spans="1:12" ht="24.75" customHeight="1" x14ac:dyDescent="0.25">
      <c r="A582">
        <v>1344</v>
      </c>
      <c r="B582" t="s">
        <v>8219</v>
      </c>
      <c r="C582">
        <v>139</v>
      </c>
      <c r="J582">
        <v>1404</v>
      </c>
      <c r="K582" s="12" t="s">
        <v>8221</v>
      </c>
      <c r="L582">
        <v>5</v>
      </c>
    </row>
    <row r="583" spans="1:12" ht="24.75" customHeight="1" x14ac:dyDescent="0.25">
      <c r="A583">
        <v>1345</v>
      </c>
      <c r="B583" t="s">
        <v>8219</v>
      </c>
      <c r="C583">
        <v>7</v>
      </c>
      <c r="J583">
        <v>1405</v>
      </c>
      <c r="K583" s="12" t="s">
        <v>8221</v>
      </c>
      <c r="L583">
        <v>17</v>
      </c>
    </row>
    <row r="584" spans="1:12" ht="24.75" customHeight="1" x14ac:dyDescent="0.25">
      <c r="A584">
        <v>1346</v>
      </c>
      <c r="B584" t="s">
        <v>8219</v>
      </c>
      <c r="C584">
        <v>149</v>
      </c>
      <c r="J584">
        <v>1406</v>
      </c>
      <c r="K584" s="12" t="s">
        <v>8221</v>
      </c>
      <c r="L584">
        <v>3</v>
      </c>
    </row>
    <row r="585" spans="1:12" ht="24.75" customHeight="1" x14ac:dyDescent="0.25">
      <c r="A585">
        <v>1347</v>
      </c>
      <c r="B585" t="s">
        <v>8219</v>
      </c>
      <c r="C585">
        <v>31</v>
      </c>
      <c r="J585">
        <v>1407</v>
      </c>
      <c r="K585" s="12" t="s">
        <v>8221</v>
      </c>
      <c r="L585">
        <v>2</v>
      </c>
    </row>
    <row r="586" spans="1:12" ht="24.75" customHeight="1" x14ac:dyDescent="0.25">
      <c r="A586">
        <v>1348</v>
      </c>
      <c r="B586" t="s">
        <v>8219</v>
      </c>
      <c r="C586">
        <v>26</v>
      </c>
      <c r="J586">
        <v>1408</v>
      </c>
      <c r="K586" s="12" t="s">
        <v>8221</v>
      </c>
      <c r="L586">
        <v>6</v>
      </c>
    </row>
    <row r="587" spans="1:12" ht="24.75" customHeight="1" x14ac:dyDescent="0.25">
      <c r="A587">
        <v>1349</v>
      </c>
      <c r="B587" t="s">
        <v>8219</v>
      </c>
      <c r="C587">
        <v>172</v>
      </c>
      <c r="J587">
        <v>1409</v>
      </c>
      <c r="K587" s="12" t="s">
        <v>8221</v>
      </c>
      <c r="L587">
        <v>0</v>
      </c>
    </row>
    <row r="588" spans="1:12" ht="24.75" customHeight="1" x14ac:dyDescent="0.25">
      <c r="A588">
        <v>1350</v>
      </c>
      <c r="B588" t="s">
        <v>8219</v>
      </c>
      <c r="C588">
        <v>78</v>
      </c>
      <c r="J588">
        <v>1410</v>
      </c>
      <c r="K588" s="12" t="s">
        <v>8221</v>
      </c>
      <c r="L588">
        <v>1</v>
      </c>
    </row>
    <row r="589" spans="1:12" ht="24.75" customHeight="1" x14ac:dyDescent="0.25">
      <c r="A589">
        <v>1351</v>
      </c>
      <c r="B589" t="s">
        <v>8219</v>
      </c>
      <c r="C589">
        <v>120</v>
      </c>
      <c r="J589">
        <v>1411</v>
      </c>
      <c r="K589" s="12" t="s">
        <v>8221</v>
      </c>
      <c r="L589">
        <v>3</v>
      </c>
    </row>
    <row r="590" spans="1:12" ht="24.75" customHeight="1" x14ac:dyDescent="0.25">
      <c r="A590">
        <v>1352</v>
      </c>
      <c r="B590" t="s">
        <v>8219</v>
      </c>
      <c r="J590">
        <v>1412</v>
      </c>
      <c r="K590" s="12" t="s">
        <v>8221</v>
      </c>
      <c r="L590">
        <v>13</v>
      </c>
    </row>
    <row r="591" spans="1:12" ht="24.75" customHeight="1" x14ac:dyDescent="0.25">
      <c r="A591">
        <v>1353</v>
      </c>
      <c r="B591" t="s">
        <v>8219</v>
      </c>
      <c r="C591">
        <v>42</v>
      </c>
      <c r="J591">
        <v>1413</v>
      </c>
      <c r="K591" s="12" t="s">
        <v>8221</v>
      </c>
      <c r="L591">
        <v>1</v>
      </c>
    </row>
    <row r="592" spans="1:12" ht="24.75" customHeight="1" x14ac:dyDescent="0.25">
      <c r="A592">
        <v>1354</v>
      </c>
      <c r="B592" t="s">
        <v>8219</v>
      </c>
      <c r="C592">
        <v>64</v>
      </c>
      <c r="J592">
        <v>1414</v>
      </c>
      <c r="K592" s="12" t="s">
        <v>8221</v>
      </c>
      <c r="L592">
        <v>1</v>
      </c>
    </row>
    <row r="593" spans="1:12" ht="24.75" customHeight="1" x14ac:dyDescent="0.25">
      <c r="A593">
        <v>1355</v>
      </c>
      <c r="B593" t="s">
        <v>8219</v>
      </c>
      <c r="C593">
        <v>121</v>
      </c>
      <c r="J593">
        <v>1415</v>
      </c>
      <c r="K593" s="12" t="s">
        <v>8221</v>
      </c>
      <c r="L593">
        <v>9</v>
      </c>
    </row>
    <row r="594" spans="1:12" ht="24.75" customHeight="1" x14ac:dyDescent="0.25">
      <c r="A594">
        <v>1356</v>
      </c>
      <c r="B594" t="s">
        <v>8219</v>
      </c>
      <c r="C594">
        <v>87</v>
      </c>
      <c r="J594">
        <v>1416</v>
      </c>
      <c r="K594" s="12" t="s">
        <v>8221</v>
      </c>
      <c r="L594">
        <v>0</v>
      </c>
    </row>
    <row r="595" spans="1:12" ht="24.75" customHeight="1" x14ac:dyDescent="0.25">
      <c r="A595">
        <v>1357</v>
      </c>
      <c r="B595" t="s">
        <v>8219</v>
      </c>
      <c r="C595">
        <v>65</v>
      </c>
      <c r="J595">
        <v>1417</v>
      </c>
      <c r="K595" s="12" t="s">
        <v>8221</v>
      </c>
      <c r="L595">
        <v>2</v>
      </c>
    </row>
    <row r="596" spans="1:12" ht="24.75" customHeight="1" x14ac:dyDescent="0.25">
      <c r="A596">
        <v>1358</v>
      </c>
      <c r="B596" t="s">
        <v>8219</v>
      </c>
      <c r="C596">
        <v>49</v>
      </c>
      <c r="J596">
        <v>1418</v>
      </c>
      <c r="K596" s="12" t="s">
        <v>8221</v>
      </c>
      <c r="L596">
        <v>1</v>
      </c>
    </row>
    <row r="597" spans="1:12" ht="24.75" customHeight="1" x14ac:dyDescent="0.25">
      <c r="A597">
        <v>1359</v>
      </c>
      <c r="B597" t="s">
        <v>8219</v>
      </c>
      <c r="C597">
        <v>19</v>
      </c>
      <c r="J597">
        <v>1419</v>
      </c>
      <c r="K597" s="12" t="s">
        <v>8221</v>
      </c>
      <c r="L597">
        <v>10</v>
      </c>
    </row>
    <row r="598" spans="1:12" ht="24.75" customHeight="1" x14ac:dyDescent="0.25">
      <c r="A598">
        <v>1360</v>
      </c>
      <c r="B598" t="s">
        <v>8219</v>
      </c>
      <c r="C598">
        <v>81</v>
      </c>
      <c r="J598">
        <v>1420</v>
      </c>
      <c r="K598" s="12" t="s">
        <v>8221</v>
      </c>
      <c r="L598">
        <v>3</v>
      </c>
    </row>
    <row r="599" spans="1:12" ht="24.75" customHeight="1" x14ac:dyDescent="0.25">
      <c r="A599">
        <v>1361</v>
      </c>
      <c r="B599" t="s">
        <v>8219</v>
      </c>
      <c r="J599">
        <v>1421</v>
      </c>
      <c r="K599" s="12" t="s">
        <v>8221</v>
      </c>
      <c r="L599">
        <v>2</v>
      </c>
    </row>
    <row r="600" spans="1:12" ht="24.75" customHeight="1" x14ac:dyDescent="0.25">
      <c r="A600">
        <v>1362</v>
      </c>
      <c r="B600" t="s">
        <v>8219</v>
      </c>
      <c r="C600">
        <v>25</v>
      </c>
      <c r="J600">
        <v>1422</v>
      </c>
      <c r="K600" s="12" t="s">
        <v>8221</v>
      </c>
      <c r="L600">
        <v>2</v>
      </c>
    </row>
    <row r="601" spans="1:12" ht="24.75" customHeight="1" x14ac:dyDescent="0.25">
      <c r="A601">
        <v>1363</v>
      </c>
      <c r="B601" t="s">
        <v>8219</v>
      </c>
      <c r="C601">
        <v>5</v>
      </c>
      <c r="J601">
        <v>1423</v>
      </c>
      <c r="K601" s="12" t="s">
        <v>8221</v>
      </c>
      <c r="L601">
        <v>1</v>
      </c>
    </row>
    <row r="602" spans="1:12" ht="24.75" customHeight="1" x14ac:dyDescent="0.25">
      <c r="A602">
        <v>1364</v>
      </c>
      <c r="B602" t="s">
        <v>8219</v>
      </c>
      <c r="C602">
        <v>144</v>
      </c>
      <c r="J602">
        <v>1424</v>
      </c>
      <c r="K602" s="12" t="s">
        <v>8221</v>
      </c>
      <c r="L602">
        <v>14</v>
      </c>
    </row>
    <row r="603" spans="1:12" ht="24.75" customHeight="1" x14ac:dyDescent="0.25">
      <c r="A603">
        <v>1365</v>
      </c>
      <c r="B603" t="s">
        <v>8219</v>
      </c>
      <c r="C603">
        <v>92</v>
      </c>
      <c r="J603">
        <v>1425</v>
      </c>
      <c r="K603" s="12" t="s">
        <v>8221</v>
      </c>
      <c r="L603">
        <v>0</v>
      </c>
    </row>
    <row r="604" spans="1:12" ht="24.75" customHeight="1" x14ac:dyDescent="0.25">
      <c r="A604">
        <v>1366</v>
      </c>
      <c r="B604" t="s">
        <v>8219</v>
      </c>
      <c r="C604">
        <v>147</v>
      </c>
      <c r="J604">
        <v>1426</v>
      </c>
      <c r="K604" s="12" t="s">
        <v>8221</v>
      </c>
      <c r="L604">
        <v>0</v>
      </c>
    </row>
    <row r="605" spans="1:12" ht="24.75" customHeight="1" x14ac:dyDescent="0.25">
      <c r="A605">
        <v>1367</v>
      </c>
      <c r="B605" t="s">
        <v>8219</v>
      </c>
      <c r="C605">
        <v>90</v>
      </c>
      <c r="J605">
        <v>1427</v>
      </c>
      <c r="K605" s="12" t="s">
        <v>8221</v>
      </c>
      <c r="L605">
        <v>4</v>
      </c>
    </row>
    <row r="606" spans="1:12" ht="24.75" customHeight="1" x14ac:dyDescent="0.25">
      <c r="A606">
        <v>1368</v>
      </c>
      <c r="B606" t="s">
        <v>8219</v>
      </c>
      <c r="C606">
        <v>87</v>
      </c>
      <c r="J606">
        <v>1428</v>
      </c>
      <c r="K606" s="12" t="s">
        <v>8221</v>
      </c>
      <c r="L606">
        <v>3</v>
      </c>
    </row>
    <row r="607" spans="1:12" ht="24.75" customHeight="1" x14ac:dyDescent="0.25">
      <c r="A607">
        <v>1369</v>
      </c>
      <c r="B607" t="s">
        <v>8219</v>
      </c>
      <c r="J607">
        <v>1429</v>
      </c>
      <c r="K607" s="12" t="s">
        <v>8221</v>
      </c>
      <c r="L607">
        <v>0</v>
      </c>
    </row>
    <row r="608" spans="1:12" ht="24.75" customHeight="1" x14ac:dyDescent="0.25">
      <c r="A608">
        <v>1370</v>
      </c>
      <c r="B608" t="s">
        <v>8219</v>
      </c>
      <c r="C608">
        <v>20</v>
      </c>
      <c r="J608">
        <v>1430</v>
      </c>
      <c r="K608" s="12" t="s">
        <v>8221</v>
      </c>
      <c r="L608">
        <v>5</v>
      </c>
    </row>
    <row r="609" spans="1:12" ht="24.75" customHeight="1" x14ac:dyDescent="0.25">
      <c r="A609">
        <v>1371</v>
      </c>
      <c r="B609" t="s">
        <v>8219</v>
      </c>
      <c r="C609">
        <v>70</v>
      </c>
      <c r="J609">
        <v>1431</v>
      </c>
      <c r="K609" s="12" t="s">
        <v>8221</v>
      </c>
    </row>
    <row r="610" spans="1:12" ht="24.75" customHeight="1" x14ac:dyDescent="0.25">
      <c r="A610">
        <v>1372</v>
      </c>
      <c r="B610" t="s">
        <v>8219</v>
      </c>
      <c r="C610">
        <v>16</v>
      </c>
      <c r="J610">
        <v>1432</v>
      </c>
      <c r="K610" s="12" t="s">
        <v>8221</v>
      </c>
      <c r="L610">
        <v>0</v>
      </c>
    </row>
    <row r="611" spans="1:12" ht="24.75" customHeight="1" x14ac:dyDescent="0.25">
      <c r="A611">
        <v>1373</v>
      </c>
      <c r="B611" t="s">
        <v>8219</v>
      </c>
      <c r="C611">
        <v>52</v>
      </c>
      <c r="J611">
        <v>1433</v>
      </c>
      <c r="K611" s="12" t="s">
        <v>8221</v>
      </c>
      <c r="L611">
        <v>10</v>
      </c>
    </row>
    <row r="612" spans="1:12" ht="24.75" customHeight="1" x14ac:dyDescent="0.25">
      <c r="A612">
        <v>1374</v>
      </c>
      <c r="B612" t="s">
        <v>8219</v>
      </c>
      <c r="C612">
        <v>66</v>
      </c>
      <c r="J612">
        <v>1434</v>
      </c>
      <c r="K612" s="12" t="s">
        <v>8221</v>
      </c>
      <c r="L612">
        <v>11</v>
      </c>
    </row>
    <row r="613" spans="1:12" ht="24.75" customHeight="1" x14ac:dyDescent="0.25">
      <c r="A613">
        <v>1375</v>
      </c>
      <c r="B613" t="s">
        <v>8219</v>
      </c>
      <c r="C613">
        <v>109</v>
      </c>
      <c r="J613">
        <v>1435</v>
      </c>
      <c r="K613" s="12" t="s">
        <v>8221</v>
      </c>
      <c r="L613">
        <v>2</v>
      </c>
    </row>
    <row r="614" spans="1:12" ht="24.75" customHeight="1" x14ac:dyDescent="0.25">
      <c r="A614">
        <v>1376</v>
      </c>
      <c r="B614" t="s">
        <v>8219</v>
      </c>
      <c r="C614">
        <v>168</v>
      </c>
      <c r="J614">
        <v>1436</v>
      </c>
      <c r="K614" s="12" t="s">
        <v>8221</v>
      </c>
      <c r="L614">
        <v>2</v>
      </c>
    </row>
    <row r="615" spans="1:12" ht="24.75" customHeight="1" x14ac:dyDescent="0.25">
      <c r="A615">
        <v>1377</v>
      </c>
      <c r="B615" t="s">
        <v>8219</v>
      </c>
      <c r="C615">
        <v>31</v>
      </c>
      <c r="J615">
        <v>1437</v>
      </c>
      <c r="K615" s="12" t="s">
        <v>8221</v>
      </c>
      <c r="L615">
        <v>22</v>
      </c>
    </row>
    <row r="616" spans="1:12" ht="24.75" customHeight="1" x14ac:dyDescent="0.25">
      <c r="A616">
        <v>1378</v>
      </c>
      <c r="B616" t="s">
        <v>8219</v>
      </c>
      <c r="C616">
        <v>133</v>
      </c>
      <c r="J616">
        <v>1438</v>
      </c>
      <c r="K616" s="12" t="s">
        <v>8221</v>
      </c>
      <c r="L616">
        <v>8</v>
      </c>
    </row>
    <row r="617" spans="1:12" ht="24.75" customHeight="1" x14ac:dyDescent="0.25">
      <c r="A617">
        <v>1379</v>
      </c>
      <c r="B617" t="s">
        <v>8219</v>
      </c>
      <c r="C617">
        <v>151</v>
      </c>
      <c r="J617">
        <v>1439</v>
      </c>
      <c r="K617" s="12" t="s">
        <v>8221</v>
      </c>
      <c r="L617">
        <v>6</v>
      </c>
    </row>
    <row r="618" spans="1:12" ht="24.75" customHeight="1" x14ac:dyDescent="0.25">
      <c r="A618">
        <v>1380</v>
      </c>
      <c r="B618" t="s">
        <v>8219</v>
      </c>
      <c r="C618">
        <v>5</v>
      </c>
      <c r="J618">
        <v>1440</v>
      </c>
      <c r="K618" s="12" t="s">
        <v>8221</v>
      </c>
      <c r="L618">
        <v>1</v>
      </c>
    </row>
    <row r="619" spans="1:12" ht="24.75" customHeight="1" x14ac:dyDescent="0.25">
      <c r="A619">
        <v>1381</v>
      </c>
      <c r="B619" t="s">
        <v>8219</v>
      </c>
      <c r="C619">
        <v>73</v>
      </c>
      <c r="J619">
        <v>1441</v>
      </c>
      <c r="K619" s="12" t="s">
        <v>8221</v>
      </c>
      <c r="L619">
        <v>3</v>
      </c>
    </row>
    <row r="620" spans="1:12" ht="24.75" customHeight="1" x14ac:dyDescent="0.25">
      <c r="A620">
        <v>1382</v>
      </c>
      <c r="B620" t="s">
        <v>8219</v>
      </c>
      <c r="C620">
        <v>148</v>
      </c>
      <c r="J620">
        <v>1442</v>
      </c>
      <c r="K620" s="12" t="s">
        <v>8221</v>
      </c>
      <c r="L620">
        <v>0</v>
      </c>
    </row>
    <row r="621" spans="1:12" ht="24.75" customHeight="1" x14ac:dyDescent="0.25">
      <c r="A621">
        <v>1383</v>
      </c>
      <c r="B621" t="s">
        <v>8219</v>
      </c>
      <c r="C621">
        <v>93</v>
      </c>
      <c r="J621">
        <v>1443</v>
      </c>
      <c r="K621" s="12" t="s">
        <v>8221</v>
      </c>
      <c r="L621">
        <v>0</v>
      </c>
    </row>
    <row r="622" spans="1:12" ht="24.75" customHeight="1" x14ac:dyDescent="0.25">
      <c r="A622">
        <v>1384</v>
      </c>
      <c r="B622" t="s">
        <v>8219</v>
      </c>
      <c r="C622">
        <v>63</v>
      </c>
      <c r="J622">
        <v>1444</v>
      </c>
      <c r="K622" s="12" t="s">
        <v>8221</v>
      </c>
      <c r="L622">
        <v>0</v>
      </c>
    </row>
    <row r="623" spans="1:12" ht="24.75" customHeight="1" x14ac:dyDescent="0.25">
      <c r="A623">
        <v>1385</v>
      </c>
      <c r="B623" t="s">
        <v>8219</v>
      </c>
      <c r="C623">
        <v>134</v>
      </c>
      <c r="J623">
        <v>1445</v>
      </c>
      <c r="K623" s="12" t="s">
        <v>8221</v>
      </c>
      <c r="L623">
        <v>0</v>
      </c>
    </row>
    <row r="624" spans="1:12" ht="24.75" customHeight="1" x14ac:dyDescent="0.25">
      <c r="A624">
        <v>1386</v>
      </c>
      <c r="B624" t="s">
        <v>8219</v>
      </c>
      <c r="C624">
        <v>14</v>
      </c>
      <c r="J624">
        <v>1446</v>
      </c>
      <c r="K624" s="12" t="s">
        <v>8221</v>
      </c>
      <c r="L624">
        <v>0</v>
      </c>
    </row>
    <row r="625" spans="1:12" ht="24.75" customHeight="1" x14ac:dyDescent="0.25">
      <c r="A625">
        <v>1387</v>
      </c>
      <c r="B625" t="s">
        <v>8219</v>
      </c>
      <c r="C625">
        <v>78</v>
      </c>
      <c r="J625">
        <v>1447</v>
      </c>
      <c r="K625" s="12" t="s">
        <v>8221</v>
      </c>
      <c r="L625">
        <v>3</v>
      </c>
    </row>
    <row r="626" spans="1:12" ht="24.75" customHeight="1" x14ac:dyDescent="0.25">
      <c r="A626">
        <v>1388</v>
      </c>
      <c r="B626" t="s">
        <v>8219</v>
      </c>
      <c r="C626">
        <v>112</v>
      </c>
      <c r="J626">
        <v>1448</v>
      </c>
      <c r="K626" s="12" t="s">
        <v>8221</v>
      </c>
      <c r="L626">
        <v>0</v>
      </c>
    </row>
    <row r="627" spans="1:12" ht="24.75" customHeight="1" x14ac:dyDescent="0.25">
      <c r="A627">
        <v>1389</v>
      </c>
      <c r="B627" t="s">
        <v>8219</v>
      </c>
      <c r="C627">
        <v>34</v>
      </c>
      <c r="J627">
        <v>1449</v>
      </c>
      <c r="K627" s="12" t="s">
        <v>8221</v>
      </c>
      <c r="L627">
        <v>0</v>
      </c>
    </row>
    <row r="628" spans="1:12" ht="24.75" customHeight="1" x14ac:dyDescent="0.25">
      <c r="A628">
        <v>1390</v>
      </c>
      <c r="B628" t="s">
        <v>8219</v>
      </c>
      <c r="C628">
        <v>19</v>
      </c>
      <c r="J628">
        <v>1450</v>
      </c>
      <c r="K628" s="12" t="s">
        <v>8221</v>
      </c>
      <c r="L628">
        <v>1</v>
      </c>
    </row>
    <row r="629" spans="1:12" ht="24.75" customHeight="1" x14ac:dyDescent="0.25">
      <c r="A629">
        <v>1391</v>
      </c>
      <c r="B629" t="s">
        <v>8219</v>
      </c>
      <c r="C629">
        <v>13</v>
      </c>
      <c r="J629">
        <v>1481</v>
      </c>
      <c r="K629" s="12" t="s">
        <v>8221</v>
      </c>
      <c r="L629">
        <v>6</v>
      </c>
    </row>
    <row r="630" spans="1:12" ht="24.75" customHeight="1" x14ac:dyDescent="0.25">
      <c r="A630">
        <v>1392</v>
      </c>
      <c r="B630" t="s">
        <v>8219</v>
      </c>
      <c r="C630">
        <v>104</v>
      </c>
      <c r="J630">
        <v>1482</v>
      </c>
      <c r="K630" s="12" t="s">
        <v>8221</v>
      </c>
      <c r="L630">
        <v>1</v>
      </c>
    </row>
    <row r="631" spans="1:12" ht="24.75" customHeight="1" x14ac:dyDescent="0.25">
      <c r="A631">
        <v>1393</v>
      </c>
      <c r="B631" t="s">
        <v>8219</v>
      </c>
      <c r="C631">
        <v>52</v>
      </c>
      <c r="J631">
        <v>1483</v>
      </c>
      <c r="K631" s="12" t="s">
        <v>8221</v>
      </c>
      <c r="L631">
        <v>2</v>
      </c>
    </row>
    <row r="632" spans="1:12" ht="24.75" customHeight="1" x14ac:dyDescent="0.25">
      <c r="A632">
        <v>1394</v>
      </c>
      <c r="B632" t="s">
        <v>8219</v>
      </c>
      <c r="C632">
        <v>17</v>
      </c>
      <c r="J632">
        <v>1484</v>
      </c>
      <c r="K632" s="12" t="s">
        <v>8221</v>
      </c>
      <c r="L632">
        <v>0</v>
      </c>
    </row>
    <row r="633" spans="1:12" ht="24.75" customHeight="1" x14ac:dyDescent="0.25">
      <c r="A633">
        <v>1395</v>
      </c>
      <c r="B633" t="s">
        <v>8219</v>
      </c>
      <c r="C633">
        <v>82</v>
      </c>
      <c r="J633">
        <v>1485</v>
      </c>
      <c r="K633" s="12" t="s">
        <v>8221</v>
      </c>
      <c r="L633">
        <v>3</v>
      </c>
    </row>
    <row r="634" spans="1:12" ht="24.75" customHeight="1" x14ac:dyDescent="0.25">
      <c r="A634">
        <v>1396</v>
      </c>
      <c r="B634" t="s">
        <v>8219</v>
      </c>
      <c r="C634">
        <v>73</v>
      </c>
      <c r="J634">
        <v>1486</v>
      </c>
      <c r="K634" s="12" t="s">
        <v>8221</v>
      </c>
      <c r="L634">
        <v>3</v>
      </c>
    </row>
    <row r="635" spans="1:12" ht="24.75" customHeight="1" x14ac:dyDescent="0.25">
      <c r="A635">
        <v>1397</v>
      </c>
      <c r="B635" t="s">
        <v>8219</v>
      </c>
      <c r="C635">
        <v>158</v>
      </c>
      <c r="J635">
        <v>1487</v>
      </c>
      <c r="K635" s="12" t="s">
        <v>8221</v>
      </c>
      <c r="L635">
        <v>0</v>
      </c>
    </row>
    <row r="636" spans="1:12" ht="24.75" customHeight="1" x14ac:dyDescent="0.25">
      <c r="A636">
        <v>1398</v>
      </c>
      <c r="B636" t="s">
        <v>8219</v>
      </c>
      <c r="C636">
        <v>65</v>
      </c>
      <c r="J636">
        <v>1488</v>
      </c>
      <c r="K636" s="12" t="s">
        <v>8221</v>
      </c>
      <c r="L636">
        <v>6</v>
      </c>
    </row>
    <row r="637" spans="1:12" ht="24.75" customHeight="1" x14ac:dyDescent="0.25">
      <c r="A637">
        <v>1399</v>
      </c>
      <c r="B637" t="s">
        <v>8219</v>
      </c>
      <c r="C637">
        <v>184</v>
      </c>
      <c r="J637">
        <v>1489</v>
      </c>
      <c r="K637" s="12" t="s">
        <v>8221</v>
      </c>
      <c r="L637">
        <v>0</v>
      </c>
    </row>
    <row r="638" spans="1:12" ht="24.75" customHeight="1" x14ac:dyDescent="0.25">
      <c r="A638">
        <v>1400</v>
      </c>
      <c r="B638" t="s">
        <v>8219</v>
      </c>
      <c r="C638">
        <v>34</v>
      </c>
      <c r="J638">
        <v>1490</v>
      </c>
      <c r="K638" s="12" t="s">
        <v>8221</v>
      </c>
      <c r="L638">
        <v>19</v>
      </c>
    </row>
    <row r="639" spans="1:12" ht="24.75" customHeight="1" x14ac:dyDescent="0.25">
      <c r="A639">
        <v>1401</v>
      </c>
      <c r="B639" t="s">
        <v>8219</v>
      </c>
      <c r="J639">
        <v>1491</v>
      </c>
      <c r="K639" s="12" t="s">
        <v>8221</v>
      </c>
      <c r="L639">
        <v>1</v>
      </c>
    </row>
    <row r="640" spans="1:12" ht="24.75" customHeight="1" x14ac:dyDescent="0.25">
      <c r="A640">
        <v>1402</v>
      </c>
      <c r="B640" t="s">
        <v>8219</v>
      </c>
      <c r="C640">
        <v>113</v>
      </c>
      <c r="J640">
        <v>1492</v>
      </c>
      <c r="K640" s="12" t="s">
        <v>8221</v>
      </c>
      <c r="L640">
        <v>2</v>
      </c>
    </row>
    <row r="641" spans="1:12" ht="24.75" customHeight="1" x14ac:dyDescent="0.25">
      <c r="A641">
        <v>1403</v>
      </c>
      <c r="B641" t="s">
        <v>8219</v>
      </c>
      <c r="C641">
        <v>66</v>
      </c>
      <c r="J641">
        <v>1493</v>
      </c>
      <c r="K641" s="12" t="s">
        <v>8221</v>
      </c>
      <c r="L641">
        <v>0</v>
      </c>
    </row>
    <row r="642" spans="1:12" ht="24.75" customHeight="1" x14ac:dyDescent="0.25">
      <c r="A642">
        <v>1461</v>
      </c>
      <c r="B642" t="s">
        <v>8219</v>
      </c>
      <c r="J642">
        <v>1494</v>
      </c>
      <c r="K642" s="12" t="s">
        <v>8221</v>
      </c>
      <c r="L642">
        <v>11</v>
      </c>
    </row>
    <row r="643" spans="1:12" ht="24.75" customHeight="1" x14ac:dyDescent="0.25">
      <c r="A643">
        <v>1462</v>
      </c>
      <c r="B643" t="s">
        <v>8219</v>
      </c>
      <c r="C643">
        <v>150</v>
      </c>
      <c r="J643">
        <v>1495</v>
      </c>
      <c r="K643" s="12" t="s">
        <v>8221</v>
      </c>
      <c r="L643">
        <v>0</v>
      </c>
    </row>
    <row r="644" spans="1:12" ht="24.75" customHeight="1" x14ac:dyDescent="0.25">
      <c r="A644">
        <v>1463</v>
      </c>
      <c r="B644" t="s">
        <v>8219</v>
      </c>
      <c r="C644">
        <v>25</v>
      </c>
      <c r="J644">
        <v>1496</v>
      </c>
      <c r="K644" s="12" t="s">
        <v>8221</v>
      </c>
      <c r="L644">
        <v>0</v>
      </c>
    </row>
    <row r="645" spans="1:12" ht="24.75" customHeight="1" x14ac:dyDescent="0.25">
      <c r="A645">
        <v>1464</v>
      </c>
      <c r="B645" t="s">
        <v>8219</v>
      </c>
      <c r="J645">
        <v>1497</v>
      </c>
      <c r="K645" s="12" t="s">
        <v>8221</v>
      </c>
      <c r="L645">
        <v>1</v>
      </c>
    </row>
    <row r="646" spans="1:12" ht="24.75" customHeight="1" x14ac:dyDescent="0.25">
      <c r="A646">
        <v>1465</v>
      </c>
      <c r="B646" t="s">
        <v>8219</v>
      </c>
      <c r="J646">
        <v>1498</v>
      </c>
      <c r="K646" s="12" t="s">
        <v>8221</v>
      </c>
      <c r="L646">
        <v>3</v>
      </c>
    </row>
    <row r="647" spans="1:12" ht="24.75" customHeight="1" x14ac:dyDescent="0.25">
      <c r="A647">
        <v>1466</v>
      </c>
      <c r="B647" t="s">
        <v>8219</v>
      </c>
      <c r="J647">
        <v>1499</v>
      </c>
      <c r="K647" s="12" t="s">
        <v>8221</v>
      </c>
      <c r="L647">
        <v>1</v>
      </c>
    </row>
    <row r="648" spans="1:12" ht="24.75" customHeight="1" x14ac:dyDescent="0.25">
      <c r="A648">
        <v>1467</v>
      </c>
      <c r="B648" t="s">
        <v>8219</v>
      </c>
      <c r="J648">
        <v>1500</v>
      </c>
      <c r="K648" s="12" t="s">
        <v>8221</v>
      </c>
      <c r="L648">
        <v>15</v>
      </c>
    </row>
    <row r="649" spans="1:12" ht="24.75" customHeight="1" x14ac:dyDescent="0.25">
      <c r="A649">
        <v>1468</v>
      </c>
      <c r="B649" t="s">
        <v>8219</v>
      </c>
      <c r="J649">
        <v>1541</v>
      </c>
      <c r="K649" s="12" t="s">
        <v>8221</v>
      </c>
      <c r="L649">
        <v>2</v>
      </c>
    </row>
    <row r="650" spans="1:12" ht="24.75" customHeight="1" x14ac:dyDescent="0.25">
      <c r="A650">
        <v>1469</v>
      </c>
      <c r="B650" t="s">
        <v>8219</v>
      </c>
      <c r="J650">
        <v>1542</v>
      </c>
      <c r="K650" s="12" t="s">
        <v>8221</v>
      </c>
      <c r="L650">
        <v>1</v>
      </c>
    </row>
    <row r="651" spans="1:12" ht="24.75" customHeight="1" x14ac:dyDescent="0.25">
      <c r="A651">
        <v>1470</v>
      </c>
      <c r="B651" t="s">
        <v>8219</v>
      </c>
      <c r="C651">
        <v>81</v>
      </c>
      <c r="J651">
        <v>1543</v>
      </c>
      <c r="K651" s="12" t="s">
        <v>8221</v>
      </c>
      <c r="L651">
        <v>1</v>
      </c>
    </row>
    <row r="652" spans="1:12" ht="24.75" customHeight="1" x14ac:dyDescent="0.25">
      <c r="A652">
        <v>1471</v>
      </c>
      <c r="B652" t="s">
        <v>8219</v>
      </c>
      <c r="J652">
        <v>1544</v>
      </c>
      <c r="K652" s="12" t="s">
        <v>8221</v>
      </c>
      <c r="L652">
        <v>0</v>
      </c>
    </row>
    <row r="653" spans="1:12" ht="24.75" customHeight="1" x14ac:dyDescent="0.25">
      <c r="A653">
        <v>1472</v>
      </c>
      <c r="B653" t="s">
        <v>8219</v>
      </c>
      <c r="J653">
        <v>1545</v>
      </c>
      <c r="K653" s="12" t="s">
        <v>8221</v>
      </c>
      <c r="L653">
        <v>1</v>
      </c>
    </row>
    <row r="654" spans="1:12" ht="24.75" customHeight="1" x14ac:dyDescent="0.25">
      <c r="A654">
        <v>1473</v>
      </c>
      <c r="B654" t="s">
        <v>8219</v>
      </c>
      <c r="C654">
        <v>47</v>
      </c>
      <c r="J654">
        <v>1546</v>
      </c>
      <c r="K654" s="12" t="s">
        <v>8221</v>
      </c>
      <c r="L654">
        <v>11</v>
      </c>
    </row>
    <row r="655" spans="1:12" ht="24.75" customHeight="1" x14ac:dyDescent="0.25">
      <c r="A655">
        <v>1474</v>
      </c>
      <c r="B655" t="s">
        <v>8219</v>
      </c>
      <c r="C655">
        <v>76</v>
      </c>
      <c r="J655">
        <v>1547</v>
      </c>
      <c r="K655" s="12" t="s">
        <v>8221</v>
      </c>
      <c r="L655">
        <v>0</v>
      </c>
    </row>
    <row r="656" spans="1:12" ht="24.75" customHeight="1" x14ac:dyDescent="0.25">
      <c r="A656">
        <v>1475</v>
      </c>
      <c r="B656" t="s">
        <v>8219</v>
      </c>
      <c r="J656">
        <v>1548</v>
      </c>
      <c r="K656" s="12" t="s">
        <v>8221</v>
      </c>
      <c r="L656">
        <v>1</v>
      </c>
    </row>
    <row r="657" spans="1:12" ht="24.75" customHeight="1" x14ac:dyDescent="0.25">
      <c r="A657">
        <v>1476</v>
      </c>
      <c r="B657" t="s">
        <v>8219</v>
      </c>
      <c r="J657">
        <v>1549</v>
      </c>
      <c r="K657" s="12" t="s">
        <v>8221</v>
      </c>
      <c r="L657">
        <v>6</v>
      </c>
    </row>
    <row r="658" spans="1:12" ht="24.75" customHeight="1" x14ac:dyDescent="0.25">
      <c r="A658">
        <v>1477</v>
      </c>
      <c r="B658" t="s">
        <v>8219</v>
      </c>
      <c r="J658">
        <v>1550</v>
      </c>
      <c r="K658" s="12" t="s">
        <v>8221</v>
      </c>
      <c r="L658">
        <v>7</v>
      </c>
    </row>
    <row r="659" spans="1:12" ht="24.75" customHeight="1" x14ac:dyDescent="0.25">
      <c r="A659">
        <v>1478</v>
      </c>
      <c r="B659" t="s">
        <v>8219</v>
      </c>
      <c r="J659">
        <v>1551</v>
      </c>
      <c r="K659" s="12" t="s">
        <v>8221</v>
      </c>
      <c r="L659">
        <v>0</v>
      </c>
    </row>
    <row r="660" spans="1:12" ht="24.75" customHeight="1" x14ac:dyDescent="0.25">
      <c r="A660">
        <v>1479</v>
      </c>
      <c r="B660" t="s">
        <v>8219</v>
      </c>
      <c r="C660">
        <v>71</v>
      </c>
      <c r="J660">
        <v>1552</v>
      </c>
      <c r="K660" s="12" t="s">
        <v>8221</v>
      </c>
      <c r="L660">
        <v>16</v>
      </c>
    </row>
    <row r="661" spans="1:12" ht="24.75" customHeight="1" x14ac:dyDescent="0.25">
      <c r="A661">
        <v>1480</v>
      </c>
      <c r="B661" t="s">
        <v>8219</v>
      </c>
      <c r="J661">
        <v>1553</v>
      </c>
      <c r="K661" s="12" t="s">
        <v>8221</v>
      </c>
      <c r="L661">
        <v>0</v>
      </c>
    </row>
    <row r="662" spans="1:12" ht="24.75" customHeight="1" x14ac:dyDescent="0.25">
      <c r="A662">
        <v>1501</v>
      </c>
      <c r="B662" t="s">
        <v>8219</v>
      </c>
      <c r="J662">
        <v>1554</v>
      </c>
      <c r="K662" s="12" t="s">
        <v>8221</v>
      </c>
      <c r="L662">
        <v>0</v>
      </c>
    </row>
    <row r="663" spans="1:12" ht="24.75" customHeight="1" x14ac:dyDescent="0.25">
      <c r="A663">
        <v>1502</v>
      </c>
      <c r="B663" t="s">
        <v>8219</v>
      </c>
      <c r="J663">
        <v>1555</v>
      </c>
      <c r="K663" s="12" t="s">
        <v>8221</v>
      </c>
      <c r="L663">
        <v>0</v>
      </c>
    </row>
    <row r="664" spans="1:12" ht="24.75" customHeight="1" x14ac:dyDescent="0.25">
      <c r="A664">
        <v>1503</v>
      </c>
      <c r="B664" t="s">
        <v>8219</v>
      </c>
      <c r="C664">
        <v>71</v>
      </c>
      <c r="J664">
        <v>1556</v>
      </c>
      <c r="K664" s="12" t="s">
        <v>8221</v>
      </c>
      <c r="L664">
        <v>12</v>
      </c>
    </row>
    <row r="665" spans="1:12" ht="24.75" customHeight="1" x14ac:dyDescent="0.25">
      <c r="A665">
        <v>1504</v>
      </c>
      <c r="B665" t="s">
        <v>8219</v>
      </c>
      <c r="J665">
        <v>1557</v>
      </c>
      <c r="K665" s="12" t="s">
        <v>8221</v>
      </c>
      <c r="L665">
        <v>1</v>
      </c>
    </row>
    <row r="666" spans="1:12" ht="24.75" customHeight="1" x14ac:dyDescent="0.25">
      <c r="A666">
        <v>1505</v>
      </c>
      <c r="B666" t="s">
        <v>8219</v>
      </c>
      <c r="J666">
        <v>1558</v>
      </c>
      <c r="K666" s="12" t="s">
        <v>8221</v>
      </c>
      <c r="L666">
        <v>3</v>
      </c>
    </row>
    <row r="667" spans="1:12" ht="24.75" customHeight="1" x14ac:dyDescent="0.25">
      <c r="A667">
        <v>1506</v>
      </c>
      <c r="B667" t="s">
        <v>8219</v>
      </c>
      <c r="C667">
        <v>43</v>
      </c>
      <c r="J667">
        <v>1559</v>
      </c>
      <c r="K667" s="12" t="s">
        <v>8221</v>
      </c>
      <c r="L667">
        <v>1</v>
      </c>
    </row>
    <row r="668" spans="1:12" ht="24.75" customHeight="1" x14ac:dyDescent="0.25">
      <c r="A668">
        <v>1507</v>
      </c>
      <c r="B668" t="s">
        <v>8219</v>
      </c>
      <c r="C668">
        <v>33</v>
      </c>
      <c r="J668">
        <v>1560</v>
      </c>
      <c r="K668" s="12" t="s">
        <v>8221</v>
      </c>
      <c r="L668">
        <v>4</v>
      </c>
    </row>
    <row r="669" spans="1:12" ht="24.75" customHeight="1" x14ac:dyDescent="0.25">
      <c r="A669">
        <v>1508</v>
      </c>
      <c r="B669" t="s">
        <v>8219</v>
      </c>
      <c r="J669">
        <v>1581</v>
      </c>
      <c r="K669" s="12" t="s">
        <v>8221</v>
      </c>
      <c r="L669">
        <v>1</v>
      </c>
    </row>
    <row r="670" spans="1:12" ht="24.75" customHeight="1" x14ac:dyDescent="0.25">
      <c r="A670">
        <v>1509</v>
      </c>
      <c r="B670" t="s">
        <v>8219</v>
      </c>
      <c r="C670">
        <v>196</v>
      </c>
      <c r="J670">
        <v>1582</v>
      </c>
      <c r="K670" s="12" t="s">
        <v>8221</v>
      </c>
      <c r="L670">
        <v>3</v>
      </c>
    </row>
    <row r="671" spans="1:12" ht="24.75" customHeight="1" x14ac:dyDescent="0.25">
      <c r="A671">
        <v>1510</v>
      </c>
      <c r="B671" t="s">
        <v>8219</v>
      </c>
      <c r="J671">
        <v>1583</v>
      </c>
      <c r="K671" s="12" t="s">
        <v>8221</v>
      </c>
      <c r="L671">
        <v>1</v>
      </c>
    </row>
    <row r="672" spans="1:12" ht="24.75" customHeight="1" x14ac:dyDescent="0.25">
      <c r="A672">
        <v>1511</v>
      </c>
      <c r="B672" t="s">
        <v>8219</v>
      </c>
      <c r="J672">
        <v>1584</v>
      </c>
      <c r="K672" s="12" t="s">
        <v>8221</v>
      </c>
      <c r="L672">
        <v>0</v>
      </c>
    </row>
    <row r="673" spans="1:12" ht="24.75" customHeight="1" x14ac:dyDescent="0.25">
      <c r="A673">
        <v>1512</v>
      </c>
      <c r="B673" t="s">
        <v>8219</v>
      </c>
      <c r="J673">
        <v>1585</v>
      </c>
      <c r="K673" s="12" t="s">
        <v>8221</v>
      </c>
      <c r="L673">
        <v>12</v>
      </c>
    </row>
    <row r="674" spans="1:12" ht="24.75" customHeight="1" x14ac:dyDescent="0.25">
      <c r="A674">
        <v>1513</v>
      </c>
      <c r="B674" t="s">
        <v>8219</v>
      </c>
      <c r="J674">
        <v>1586</v>
      </c>
      <c r="K674" s="12" t="s">
        <v>8221</v>
      </c>
      <c r="L674">
        <v>0</v>
      </c>
    </row>
    <row r="675" spans="1:12" ht="24.75" customHeight="1" x14ac:dyDescent="0.25">
      <c r="A675">
        <v>1514</v>
      </c>
      <c r="B675" t="s">
        <v>8219</v>
      </c>
      <c r="C675">
        <v>176</v>
      </c>
      <c r="J675">
        <v>1587</v>
      </c>
      <c r="K675" s="12" t="s">
        <v>8221</v>
      </c>
      <c r="L675">
        <v>1</v>
      </c>
    </row>
    <row r="676" spans="1:12" ht="24.75" customHeight="1" x14ac:dyDescent="0.25">
      <c r="A676">
        <v>1515</v>
      </c>
      <c r="B676" t="s">
        <v>8219</v>
      </c>
      <c r="J676">
        <v>1588</v>
      </c>
      <c r="K676" s="12" t="s">
        <v>8221</v>
      </c>
      <c r="L676">
        <v>0</v>
      </c>
    </row>
    <row r="677" spans="1:12" ht="24.75" customHeight="1" x14ac:dyDescent="0.25">
      <c r="A677">
        <v>1516</v>
      </c>
      <c r="B677" t="s">
        <v>8219</v>
      </c>
      <c r="C677">
        <v>116</v>
      </c>
      <c r="J677">
        <v>1589</v>
      </c>
      <c r="K677" s="12" t="s">
        <v>8221</v>
      </c>
      <c r="L677">
        <v>0</v>
      </c>
    </row>
    <row r="678" spans="1:12" ht="24.75" customHeight="1" x14ac:dyDescent="0.25">
      <c r="A678">
        <v>1517</v>
      </c>
      <c r="B678" t="s">
        <v>8219</v>
      </c>
      <c r="J678">
        <v>1590</v>
      </c>
      <c r="K678" s="12" t="s">
        <v>8221</v>
      </c>
      <c r="L678">
        <v>2</v>
      </c>
    </row>
    <row r="679" spans="1:12" ht="24.75" customHeight="1" x14ac:dyDescent="0.25">
      <c r="A679">
        <v>1518</v>
      </c>
      <c r="B679" t="s">
        <v>8219</v>
      </c>
      <c r="J679">
        <v>1591</v>
      </c>
      <c r="K679" s="12" t="s">
        <v>8221</v>
      </c>
    </row>
    <row r="680" spans="1:12" ht="24.75" customHeight="1" x14ac:dyDescent="0.25">
      <c r="A680">
        <v>1519</v>
      </c>
      <c r="B680" t="s">
        <v>8219</v>
      </c>
      <c r="C680">
        <v>145</v>
      </c>
      <c r="J680">
        <v>1592</v>
      </c>
      <c r="K680" s="12" t="s">
        <v>8221</v>
      </c>
      <c r="L680">
        <v>0</v>
      </c>
    </row>
    <row r="681" spans="1:12" ht="24.75" customHeight="1" x14ac:dyDescent="0.25">
      <c r="A681">
        <v>1520</v>
      </c>
      <c r="B681" t="s">
        <v>8219</v>
      </c>
      <c r="C681">
        <v>167</v>
      </c>
      <c r="J681">
        <v>1593</v>
      </c>
      <c r="K681" s="12" t="s">
        <v>8221</v>
      </c>
      <c r="L681">
        <v>3</v>
      </c>
    </row>
    <row r="682" spans="1:12" ht="24.75" customHeight="1" x14ac:dyDescent="0.25">
      <c r="A682">
        <v>1521</v>
      </c>
      <c r="B682" t="s">
        <v>8219</v>
      </c>
      <c r="J682">
        <v>1594</v>
      </c>
      <c r="K682" s="12" t="s">
        <v>8221</v>
      </c>
      <c r="L682">
        <v>10</v>
      </c>
    </row>
    <row r="683" spans="1:12" ht="24.75" customHeight="1" x14ac:dyDescent="0.25">
      <c r="A683">
        <v>1522</v>
      </c>
      <c r="B683" t="s">
        <v>8219</v>
      </c>
      <c r="J683">
        <v>1595</v>
      </c>
      <c r="K683" s="12" t="s">
        <v>8221</v>
      </c>
      <c r="L683">
        <v>7</v>
      </c>
    </row>
    <row r="684" spans="1:12" ht="24.75" customHeight="1" x14ac:dyDescent="0.25">
      <c r="A684">
        <v>1523</v>
      </c>
      <c r="B684" t="s">
        <v>8219</v>
      </c>
      <c r="J684">
        <v>1596</v>
      </c>
      <c r="K684" s="12" t="s">
        <v>8221</v>
      </c>
      <c r="L684">
        <v>3</v>
      </c>
    </row>
    <row r="685" spans="1:12" ht="24.75" customHeight="1" x14ac:dyDescent="0.25">
      <c r="A685">
        <v>1524</v>
      </c>
      <c r="B685" t="s">
        <v>8219</v>
      </c>
      <c r="C685">
        <v>28</v>
      </c>
      <c r="J685">
        <v>1597</v>
      </c>
      <c r="K685" s="12" t="s">
        <v>8221</v>
      </c>
      <c r="L685">
        <v>0</v>
      </c>
    </row>
    <row r="686" spans="1:12" ht="24.75" customHeight="1" x14ac:dyDescent="0.25">
      <c r="A686">
        <v>1525</v>
      </c>
      <c r="B686" t="s">
        <v>8219</v>
      </c>
      <c r="C686">
        <v>140</v>
      </c>
      <c r="J686">
        <v>1598</v>
      </c>
      <c r="K686" s="12" t="s">
        <v>8221</v>
      </c>
      <c r="L686">
        <v>1</v>
      </c>
    </row>
    <row r="687" spans="1:12" ht="24.75" customHeight="1" x14ac:dyDescent="0.25">
      <c r="A687">
        <v>1526</v>
      </c>
      <c r="B687" t="s">
        <v>8219</v>
      </c>
      <c r="J687">
        <v>1599</v>
      </c>
      <c r="K687" s="12" t="s">
        <v>8221</v>
      </c>
      <c r="L687">
        <v>0</v>
      </c>
    </row>
    <row r="688" spans="1:12" ht="24.75" customHeight="1" x14ac:dyDescent="0.25">
      <c r="A688">
        <v>1527</v>
      </c>
      <c r="B688" t="s">
        <v>8219</v>
      </c>
      <c r="C688">
        <v>70</v>
      </c>
      <c r="J688">
        <v>1600</v>
      </c>
      <c r="K688" s="12" t="s">
        <v>8221</v>
      </c>
      <c r="L688">
        <v>9</v>
      </c>
    </row>
    <row r="689" spans="1:12" ht="24.75" customHeight="1" x14ac:dyDescent="0.25">
      <c r="A689">
        <v>1528</v>
      </c>
      <c r="B689" t="s">
        <v>8219</v>
      </c>
      <c r="C689">
        <v>160</v>
      </c>
      <c r="J689">
        <v>1701</v>
      </c>
      <c r="K689" s="12" t="s">
        <v>8221</v>
      </c>
      <c r="L689">
        <v>2</v>
      </c>
    </row>
    <row r="690" spans="1:12" ht="24.75" customHeight="1" x14ac:dyDescent="0.25">
      <c r="A690">
        <v>1529</v>
      </c>
      <c r="B690" t="s">
        <v>8219</v>
      </c>
      <c r="C690">
        <v>141</v>
      </c>
      <c r="J690">
        <v>1702</v>
      </c>
      <c r="K690" s="12" t="s">
        <v>8221</v>
      </c>
      <c r="L690">
        <v>1</v>
      </c>
    </row>
    <row r="691" spans="1:12" ht="24.75" customHeight="1" x14ac:dyDescent="0.25">
      <c r="A691">
        <v>1530</v>
      </c>
      <c r="B691" t="s">
        <v>8219</v>
      </c>
      <c r="J691">
        <v>1703</v>
      </c>
      <c r="K691" s="12" t="s">
        <v>8221</v>
      </c>
      <c r="L691">
        <v>2</v>
      </c>
    </row>
    <row r="692" spans="1:12" ht="24.75" customHeight="1" x14ac:dyDescent="0.25">
      <c r="A692">
        <v>1531</v>
      </c>
      <c r="B692" t="s">
        <v>8219</v>
      </c>
      <c r="C692">
        <v>73</v>
      </c>
      <c r="J692">
        <v>1704</v>
      </c>
      <c r="K692" s="12" t="s">
        <v>8221</v>
      </c>
      <c r="L692">
        <v>11</v>
      </c>
    </row>
    <row r="693" spans="1:12" ht="24.75" customHeight="1" x14ac:dyDescent="0.25">
      <c r="A693">
        <v>1532</v>
      </c>
      <c r="B693" t="s">
        <v>8219</v>
      </c>
      <c r="J693">
        <v>1705</v>
      </c>
      <c r="K693" s="12" t="s">
        <v>8221</v>
      </c>
      <c r="L693">
        <v>0</v>
      </c>
    </row>
    <row r="694" spans="1:12" ht="24.75" customHeight="1" x14ac:dyDescent="0.25">
      <c r="A694">
        <v>1533</v>
      </c>
      <c r="B694" t="s">
        <v>8219</v>
      </c>
      <c r="J694">
        <v>1706</v>
      </c>
      <c r="K694" s="12" t="s">
        <v>8221</v>
      </c>
      <c r="L694">
        <v>0</v>
      </c>
    </row>
    <row r="695" spans="1:12" ht="24.75" customHeight="1" x14ac:dyDescent="0.25">
      <c r="A695">
        <v>1534</v>
      </c>
      <c r="B695" t="s">
        <v>8219</v>
      </c>
      <c r="J695">
        <v>1707</v>
      </c>
      <c r="K695" s="12" t="s">
        <v>8221</v>
      </c>
      <c r="L695">
        <v>9</v>
      </c>
    </row>
    <row r="696" spans="1:12" ht="24.75" customHeight="1" x14ac:dyDescent="0.25">
      <c r="A696">
        <v>1535</v>
      </c>
      <c r="B696" t="s">
        <v>8219</v>
      </c>
      <c r="C696">
        <v>110</v>
      </c>
      <c r="J696">
        <v>1708</v>
      </c>
      <c r="K696" s="12" t="s">
        <v>8221</v>
      </c>
      <c r="L696">
        <v>0</v>
      </c>
    </row>
    <row r="697" spans="1:12" ht="24.75" customHeight="1" x14ac:dyDescent="0.25">
      <c r="A697">
        <v>1536</v>
      </c>
      <c r="B697" t="s">
        <v>8219</v>
      </c>
      <c r="J697">
        <v>1709</v>
      </c>
      <c r="K697" s="12" t="s">
        <v>8221</v>
      </c>
      <c r="L697">
        <v>4</v>
      </c>
    </row>
    <row r="698" spans="1:12" ht="24.75" customHeight="1" x14ac:dyDescent="0.25">
      <c r="A698">
        <v>1537</v>
      </c>
      <c r="B698" t="s">
        <v>8219</v>
      </c>
      <c r="J698">
        <v>1710</v>
      </c>
      <c r="K698" s="12" t="s">
        <v>8221</v>
      </c>
      <c r="L698">
        <v>1</v>
      </c>
    </row>
    <row r="699" spans="1:12" ht="24.75" customHeight="1" x14ac:dyDescent="0.25">
      <c r="A699">
        <v>1538</v>
      </c>
      <c r="B699" t="s">
        <v>8219</v>
      </c>
      <c r="C699">
        <v>46</v>
      </c>
      <c r="J699">
        <v>1711</v>
      </c>
      <c r="K699" s="12" t="s">
        <v>8221</v>
      </c>
      <c r="L699">
        <v>2</v>
      </c>
    </row>
    <row r="700" spans="1:12" ht="24.75" customHeight="1" x14ac:dyDescent="0.25">
      <c r="A700">
        <v>1539</v>
      </c>
      <c r="B700" t="s">
        <v>8219</v>
      </c>
      <c r="J700">
        <v>1712</v>
      </c>
      <c r="K700" s="12" t="s">
        <v>8221</v>
      </c>
      <c r="L700">
        <v>0</v>
      </c>
    </row>
    <row r="701" spans="1:12" ht="24.75" customHeight="1" x14ac:dyDescent="0.25">
      <c r="A701">
        <v>1540</v>
      </c>
      <c r="B701" t="s">
        <v>8219</v>
      </c>
      <c r="C701">
        <v>98</v>
      </c>
      <c r="J701">
        <v>1713</v>
      </c>
      <c r="K701" s="12" t="s">
        <v>8221</v>
      </c>
      <c r="L701">
        <v>1</v>
      </c>
    </row>
    <row r="702" spans="1:12" ht="24.75" customHeight="1" x14ac:dyDescent="0.25">
      <c r="A702">
        <v>1601</v>
      </c>
      <c r="B702" t="s">
        <v>8219</v>
      </c>
      <c r="C702">
        <v>56</v>
      </c>
      <c r="J702">
        <v>1714</v>
      </c>
      <c r="K702" s="12" t="s">
        <v>8221</v>
      </c>
      <c r="L702">
        <v>17</v>
      </c>
    </row>
    <row r="703" spans="1:12" ht="24.75" customHeight="1" x14ac:dyDescent="0.25">
      <c r="A703">
        <v>1602</v>
      </c>
      <c r="B703" t="s">
        <v>8219</v>
      </c>
      <c r="C703">
        <v>32</v>
      </c>
      <c r="J703">
        <v>1715</v>
      </c>
      <c r="K703" s="12" t="s">
        <v>8221</v>
      </c>
      <c r="L703">
        <v>2</v>
      </c>
    </row>
    <row r="704" spans="1:12" ht="24.75" customHeight="1" x14ac:dyDescent="0.25">
      <c r="A704">
        <v>1603</v>
      </c>
      <c r="B704" t="s">
        <v>8219</v>
      </c>
      <c r="C704">
        <v>30</v>
      </c>
      <c r="J704">
        <v>1716</v>
      </c>
      <c r="K704" s="12" t="s">
        <v>8221</v>
      </c>
      <c r="L704">
        <v>3</v>
      </c>
    </row>
    <row r="705" spans="1:12" ht="24.75" customHeight="1" x14ac:dyDescent="0.25">
      <c r="A705">
        <v>1604</v>
      </c>
      <c r="B705" t="s">
        <v>8219</v>
      </c>
      <c r="C705">
        <v>70</v>
      </c>
      <c r="J705">
        <v>1717</v>
      </c>
      <c r="K705" s="12" t="s">
        <v>8221</v>
      </c>
    </row>
    <row r="706" spans="1:12" ht="24.75" customHeight="1" x14ac:dyDescent="0.25">
      <c r="A706">
        <v>1605</v>
      </c>
      <c r="B706" t="s">
        <v>8219</v>
      </c>
      <c r="C706">
        <v>44</v>
      </c>
      <c r="J706">
        <v>1718</v>
      </c>
      <c r="K706" s="12" t="s">
        <v>8221</v>
      </c>
      <c r="L706">
        <v>2</v>
      </c>
    </row>
    <row r="707" spans="1:12" ht="24.75" customHeight="1" x14ac:dyDescent="0.25">
      <c r="A707">
        <v>1606</v>
      </c>
      <c r="B707" t="s">
        <v>8219</v>
      </c>
      <c r="C707">
        <v>92</v>
      </c>
      <c r="J707">
        <v>1719</v>
      </c>
      <c r="K707" s="12" t="s">
        <v>8221</v>
      </c>
      <c r="L707">
        <v>3</v>
      </c>
    </row>
    <row r="708" spans="1:12" ht="24.75" customHeight="1" x14ac:dyDescent="0.25">
      <c r="A708">
        <v>1607</v>
      </c>
      <c r="B708" t="s">
        <v>8219</v>
      </c>
      <c r="J708">
        <v>1720</v>
      </c>
      <c r="K708" s="12" t="s">
        <v>8221</v>
      </c>
      <c r="L708">
        <v>8</v>
      </c>
    </row>
    <row r="709" spans="1:12" ht="24.75" customHeight="1" x14ac:dyDescent="0.25">
      <c r="A709">
        <v>1608</v>
      </c>
      <c r="B709" t="s">
        <v>8219</v>
      </c>
      <c r="C709">
        <v>23</v>
      </c>
      <c r="J709">
        <v>1721</v>
      </c>
      <c r="K709" s="12" t="s">
        <v>8221</v>
      </c>
      <c r="L709">
        <v>0</v>
      </c>
    </row>
    <row r="710" spans="1:12" ht="24.75" customHeight="1" x14ac:dyDescent="0.25">
      <c r="A710">
        <v>1609</v>
      </c>
      <c r="B710" t="s">
        <v>8219</v>
      </c>
      <c r="C710">
        <v>4</v>
      </c>
      <c r="J710">
        <v>1722</v>
      </c>
      <c r="K710" s="12" t="s">
        <v>8221</v>
      </c>
      <c r="L710">
        <v>1</v>
      </c>
    </row>
    <row r="711" spans="1:12" ht="24.75" customHeight="1" x14ac:dyDescent="0.25">
      <c r="A711">
        <v>1610</v>
      </c>
      <c r="B711" t="s">
        <v>8219</v>
      </c>
      <c r="C711">
        <v>112</v>
      </c>
      <c r="J711">
        <v>1723</v>
      </c>
      <c r="K711" s="12" t="s">
        <v>8221</v>
      </c>
      <c r="L711">
        <v>3</v>
      </c>
    </row>
    <row r="712" spans="1:12" ht="24.75" customHeight="1" x14ac:dyDescent="0.25">
      <c r="A712">
        <v>1611</v>
      </c>
      <c r="B712" t="s">
        <v>8219</v>
      </c>
      <c r="C712">
        <v>27</v>
      </c>
      <c r="J712">
        <v>1724</v>
      </c>
      <c r="K712" s="12" t="s">
        <v>8221</v>
      </c>
      <c r="L712">
        <v>4</v>
      </c>
    </row>
    <row r="713" spans="1:12" ht="24.75" customHeight="1" x14ac:dyDescent="0.25">
      <c r="A713">
        <v>1612</v>
      </c>
      <c r="B713" t="s">
        <v>8219</v>
      </c>
      <c r="C713">
        <v>11</v>
      </c>
      <c r="J713">
        <v>1725</v>
      </c>
      <c r="K713" s="12" t="s">
        <v>8221</v>
      </c>
      <c r="L713">
        <v>9</v>
      </c>
    </row>
    <row r="714" spans="1:12" ht="24.75" customHeight="1" x14ac:dyDescent="0.25">
      <c r="A714">
        <v>1613</v>
      </c>
      <c r="B714" t="s">
        <v>8219</v>
      </c>
      <c r="C714">
        <v>26</v>
      </c>
      <c r="J714">
        <v>1726</v>
      </c>
      <c r="K714" s="12" t="s">
        <v>8221</v>
      </c>
      <c r="L714">
        <v>16</v>
      </c>
    </row>
    <row r="715" spans="1:12" ht="24.75" customHeight="1" x14ac:dyDescent="0.25">
      <c r="A715">
        <v>1614</v>
      </c>
      <c r="B715" t="s">
        <v>8219</v>
      </c>
      <c r="C715">
        <v>77</v>
      </c>
      <c r="J715">
        <v>1727</v>
      </c>
      <c r="K715" s="12" t="s">
        <v>8221</v>
      </c>
      <c r="L715">
        <v>1</v>
      </c>
    </row>
    <row r="716" spans="1:12" ht="24.75" customHeight="1" x14ac:dyDescent="0.25">
      <c r="A716">
        <v>1615</v>
      </c>
      <c r="B716" t="s">
        <v>8219</v>
      </c>
      <c r="C716">
        <v>136</v>
      </c>
      <c r="J716">
        <v>1728</v>
      </c>
      <c r="K716" s="12" t="s">
        <v>8221</v>
      </c>
      <c r="L716">
        <v>7</v>
      </c>
    </row>
    <row r="717" spans="1:12" ht="24.75" customHeight="1" x14ac:dyDescent="0.25">
      <c r="A717">
        <v>1616</v>
      </c>
      <c r="B717" t="s">
        <v>8219</v>
      </c>
      <c r="C717">
        <v>157</v>
      </c>
      <c r="J717">
        <v>1729</v>
      </c>
      <c r="K717" s="12" t="s">
        <v>8221</v>
      </c>
      <c r="L717">
        <v>0</v>
      </c>
    </row>
    <row r="718" spans="1:12" ht="24.75" customHeight="1" x14ac:dyDescent="0.25">
      <c r="A718">
        <v>1617</v>
      </c>
      <c r="B718" t="s">
        <v>8219</v>
      </c>
      <c r="C718">
        <v>158</v>
      </c>
      <c r="J718">
        <v>1730</v>
      </c>
      <c r="K718" s="12" t="s">
        <v>8221</v>
      </c>
      <c r="L718">
        <v>0</v>
      </c>
    </row>
    <row r="719" spans="1:12" ht="24.75" customHeight="1" x14ac:dyDescent="0.25">
      <c r="A719">
        <v>1618</v>
      </c>
      <c r="B719" t="s">
        <v>8219</v>
      </c>
      <c r="C719">
        <v>27</v>
      </c>
      <c r="J719">
        <v>1731</v>
      </c>
      <c r="K719" s="12" t="s">
        <v>8221</v>
      </c>
      <c r="L719">
        <v>0</v>
      </c>
    </row>
    <row r="720" spans="1:12" ht="24.75" customHeight="1" x14ac:dyDescent="0.25">
      <c r="A720">
        <v>1619</v>
      </c>
      <c r="B720" t="s">
        <v>8219</v>
      </c>
      <c r="C720">
        <v>23</v>
      </c>
      <c r="J720">
        <v>1732</v>
      </c>
      <c r="K720" s="12" t="s">
        <v>8221</v>
      </c>
      <c r="L720">
        <v>0</v>
      </c>
    </row>
    <row r="721" spans="1:12" ht="24.75" customHeight="1" x14ac:dyDescent="0.25">
      <c r="A721">
        <v>1620</v>
      </c>
      <c r="B721" t="s">
        <v>8219</v>
      </c>
      <c r="C721">
        <v>17</v>
      </c>
      <c r="J721">
        <v>1733</v>
      </c>
      <c r="K721" s="12" t="s">
        <v>8221</v>
      </c>
      <c r="L721">
        <v>0</v>
      </c>
    </row>
    <row r="722" spans="1:12" ht="24.75" customHeight="1" x14ac:dyDescent="0.25">
      <c r="A722">
        <v>1621</v>
      </c>
      <c r="B722" t="s">
        <v>8219</v>
      </c>
      <c r="C722">
        <v>37</v>
      </c>
      <c r="J722">
        <v>1734</v>
      </c>
      <c r="K722" s="12" t="s">
        <v>8221</v>
      </c>
      <c r="L722">
        <v>1</v>
      </c>
    </row>
    <row r="723" spans="1:12" ht="24.75" customHeight="1" x14ac:dyDescent="0.25">
      <c r="A723">
        <v>1622</v>
      </c>
      <c r="B723" t="s">
        <v>8219</v>
      </c>
      <c r="C723">
        <v>65</v>
      </c>
      <c r="J723">
        <v>1735</v>
      </c>
      <c r="K723" s="12" t="s">
        <v>8221</v>
      </c>
      <c r="L723">
        <v>2</v>
      </c>
    </row>
    <row r="724" spans="1:12" ht="24.75" customHeight="1" x14ac:dyDescent="0.25">
      <c r="A724">
        <v>1623</v>
      </c>
      <c r="B724" t="s">
        <v>8219</v>
      </c>
      <c r="C724">
        <v>18</v>
      </c>
      <c r="J724">
        <v>1736</v>
      </c>
      <c r="K724" s="12" t="s">
        <v>8221</v>
      </c>
      <c r="L724">
        <v>1</v>
      </c>
    </row>
    <row r="725" spans="1:12" ht="24.75" customHeight="1" x14ac:dyDescent="0.25">
      <c r="A725">
        <v>1624</v>
      </c>
      <c r="B725" t="s">
        <v>8219</v>
      </c>
      <c r="C725">
        <v>25</v>
      </c>
      <c r="J725">
        <v>1737</v>
      </c>
      <c r="K725" s="12" t="s">
        <v>8221</v>
      </c>
      <c r="L725">
        <v>15</v>
      </c>
    </row>
    <row r="726" spans="1:12" ht="24.75" customHeight="1" x14ac:dyDescent="0.25">
      <c r="A726">
        <v>1625</v>
      </c>
      <c r="B726" t="s">
        <v>8219</v>
      </c>
      <c r="C726">
        <v>104</v>
      </c>
      <c r="J726">
        <v>1738</v>
      </c>
      <c r="K726" s="12" t="s">
        <v>8221</v>
      </c>
      <c r="L726">
        <v>1</v>
      </c>
    </row>
    <row r="727" spans="1:12" ht="24.75" customHeight="1" x14ac:dyDescent="0.25">
      <c r="A727">
        <v>1626</v>
      </c>
      <c r="B727" t="s">
        <v>8219</v>
      </c>
      <c r="C727">
        <v>108</v>
      </c>
      <c r="J727">
        <v>1739</v>
      </c>
      <c r="K727" s="12" t="s">
        <v>8221</v>
      </c>
      <c r="L727">
        <v>1</v>
      </c>
    </row>
    <row r="728" spans="1:12" ht="24.75" customHeight="1" x14ac:dyDescent="0.25">
      <c r="A728">
        <v>1627</v>
      </c>
      <c r="B728" t="s">
        <v>8219</v>
      </c>
      <c r="C728">
        <v>38</v>
      </c>
      <c r="J728">
        <v>1740</v>
      </c>
      <c r="K728" s="12" t="s">
        <v>8221</v>
      </c>
      <c r="L728">
        <v>0</v>
      </c>
    </row>
    <row r="729" spans="1:12" ht="24.75" customHeight="1" x14ac:dyDescent="0.25">
      <c r="A729">
        <v>1628</v>
      </c>
      <c r="B729" t="s">
        <v>8219</v>
      </c>
      <c r="C729">
        <v>88</v>
      </c>
      <c r="J729">
        <v>1764</v>
      </c>
      <c r="K729" s="12" t="s">
        <v>8221</v>
      </c>
    </row>
    <row r="730" spans="1:12" ht="24.75" customHeight="1" x14ac:dyDescent="0.25">
      <c r="A730">
        <v>1629</v>
      </c>
      <c r="B730" t="s">
        <v>8219</v>
      </c>
      <c r="C730">
        <v>82</v>
      </c>
      <c r="J730">
        <v>1765</v>
      </c>
      <c r="K730" s="12" t="s">
        <v>8221</v>
      </c>
    </row>
    <row r="731" spans="1:12" ht="24.75" customHeight="1" x14ac:dyDescent="0.25">
      <c r="A731">
        <v>1630</v>
      </c>
      <c r="B731" t="s">
        <v>8219</v>
      </c>
      <c r="C731">
        <v>126</v>
      </c>
      <c r="J731">
        <v>1766</v>
      </c>
      <c r="K731" s="12" t="s">
        <v>8221</v>
      </c>
      <c r="L731">
        <v>0</v>
      </c>
    </row>
    <row r="732" spans="1:12" ht="24.75" customHeight="1" x14ac:dyDescent="0.25">
      <c r="A732">
        <v>1631</v>
      </c>
      <c r="B732" t="s">
        <v>8219</v>
      </c>
      <c r="C732">
        <v>133</v>
      </c>
      <c r="J732">
        <v>1767</v>
      </c>
      <c r="K732" s="12" t="s">
        <v>8221</v>
      </c>
    </row>
    <row r="733" spans="1:12" ht="24.75" customHeight="1" x14ac:dyDescent="0.25">
      <c r="A733">
        <v>1632</v>
      </c>
      <c r="B733" t="s">
        <v>8219</v>
      </c>
      <c r="C733">
        <v>47</v>
      </c>
      <c r="J733">
        <v>1768</v>
      </c>
      <c r="K733" s="12" t="s">
        <v>8221</v>
      </c>
      <c r="L733">
        <v>15</v>
      </c>
    </row>
    <row r="734" spans="1:12" ht="24.75" customHeight="1" x14ac:dyDescent="0.25">
      <c r="A734">
        <v>1633</v>
      </c>
      <c r="B734" t="s">
        <v>8219</v>
      </c>
      <c r="C734">
        <v>58</v>
      </c>
      <c r="J734">
        <v>1769</v>
      </c>
      <c r="K734" s="12" t="s">
        <v>8221</v>
      </c>
      <c r="L734">
        <v>22</v>
      </c>
    </row>
    <row r="735" spans="1:12" ht="24.75" customHeight="1" x14ac:dyDescent="0.25">
      <c r="A735">
        <v>1634</v>
      </c>
      <c r="B735" t="s">
        <v>8219</v>
      </c>
      <c r="C735">
        <v>32</v>
      </c>
      <c r="J735">
        <v>1770</v>
      </c>
      <c r="K735" s="12" t="s">
        <v>8221</v>
      </c>
    </row>
    <row r="736" spans="1:12" ht="24.75" customHeight="1" x14ac:dyDescent="0.25">
      <c r="A736">
        <v>1635</v>
      </c>
      <c r="B736" t="s">
        <v>8219</v>
      </c>
      <c r="C736">
        <v>37</v>
      </c>
      <c r="J736">
        <v>1771</v>
      </c>
      <c r="K736" s="12" t="s">
        <v>8221</v>
      </c>
      <c r="L736">
        <v>25</v>
      </c>
    </row>
    <row r="737" spans="1:12" ht="24.75" customHeight="1" x14ac:dyDescent="0.25">
      <c r="A737">
        <v>1636</v>
      </c>
      <c r="B737" t="s">
        <v>8219</v>
      </c>
      <c r="C737">
        <v>87</v>
      </c>
      <c r="J737">
        <v>1772</v>
      </c>
      <c r="K737" s="12" t="s">
        <v>8221</v>
      </c>
      <c r="L737">
        <v>19</v>
      </c>
    </row>
    <row r="738" spans="1:12" ht="24.75" customHeight="1" x14ac:dyDescent="0.25">
      <c r="A738">
        <v>1637</v>
      </c>
      <c r="B738" t="s">
        <v>8219</v>
      </c>
      <c r="C738">
        <v>15</v>
      </c>
      <c r="J738">
        <v>1773</v>
      </c>
      <c r="K738" s="12" t="s">
        <v>8221</v>
      </c>
      <c r="L738">
        <v>19</v>
      </c>
    </row>
    <row r="739" spans="1:12" ht="24.75" customHeight="1" x14ac:dyDescent="0.25">
      <c r="A739">
        <v>1638</v>
      </c>
      <c r="B739" t="s">
        <v>8219</v>
      </c>
      <c r="C739">
        <v>27</v>
      </c>
      <c r="J739">
        <v>1774</v>
      </c>
      <c r="K739" s="12" t="s">
        <v>8221</v>
      </c>
      <c r="L739">
        <v>13</v>
      </c>
    </row>
    <row r="740" spans="1:12" ht="24.75" customHeight="1" x14ac:dyDescent="0.25">
      <c r="A740">
        <v>1639</v>
      </c>
      <c r="B740" t="s">
        <v>8219</v>
      </c>
      <c r="C740">
        <v>19</v>
      </c>
      <c r="J740">
        <v>1775</v>
      </c>
      <c r="K740" s="12" t="s">
        <v>8221</v>
      </c>
    </row>
    <row r="741" spans="1:12" ht="24.75" customHeight="1" x14ac:dyDescent="0.25">
      <c r="A741">
        <v>1640</v>
      </c>
      <c r="B741" t="s">
        <v>8219</v>
      </c>
      <c r="C741">
        <v>17</v>
      </c>
      <c r="J741">
        <v>1776</v>
      </c>
      <c r="K741" s="12" t="s">
        <v>8221</v>
      </c>
      <c r="L741">
        <v>4</v>
      </c>
    </row>
    <row r="742" spans="1:12" ht="24.75" customHeight="1" x14ac:dyDescent="0.25">
      <c r="A742">
        <v>1641</v>
      </c>
      <c r="B742" t="s">
        <v>8219</v>
      </c>
      <c r="C742">
        <v>26</v>
      </c>
      <c r="J742">
        <v>1777</v>
      </c>
      <c r="K742" s="12" t="s">
        <v>8221</v>
      </c>
      <c r="L742">
        <v>10</v>
      </c>
    </row>
    <row r="743" spans="1:12" ht="24.75" customHeight="1" x14ac:dyDescent="0.25">
      <c r="A743">
        <v>1642</v>
      </c>
      <c r="B743" t="s">
        <v>8219</v>
      </c>
      <c r="C743">
        <v>28</v>
      </c>
      <c r="J743">
        <v>1778</v>
      </c>
      <c r="K743" s="12" t="s">
        <v>8221</v>
      </c>
      <c r="L743">
        <v>15</v>
      </c>
    </row>
    <row r="744" spans="1:12" ht="24.75" customHeight="1" x14ac:dyDescent="0.25">
      <c r="A744">
        <v>1643</v>
      </c>
      <c r="B744" t="s">
        <v>8219</v>
      </c>
      <c r="C744">
        <v>37</v>
      </c>
      <c r="J744">
        <v>1779</v>
      </c>
      <c r="K744" s="12" t="s">
        <v>8221</v>
      </c>
    </row>
    <row r="745" spans="1:12" ht="24.75" customHeight="1" x14ac:dyDescent="0.25">
      <c r="A745">
        <v>1644</v>
      </c>
      <c r="B745" t="s">
        <v>8219</v>
      </c>
      <c r="C745">
        <v>128</v>
      </c>
      <c r="J745">
        <v>1780</v>
      </c>
      <c r="K745" s="12" t="s">
        <v>8221</v>
      </c>
    </row>
    <row r="746" spans="1:12" ht="24.75" customHeight="1" x14ac:dyDescent="0.25">
      <c r="A746">
        <v>1645</v>
      </c>
      <c r="B746" t="s">
        <v>8219</v>
      </c>
      <c r="C746">
        <v>10</v>
      </c>
      <c r="J746">
        <v>1781</v>
      </c>
      <c r="K746" s="12" t="s">
        <v>8221</v>
      </c>
      <c r="L746">
        <v>24</v>
      </c>
    </row>
    <row r="747" spans="1:12" ht="24.75" customHeight="1" x14ac:dyDescent="0.25">
      <c r="A747">
        <v>1646</v>
      </c>
      <c r="B747" t="s">
        <v>8219</v>
      </c>
      <c r="C747">
        <v>83</v>
      </c>
      <c r="J747">
        <v>1782</v>
      </c>
      <c r="K747" s="12" t="s">
        <v>8221</v>
      </c>
    </row>
    <row r="748" spans="1:12" ht="24.75" customHeight="1" x14ac:dyDescent="0.25">
      <c r="A748">
        <v>1647</v>
      </c>
      <c r="B748" t="s">
        <v>8219</v>
      </c>
      <c r="C748">
        <v>46</v>
      </c>
      <c r="J748">
        <v>1783</v>
      </c>
      <c r="K748" s="12" t="s">
        <v>8221</v>
      </c>
    </row>
    <row r="749" spans="1:12" ht="24.75" customHeight="1" x14ac:dyDescent="0.25">
      <c r="A749">
        <v>1648</v>
      </c>
      <c r="B749" t="s">
        <v>8219</v>
      </c>
      <c r="C749">
        <v>90</v>
      </c>
      <c r="J749">
        <v>1784</v>
      </c>
      <c r="K749" s="12" t="s">
        <v>8221</v>
      </c>
    </row>
    <row r="750" spans="1:12" ht="24.75" customHeight="1" x14ac:dyDescent="0.25">
      <c r="A750">
        <v>1649</v>
      </c>
      <c r="B750" t="s">
        <v>8219</v>
      </c>
      <c r="C750">
        <v>81</v>
      </c>
      <c r="J750">
        <v>1785</v>
      </c>
      <c r="K750" s="12" t="s">
        <v>8221</v>
      </c>
    </row>
    <row r="751" spans="1:12" ht="24.75" customHeight="1" x14ac:dyDescent="0.25">
      <c r="A751">
        <v>1650</v>
      </c>
      <c r="B751" t="s">
        <v>8219</v>
      </c>
      <c r="C751">
        <v>32</v>
      </c>
      <c r="J751">
        <v>1786</v>
      </c>
      <c r="K751" s="12" t="s">
        <v>8221</v>
      </c>
    </row>
    <row r="752" spans="1:12" ht="24.75" customHeight="1" x14ac:dyDescent="0.25">
      <c r="A752">
        <v>1651</v>
      </c>
      <c r="B752" t="s">
        <v>8219</v>
      </c>
      <c r="C752">
        <v>20</v>
      </c>
      <c r="J752">
        <v>1787</v>
      </c>
      <c r="K752" s="12" t="s">
        <v>8221</v>
      </c>
      <c r="L752">
        <v>24</v>
      </c>
    </row>
    <row r="753" spans="1:12" ht="24.75" customHeight="1" x14ac:dyDescent="0.25">
      <c r="A753">
        <v>1652</v>
      </c>
      <c r="B753" t="s">
        <v>8219</v>
      </c>
      <c r="C753">
        <v>70</v>
      </c>
      <c r="J753">
        <v>1788</v>
      </c>
      <c r="K753" s="12" t="s">
        <v>8221</v>
      </c>
      <c r="L753">
        <v>4</v>
      </c>
    </row>
    <row r="754" spans="1:12" ht="24.75" customHeight="1" x14ac:dyDescent="0.25">
      <c r="A754">
        <v>1653</v>
      </c>
      <c r="B754" t="s">
        <v>8219</v>
      </c>
      <c r="C754">
        <v>168</v>
      </c>
      <c r="J754">
        <v>1789</v>
      </c>
      <c r="K754" s="12" t="s">
        <v>8221</v>
      </c>
      <c r="L754">
        <v>4</v>
      </c>
    </row>
    <row r="755" spans="1:12" ht="24.75" customHeight="1" x14ac:dyDescent="0.25">
      <c r="A755">
        <v>1654</v>
      </c>
      <c r="B755" t="s">
        <v>8219</v>
      </c>
      <c r="C755">
        <v>34</v>
      </c>
      <c r="J755">
        <v>1790</v>
      </c>
      <c r="K755" s="12" t="s">
        <v>8221</v>
      </c>
      <c r="L755">
        <v>15</v>
      </c>
    </row>
    <row r="756" spans="1:12" ht="24.75" customHeight="1" x14ac:dyDescent="0.25">
      <c r="A756">
        <v>1655</v>
      </c>
      <c r="B756" t="s">
        <v>8219</v>
      </c>
      <c r="C756">
        <v>48</v>
      </c>
      <c r="J756">
        <v>1791</v>
      </c>
      <c r="K756" s="12" t="s">
        <v>8221</v>
      </c>
      <c r="L756">
        <v>4</v>
      </c>
    </row>
    <row r="757" spans="1:12" ht="24.75" customHeight="1" x14ac:dyDescent="0.25">
      <c r="A757">
        <v>1656</v>
      </c>
      <c r="B757" t="s">
        <v>8219</v>
      </c>
      <c r="C757">
        <v>48</v>
      </c>
      <c r="J757">
        <v>1792</v>
      </c>
      <c r="K757" s="12" t="s">
        <v>8221</v>
      </c>
    </row>
    <row r="758" spans="1:12" ht="24.75" customHeight="1" x14ac:dyDescent="0.25">
      <c r="A758">
        <v>1657</v>
      </c>
      <c r="B758" t="s">
        <v>8219</v>
      </c>
      <c r="J758">
        <v>1793</v>
      </c>
      <c r="K758" s="12" t="s">
        <v>8221</v>
      </c>
      <c r="L758">
        <v>2</v>
      </c>
    </row>
    <row r="759" spans="1:12" ht="24.75" customHeight="1" x14ac:dyDescent="0.25">
      <c r="A759">
        <v>1658</v>
      </c>
      <c r="B759" t="s">
        <v>8219</v>
      </c>
      <c r="C759">
        <v>107</v>
      </c>
      <c r="J759">
        <v>1794</v>
      </c>
      <c r="K759" s="12" t="s">
        <v>8221</v>
      </c>
      <c r="L759">
        <v>18</v>
      </c>
    </row>
    <row r="760" spans="1:12" ht="24.75" customHeight="1" x14ac:dyDescent="0.25">
      <c r="A760">
        <v>1659</v>
      </c>
      <c r="B760" t="s">
        <v>8219</v>
      </c>
      <c r="C760">
        <v>45</v>
      </c>
      <c r="J760">
        <v>1795</v>
      </c>
      <c r="K760" s="12" t="s">
        <v>8221</v>
      </c>
    </row>
    <row r="761" spans="1:12" ht="24.75" customHeight="1" x14ac:dyDescent="0.25">
      <c r="A761">
        <v>1660</v>
      </c>
      <c r="B761" t="s">
        <v>8219</v>
      </c>
      <c r="C761">
        <v>36</v>
      </c>
      <c r="J761">
        <v>1796</v>
      </c>
      <c r="K761" s="12" t="s">
        <v>8221</v>
      </c>
    </row>
    <row r="762" spans="1:12" ht="24.75" customHeight="1" x14ac:dyDescent="0.25">
      <c r="A762">
        <v>1661</v>
      </c>
      <c r="B762" t="s">
        <v>8219</v>
      </c>
      <c r="C762">
        <v>101</v>
      </c>
      <c r="J762">
        <v>1797</v>
      </c>
      <c r="K762" s="12" t="s">
        <v>8221</v>
      </c>
    </row>
    <row r="763" spans="1:12" ht="24.75" customHeight="1" x14ac:dyDescent="0.25">
      <c r="A763">
        <v>1662</v>
      </c>
      <c r="B763" t="s">
        <v>8219</v>
      </c>
      <c r="C763">
        <v>62</v>
      </c>
      <c r="J763">
        <v>1798</v>
      </c>
      <c r="K763" s="12" t="s">
        <v>8221</v>
      </c>
    </row>
    <row r="764" spans="1:12" ht="24.75" customHeight="1" x14ac:dyDescent="0.25">
      <c r="A764">
        <v>1663</v>
      </c>
      <c r="B764" t="s">
        <v>8219</v>
      </c>
      <c r="C764">
        <v>32</v>
      </c>
      <c r="J764">
        <v>1799</v>
      </c>
      <c r="K764" s="12" t="s">
        <v>8221</v>
      </c>
      <c r="L764">
        <v>6</v>
      </c>
    </row>
    <row r="765" spans="1:12" ht="24.75" customHeight="1" x14ac:dyDescent="0.25">
      <c r="A765">
        <v>1664</v>
      </c>
      <c r="B765" t="s">
        <v>8219</v>
      </c>
      <c r="C765">
        <v>89</v>
      </c>
      <c r="J765">
        <v>1800</v>
      </c>
      <c r="K765" s="12" t="s">
        <v>8221</v>
      </c>
    </row>
    <row r="766" spans="1:12" ht="24.75" customHeight="1" x14ac:dyDescent="0.25">
      <c r="A766">
        <v>1665</v>
      </c>
      <c r="B766" t="s">
        <v>8219</v>
      </c>
      <c r="C766">
        <v>93</v>
      </c>
      <c r="J766">
        <v>1801</v>
      </c>
      <c r="K766" s="12" t="s">
        <v>8221</v>
      </c>
    </row>
    <row r="767" spans="1:12" ht="24.75" customHeight="1" x14ac:dyDescent="0.25">
      <c r="A767">
        <v>1666</v>
      </c>
      <c r="B767" t="s">
        <v>8219</v>
      </c>
      <c r="C767">
        <v>98</v>
      </c>
      <c r="J767">
        <v>1802</v>
      </c>
      <c r="K767" s="12" t="s">
        <v>8221</v>
      </c>
      <c r="L767">
        <v>18</v>
      </c>
    </row>
    <row r="768" spans="1:12" ht="24.75" customHeight="1" x14ac:dyDescent="0.25">
      <c r="A768">
        <v>1667</v>
      </c>
      <c r="B768" t="s">
        <v>8219</v>
      </c>
      <c r="C768">
        <v>82</v>
      </c>
      <c r="J768">
        <v>1803</v>
      </c>
      <c r="K768" s="12" t="s">
        <v>8221</v>
      </c>
    </row>
    <row r="769" spans="1:12" ht="24.75" customHeight="1" x14ac:dyDescent="0.25">
      <c r="A769">
        <v>1668</v>
      </c>
      <c r="B769" t="s">
        <v>8219</v>
      </c>
      <c r="C769">
        <v>116</v>
      </c>
      <c r="J769">
        <v>1804</v>
      </c>
      <c r="K769" s="12" t="s">
        <v>8221</v>
      </c>
    </row>
    <row r="770" spans="1:12" ht="24.75" customHeight="1" x14ac:dyDescent="0.25">
      <c r="A770">
        <v>1669</v>
      </c>
      <c r="B770" t="s">
        <v>8219</v>
      </c>
      <c r="C770">
        <v>52</v>
      </c>
      <c r="J770">
        <v>1805</v>
      </c>
      <c r="K770" s="12" t="s">
        <v>8221</v>
      </c>
    </row>
    <row r="771" spans="1:12" ht="24.75" customHeight="1" x14ac:dyDescent="0.25">
      <c r="A771">
        <v>1670</v>
      </c>
      <c r="B771" t="s">
        <v>8219</v>
      </c>
      <c r="C771">
        <v>23</v>
      </c>
      <c r="J771">
        <v>1806</v>
      </c>
      <c r="K771" s="12" t="s">
        <v>8221</v>
      </c>
      <c r="L771">
        <v>8</v>
      </c>
    </row>
    <row r="772" spans="1:12" ht="24.75" customHeight="1" x14ac:dyDescent="0.25">
      <c r="A772">
        <v>1671</v>
      </c>
      <c r="B772" t="s">
        <v>8219</v>
      </c>
      <c r="C772">
        <v>77</v>
      </c>
      <c r="J772">
        <v>1807</v>
      </c>
      <c r="K772" s="12" t="s">
        <v>8221</v>
      </c>
      <c r="L772">
        <v>8</v>
      </c>
    </row>
    <row r="773" spans="1:12" ht="24.75" customHeight="1" x14ac:dyDescent="0.25">
      <c r="A773">
        <v>1672</v>
      </c>
      <c r="B773" t="s">
        <v>8219</v>
      </c>
      <c r="C773">
        <v>49</v>
      </c>
      <c r="J773">
        <v>1808</v>
      </c>
      <c r="K773" s="12" t="s">
        <v>8221</v>
      </c>
    </row>
    <row r="774" spans="1:12" ht="24.75" customHeight="1" x14ac:dyDescent="0.25">
      <c r="A774">
        <v>1673</v>
      </c>
      <c r="B774" t="s">
        <v>8219</v>
      </c>
      <c r="C774">
        <v>59</v>
      </c>
      <c r="J774">
        <v>1809</v>
      </c>
      <c r="K774" s="12" t="s">
        <v>8221</v>
      </c>
      <c r="L774">
        <v>9</v>
      </c>
    </row>
    <row r="775" spans="1:12" ht="24.75" customHeight="1" x14ac:dyDescent="0.25">
      <c r="A775">
        <v>1674</v>
      </c>
      <c r="B775" t="s">
        <v>8219</v>
      </c>
      <c r="C775">
        <v>113</v>
      </c>
      <c r="J775">
        <v>1810</v>
      </c>
      <c r="K775" s="12" t="s">
        <v>8221</v>
      </c>
      <c r="L775">
        <v>2</v>
      </c>
    </row>
    <row r="776" spans="1:12" ht="24.75" customHeight="1" x14ac:dyDescent="0.25">
      <c r="A776">
        <v>1675</v>
      </c>
      <c r="B776" t="s">
        <v>8219</v>
      </c>
      <c r="C776">
        <v>34</v>
      </c>
      <c r="J776">
        <v>1811</v>
      </c>
      <c r="K776" s="12" t="s">
        <v>8221</v>
      </c>
    </row>
    <row r="777" spans="1:12" ht="24.75" customHeight="1" x14ac:dyDescent="0.25">
      <c r="A777">
        <v>1676</v>
      </c>
      <c r="B777" t="s">
        <v>8219</v>
      </c>
      <c r="C777">
        <v>42</v>
      </c>
      <c r="J777">
        <v>1812</v>
      </c>
      <c r="K777" s="12" t="s">
        <v>8221</v>
      </c>
      <c r="L777">
        <v>23</v>
      </c>
    </row>
    <row r="778" spans="1:12" ht="24.75" customHeight="1" x14ac:dyDescent="0.25">
      <c r="A778">
        <v>1677</v>
      </c>
      <c r="B778" t="s">
        <v>8219</v>
      </c>
      <c r="C778">
        <v>42</v>
      </c>
      <c r="J778">
        <v>1813</v>
      </c>
      <c r="K778" s="12" t="s">
        <v>8221</v>
      </c>
      <c r="L778">
        <v>0</v>
      </c>
    </row>
    <row r="779" spans="1:12" ht="24.75" customHeight="1" x14ac:dyDescent="0.25">
      <c r="A779">
        <v>1678</v>
      </c>
      <c r="B779" t="s">
        <v>8219</v>
      </c>
      <c r="C779">
        <v>49</v>
      </c>
      <c r="J779">
        <v>1814</v>
      </c>
      <c r="K779" s="12" t="s">
        <v>8221</v>
      </c>
    </row>
    <row r="780" spans="1:12" ht="24.75" customHeight="1" x14ac:dyDescent="0.25">
      <c r="A780">
        <v>1679</v>
      </c>
      <c r="B780" t="s">
        <v>8219</v>
      </c>
      <c r="C780">
        <v>56</v>
      </c>
      <c r="J780">
        <v>1815</v>
      </c>
      <c r="K780" s="12" t="s">
        <v>8221</v>
      </c>
      <c r="L780">
        <v>0</v>
      </c>
    </row>
    <row r="781" spans="1:12" ht="24.75" customHeight="1" x14ac:dyDescent="0.25">
      <c r="A781">
        <v>1680</v>
      </c>
      <c r="B781" t="s">
        <v>8219</v>
      </c>
      <c r="C781">
        <v>25</v>
      </c>
      <c r="J781">
        <v>1816</v>
      </c>
      <c r="K781" s="12" t="s">
        <v>8221</v>
      </c>
      <c r="L781">
        <v>6</v>
      </c>
    </row>
    <row r="782" spans="1:12" ht="24.75" customHeight="1" x14ac:dyDescent="0.25">
      <c r="A782">
        <v>1741</v>
      </c>
      <c r="B782" t="s">
        <v>8219</v>
      </c>
      <c r="C782">
        <v>52</v>
      </c>
      <c r="J782">
        <v>1817</v>
      </c>
      <c r="K782" s="12" t="s">
        <v>8221</v>
      </c>
    </row>
    <row r="783" spans="1:12" ht="24.75" customHeight="1" x14ac:dyDescent="0.25">
      <c r="A783">
        <v>1742</v>
      </c>
      <c r="B783" t="s">
        <v>8219</v>
      </c>
      <c r="C783">
        <v>34</v>
      </c>
      <c r="J783">
        <v>1818</v>
      </c>
      <c r="K783" s="12" t="s">
        <v>8221</v>
      </c>
      <c r="L783">
        <v>0</v>
      </c>
    </row>
    <row r="784" spans="1:12" ht="24.75" customHeight="1" x14ac:dyDescent="0.25">
      <c r="A784">
        <v>1743</v>
      </c>
      <c r="B784" t="s">
        <v>8219</v>
      </c>
      <c r="C784">
        <v>67</v>
      </c>
      <c r="J784">
        <v>1819</v>
      </c>
      <c r="K784" s="12" t="s">
        <v>8221</v>
      </c>
      <c r="L784">
        <v>4</v>
      </c>
    </row>
    <row r="785" spans="1:12" ht="24.75" customHeight="1" x14ac:dyDescent="0.25">
      <c r="A785">
        <v>1744</v>
      </c>
      <c r="B785" t="s">
        <v>8219</v>
      </c>
      <c r="C785">
        <v>70</v>
      </c>
      <c r="J785">
        <v>1820</v>
      </c>
      <c r="K785" s="12" t="s">
        <v>8221</v>
      </c>
      <c r="L785">
        <v>8</v>
      </c>
    </row>
    <row r="786" spans="1:12" ht="24.75" customHeight="1" x14ac:dyDescent="0.25">
      <c r="A786">
        <v>1745</v>
      </c>
      <c r="B786" t="s">
        <v>8219</v>
      </c>
      <c r="C786">
        <v>89</v>
      </c>
      <c r="J786">
        <v>1861</v>
      </c>
      <c r="K786" s="12" t="s">
        <v>8221</v>
      </c>
      <c r="L786">
        <v>0</v>
      </c>
    </row>
    <row r="787" spans="1:12" ht="24.75" customHeight="1" x14ac:dyDescent="0.25">
      <c r="A787">
        <v>1746</v>
      </c>
      <c r="B787" t="s">
        <v>8219</v>
      </c>
      <c r="C787">
        <v>107</v>
      </c>
      <c r="J787">
        <v>1862</v>
      </c>
      <c r="K787" s="12" t="s">
        <v>8221</v>
      </c>
      <c r="L787">
        <v>16</v>
      </c>
    </row>
    <row r="788" spans="1:12" ht="24.75" customHeight="1" x14ac:dyDescent="0.25">
      <c r="A788">
        <v>1747</v>
      </c>
      <c r="B788" t="s">
        <v>8219</v>
      </c>
      <c r="C788">
        <v>159</v>
      </c>
      <c r="J788">
        <v>1863</v>
      </c>
      <c r="K788" s="12" t="s">
        <v>8221</v>
      </c>
      <c r="L788">
        <v>2</v>
      </c>
    </row>
    <row r="789" spans="1:12" ht="24.75" customHeight="1" x14ac:dyDescent="0.25">
      <c r="A789">
        <v>1748</v>
      </c>
      <c r="B789" t="s">
        <v>8219</v>
      </c>
      <c r="C789">
        <v>181</v>
      </c>
      <c r="J789">
        <v>1864</v>
      </c>
      <c r="K789" s="12" t="s">
        <v>8221</v>
      </c>
    </row>
    <row r="790" spans="1:12" ht="24.75" customHeight="1" x14ac:dyDescent="0.25">
      <c r="A790">
        <v>1749</v>
      </c>
      <c r="B790" t="s">
        <v>8219</v>
      </c>
      <c r="C790">
        <v>131</v>
      </c>
      <c r="J790">
        <v>1865</v>
      </c>
      <c r="K790" s="12" t="s">
        <v>8221</v>
      </c>
      <c r="L790">
        <v>2</v>
      </c>
    </row>
    <row r="791" spans="1:12" ht="24.75" customHeight="1" x14ac:dyDescent="0.25">
      <c r="A791">
        <v>1750</v>
      </c>
      <c r="B791" t="s">
        <v>8219</v>
      </c>
      <c r="C791">
        <v>125</v>
      </c>
      <c r="J791">
        <v>1866</v>
      </c>
      <c r="K791" s="12" t="s">
        <v>8221</v>
      </c>
      <c r="L791">
        <v>2</v>
      </c>
    </row>
    <row r="792" spans="1:12" ht="24.75" customHeight="1" x14ac:dyDescent="0.25">
      <c r="A792">
        <v>1751</v>
      </c>
      <c r="B792" t="s">
        <v>8219</v>
      </c>
      <c r="C792">
        <v>61</v>
      </c>
      <c r="J792">
        <v>1867</v>
      </c>
      <c r="K792" s="12" t="s">
        <v>8221</v>
      </c>
      <c r="L792">
        <v>1</v>
      </c>
    </row>
    <row r="793" spans="1:12" ht="24.75" customHeight="1" x14ac:dyDescent="0.25">
      <c r="A793">
        <v>1752</v>
      </c>
      <c r="B793" t="s">
        <v>8219</v>
      </c>
      <c r="C793">
        <v>90</v>
      </c>
      <c r="J793">
        <v>1868</v>
      </c>
      <c r="K793" s="12" t="s">
        <v>8221</v>
      </c>
      <c r="L793">
        <v>17</v>
      </c>
    </row>
    <row r="794" spans="1:12" ht="24.75" customHeight="1" x14ac:dyDescent="0.25">
      <c r="A794">
        <v>1753</v>
      </c>
      <c r="B794" t="s">
        <v>8219</v>
      </c>
      <c r="C794">
        <v>35</v>
      </c>
      <c r="J794">
        <v>1869</v>
      </c>
      <c r="K794" s="12" t="s">
        <v>8221</v>
      </c>
      <c r="L794">
        <v>0</v>
      </c>
    </row>
    <row r="795" spans="1:12" ht="24.75" customHeight="1" x14ac:dyDescent="0.25">
      <c r="A795">
        <v>1754</v>
      </c>
      <c r="B795" t="s">
        <v>8219</v>
      </c>
      <c r="C795">
        <v>90</v>
      </c>
      <c r="J795">
        <v>1870</v>
      </c>
      <c r="K795" s="12" t="s">
        <v>8221</v>
      </c>
      <c r="L795">
        <v>11</v>
      </c>
    </row>
    <row r="796" spans="1:12" ht="24.75" customHeight="1" x14ac:dyDescent="0.25">
      <c r="A796">
        <v>1755</v>
      </c>
      <c r="B796" t="s">
        <v>8219</v>
      </c>
      <c r="C796">
        <v>4</v>
      </c>
      <c r="J796">
        <v>1871</v>
      </c>
      <c r="K796" s="12" t="s">
        <v>8221</v>
      </c>
    </row>
    <row r="797" spans="1:12" ht="24.75" customHeight="1" x14ac:dyDescent="0.25">
      <c r="A797">
        <v>1756</v>
      </c>
      <c r="B797" t="s">
        <v>8219</v>
      </c>
      <c r="C797">
        <v>120</v>
      </c>
      <c r="J797">
        <v>1872</v>
      </c>
      <c r="K797" s="12" t="s">
        <v>8221</v>
      </c>
      <c r="L797">
        <v>13</v>
      </c>
    </row>
    <row r="798" spans="1:12" ht="24.75" customHeight="1" x14ac:dyDescent="0.25">
      <c r="A798">
        <v>1757</v>
      </c>
      <c r="B798" t="s">
        <v>8219</v>
      </c>
      <c r="C798">
        <v>14</v>
      </c>
      <c r="J798">
        <v>1873</v>
      </c>
      <c r="K798" s="12" t="s">
        <v>8221</v>
      </c>
      <c r="L798">
        <v>2</v>
      </c>
    </row>
    <row r="799" spans="1:12" ht="24.75" customHeight="1" x14ac:dyDescent="0.25">
      <c r="A799">
        <v>1758</v>
      </c>
      <c r="B799" t="s">
        <v>8219</v>
      </c>
      <c r="C799">
        <v>27</v>
      </c>
      <c r="J799">
        <v>1874</v>
      </c>
      <c r="K799" s="12" t="s">
        <v>8221</v>
      </c>
      <c r="L799">
        <v>2</v>
      </c>
    </row>
    <row r="800" spans="1:12" ht="24.75" customHeight="1" x14ac:dyDescent="0.25">
      <c r="A800">
        <v>1759</v>
      </c>
      <c r="B800" t="s">
        <v>8219</v>
      </c>
      <c r="C800">
        <v>49</v>
      </c>
      <c r="J800">
        <v>1875</v>
      </c>
      <c r="K800" s="12" t="s">
        <v>8221</v>
      </c>
      <c r="L800">
        <v>3</v>
      </c>
    </row>
    <row r="801" spans="1:12" ht="24.75" customHeight="1" x14ac:dyDescent="0.25">
      <c r="A801">
        <v>1760</v>
      </c>
      <c r="B801" t="s">
        <v>8219</v>
      </c>
      <c r="C801">
        <v>102</v>
      </c>
      <c r="J801">
        <v>1876</v>
      </c>
      <c r="K801" s="12" t="s">
        <v>8221</v>
      </c>
      <c r="L801">
        <v>0</v>
      </c>
    </row>
    <row r="802" spans="1:12" ht="24.75" customHeight="1" x14ac:dyDescent="0.25">
      <c r="A802">
        <v>1761</v>
      </c>
      <c r="B802" t="s">
        <v>8219</v>
      </c>
      <c r="C802">
        <v>3</v>
      </c>
      <c r="J802">
        <v>1877</v>
      </c>
      <c r="K802" s="12" t="s">
        <v>8221</v>
      </c>
      <c r="L802">
        <v>0</v>
      </c>
    </row>
    <row r="803" spans="1:12" ht="24.75" customHeight="1" x14ac:dyDescent="0.25">
      <c r="A803">
        <v>1762</v>
      </c>
      <c r="B803" t="s">
        <v>8219</v>
      </c>
      <c r="C803">
        <v>25</v>
      </c>
      <c r="J803">
        <v>1878</v>
      </c>
      <c r="K803" s="12" t="s">
        <v>8221</v>
      </c>
      <c r="L803">
        <v>0</v>
      </c>
    </row>
    <row r="804" spans="1:12" ht="24.75" customHeight="1" x14ac:dyDescent="0.25">
      <c r="A804">
        <v>1763</v>
      </c>
      <c r="B804" t="s">
        <v>8219</v>
      </c>
      <c r="C804">
        <v>118</v>
      </c>
      <c r="J804">
        <v>1879</v>
      </c>
      <c r="K804" s="12" t="s">
        <v>8221</v>
      </c>
      <c r="L804">
        <v>2</v>
      </c>
    </row>
    <row r="805" spans="1:12" ht="24.75" customHeight="1" x14ac:dyDescent="0.25">
      <c r="A805">
        <v>1821</v>
      </c>
      <c r="B805" t="s">
        <v>8219</v>
      </c>
      <c r="C805">
        <v>57</v>
      </c>
      <c r="J805">
        <v>1880</v>
      </c>
      <c r="K805" s="12" t="s">
        <v>8221</v>
      </c>
      <c r="L805">
        <v>24</v>
      </c>
    </row>
    <row r="806" spans="1:12" ht="24.75" customHeight="1" x14ac:dyDescent="0.25">
      <c r="A806">
        <v>1822</v>
      </c>
      <c r="B806" t="s">
        <v>8219</v>
      </c>
      <c r="C806">
        <v>11</v>
      </c>
      <c r="J806">
        <v>1901</v>
      </c>
      <c r="K806" s="12" t="s">
        <v>8221</v>
      </c>
      <c r="L806">
        <v>25</v>
      </c>
    </row>
    <row r="807" spans="1:12" ht="24.75" customHeight="1" x14ac:dyDescent="0.25">
      <c r="A807">
        <v>1823</v>
      </c>
      <c r="B807" t="s">
        <v>8219</v>
      </c>
      <c r="C807">
        <v>33</v>
      </c>
      <c r="J807">
        <v>1902</v>
      </c>
      <c r="K807" s="12" t="s">
        <v>8221</v>
      </c>
      <c r="L807">
        <v>3</v>
      </c>
    </row>
    <row r="808" spans="1:12" ht="24.75" customHeight="1" x14ac:dyDescent="0.25">
      <c r="A808">
        <v>1824</v>
      </c>
      <c r="B808" t="s">
        <v>8219</v>
      </c>
      <c r="C808">
        <v>40</v>
      </c>
      <c r="J808">
        <v>1903</v>
      </c>
      <c r="K808" s="12" t="s">
        <v>8221</v>
      </c>
    </row>
    <row r="809" spans="1:12" ht="24.75" customHeight="1" x14ac:dyDescent="0.25">
      <c r="A809">
        <v>1825</v>
      </c>
      <c r="B809" t="s">
        <v>8219</v>
      </c>
      <c r="C809">
        <v>50</v>
      </c>
      <c r="J809">
        <v>1904</v>
      </c>
      <c r="K809" s="12" t="s">
        <v>8221</v>
      </c>
      <c r="L809">
        <v>2</v>
      </c>
    </row>
    <row r="810" spans="1:12" ht="24.75" customHeight="1" x14ac:dyDescent="0.25">
      <c r="A810">
        <v>1826</v>
      </c>
      <c r="B810" t="s">
        <v>8219</v>
      </c>
      <c r="C810">
        <v>38</v>
      </c>
      <c r="J810">
        <v>1905</v>
      </c>
      <c r="K810" s="12" t="s">
        <v>8221</v>
      </c>
      <c r="L810">
        <v>4</v>
      </c>
    </row>
    <row r="811" spans="1:12" ht="24.75" customHeight="1" x14ac:dyDescent="0.25">
      <c r="A811">
        <v>1827</v>
      </c>
      <c r="B811" t="s">
        <v>8219</v>
      </c>
      <c r="C811">
        <v>96</v>
      </c>
      <c r="J811">
        <v>1906</v>
      </c>
      <c r="K811" s="12" t="s">
        <v>8221</v>
      </c>
    </row>
    <row r="812" spans="1:12" ht="24.75" customHeight="1" x14ac:dyDescent="0.25">
      <c r="A812">
        <v>1828</v>
      </c>
      <c r="B812" t="s">
        <v>8219</v>
      </c>
      <c r="C812">
        <v>48</v>
      </c>
      <c r="J812">
        <v>1907</v>
      </c>
      <c r="K812" s="12" t="s">
        <v>8221</v>
      </c>
      <c r="L812">
        <v>4</v>
      </c>
    </row>
    <row r="813" spans="1:12" ht="24.75" customHeight="1" x14ac:dyDescent="0.25">
      <c r="A813">
        <v>1829</v>
      </c>
      <c r="B813" t="s">
        <v>8219</v>
      </c>
      <c r="C813">
        <v>33</v>
      </c>
      <c r="J813">
        <v>1908</v>
      </c>
      <c r="K813" s="12" t="s">
        <v>8221</v>
      </c>
      <c r="L813">
        <v>4</v>
      </c>
    </row>
    <row r="814" spans="1:12" ht="24.75" customHeight="1" x14ac:dyDescent="0.25">
      <c r="A814">
        <v>1830</v>
      </c>
      <c r="B814" t="s">
        <v>8219</v>
      </c>
      <c r="J814">
        <v>1909</v>
      </c>
      <c r="K814" s="12" t="s">
        <v>8221</v>
      </c>
    </row>
    <row r="815" spans="1:12" ht="24.75" customHeight="1" x14ac:dyDescent="0.25">
      <c r="A815">
        <v>1831</v>
      </c>
      <c r="B815" t="s">
        <v>8219</v>
      </c>
      <c r="C815">
        <v>14</v>
      </c>
      <c r="J815">
        <v>1910</v>
      </c>
      <c r="K815" s="12" t="s">
        <v>8221</v>
      </c>
    </row>
    <row r="816" spans="1:12" ht="24.75" customHeight="1" x14ac:dyDescent="0.25">
      <c r="A816">
        <v>1832</v>
      </c>
      <c r="B816" t="s">
        <v>8219</v>
      </c>
      <c r="C816">
        <v>20</v>
      </c>
      <c r="J816">
        <v>1911</v>
      </c>
      <c r="K816" s="12" t="s">
        <v>8221</v>
      </c>
      <c r="L816">
        <v>1</v>
      </c>
    </row>
    <row r="817" spans="1:12" ht="24.75" customHeight="1" x14ac:dyDescent="0.25">
      <c r="A817">
        <v>1833</v>
      </c>
      <c r="B817" t="s">
        <v>8219</v>
      </c>
      <c r="C817">
        <v>25</v>
      </c>
      <c r="J817">
        <v>1912</v>
      </c>
      <c r="K817" s="12" t="s">
        <v>8221</v>
      </c>
    </row>
    <row r="818" spans="1:12" ht="24.75" customHeight="1" x14ac:dyDescent="0.25">
      <c r="A818">
        <v>1834</v>
      </c>
      <c r="B818" t="s">
        <v>8219</v>
      </c>
      <c r="C818">
        <v>90</v>
      </c>
      <c r="J818">
        <v>1913</v>
      </c>
      <c r="K818" s="12" t="s">
        <v>8221</v>
      </c>
    </row>
    <row r="819" spans="1:12" ht="24.75" customHeight="1" x14ac:dyDescent="0.25">
      <c r="A819">
        <v>1835</v>
      </c>
      <c r="B819" t="s">
        <v>8219</v>
      </c>
      <c r="C819">
        <v>11</v>
      </c>
      <c r="J819">
        <v>1914</v>
      </c>
      <c r="K819" s="12" t="s">
        <v>8221</v>
      </c>
      <c r="L819">
        <v>2</v>
      </c>
    </row>
    <row r="820" spans="1:12" ht="24.75" customHeight="1" x14ac:dyDescent="0.25">
      <c r="A820">
        <v>1836</v>
      </c>
      <c r="B820" t="s">
        <v>8219</v>
      </c>
      <c r="C820">
        <v>55</v>
      </c>
      <c r="J820">
        <v>1915</v>
      </c>
      <c r="K820" s="12" t="s">
        <v>8221</v>
      </c>
      <c r="L820">
        <v>4</v>
      </c>
    </row>
    <row r="821" spans="1:12" ht="24.75" customHeight="1" x14ac:dyDescent="0.25">
      <c r="A821">
        <v>1837</v>
      </c>
      <c r="B821" t="s">
        <v>8219</v>
      </c>
      <c r="C821">
        <v>30</v>
      </c>
      <c r="J821">
        <v>1916</v>
      </c>
      <c r="K821" s="12" t="s">
        <v>8221</v>
      </c>
      <c r="L821">
        <v>6</v>
      </c>
    </row>
    <row r="822" spans="1:12" ht="24.75" customHeight="1" x14ac:dyDescent="0.25">
      <c r="A822">
        <v>1838</v>
      </c>
      <c r="B822" t="s">
        <v>8219</v>
      </c>
      <c r="C822">
        <v>28</v>
      </c>
      <c r="J822">
        <v>1917</v>
      </c>
      <c r="K822" s="12" t="s">
        <v>8221</v>
      </c>
    </row>
    <row r="823" spans="1:12" ht="24.75" customHeight="1" x14ac:dyDescent="0.25">
      <c r="A823">
        <v>1839</v>
      </c>
      <c r="B823" t="s">
        <v>8219</v>
      </c>
      <c r="C823">
        <v>45</v>
      </c>
      <c r="J823">
        <v>1918</v>
      </c>
      <c r="K823" s="12" t="s">
        <v>8221</v>
      </c>
      <c r="L823">
        <v>9</v>
      </c>
    </row>
    <row r="824" spans="1:12" ht="24.75" customHeight="1" x14ac:dyDescent="0.25">
      <c r="A824">
        <v>1840</v>
      </c>
      <c r="B824" t="s">
        <v>8219</v>
      </c>
      <c r="C824">
        <v>13</v>
      </c>
      <c r="J824">
        <v>1919</v>
      </c>
      <c r="K824" s="12" t="s">
        <v>8221</v>
      </c>
      <c r="L824">
        <v>8</v>
      </c>
    </row>
    <row r="825" spans="1:12" ht="24.75" customHeight="1" x14ac:dyDescent="0.25">
      <c r="A825">
        <v>1841</v>
      </c>
      <c r="B825" t="s">
        <v>8219</v>
      </c>
      <c r="C825">
        <v>40</v>
      </c>
      <c r="J825">
        <v>1920</v>
      </c>
      <c r="K825" s="12" t="s">
        <v>8221</v>
      </c>
    </row>
    <row r="826" spans="1:12" ht="24.75" customHeight="1" x14ac:dyDescent="0.25">
      <c r="A826">
        <v>1842</v>
      </c>
      <c r="B826" t="s">
        <v>8219</v>
      </c>
      <c r="C826">
        <v>21</v>
      </c>
      <c r="J826">
        <v>1981</v>
      </c>
      <c r="K826" s="12" t="s">
        <v>8221</v>
      </c>
      <c r="L826">
        <v>12</v>
      </c>
    </row>
    <row r="827" spans="1:12" ht="24.75" customHeight="1" x14ac:dyDescent="0.25">
      <c r="A827">
        <v>1843</v>
      </c>
      <c r="B827" t="s">
        <v>8219</v>
      </c>
      <c r="C827">
        <v>134</v>
      </c>
      <c r="J827">
        <v>1982</v>
      </c>
      <c r="K827" s="12" t="s">
        <v>8221</v>
      </c>
      <c r="L827">
        <v>0</v>
      </c>
    </row>
    <row r="828" spans="1:12" ht="24.75" customHeight="1" x14ac:dyDescent="0.25">
      <c r="A828">
        <v>1844</v>
      </c>
      <c r="B828" t="s">
        <v>8219</v>
      </c>
      <c r="C828">
        <v>20</v>
      </c>
      <c r="J828">
        <v>1983</v>
      </c>
      <c r="K828" s="12" t="s">
        <v>8221</v>
      </c>
      <c r="L828">
        <v>16</v>
      </c>
    </row>
    <row r="829" spans="1:12" ht="24.75" customHeight="1" x14ac:dyDescent="0.25">
      <c r="A829">
        <v>1845</v>
      </c>
      <c r="B829" t="s">
        <v>8219</v>
      </c>
      <c r="C829">
        <v>19</v>
      </c>
      <c r="J829">
        <v>1984</v>
      </c>
      <c r="K829" s="12" t="s">
        <v>8221</v>
      </c>
      <c r="L829">
        <v>7</v>
      </c>
    </row>
    <row r="830" spans="1:12" ht="24.75" customHeight="1" x14ac:dyDescent="0.25">
      <c r="A830">
        <v>1846</v>
      </c>
      <c r="B830" t="s">
        <v>8219</v>
      </c>
      <c r="J830">
        <v>1985</v>
      </c>
      <c r="K830" s="12" t="s">
        <v>8221</v>
      </c>
      <c r="L830">
        <v>4</v>
      </c>
    </row>
    <row r="831" spans="1:12" ht="24.75" customHeight="1" x14ac:dyDescent="0.25">
      <c r="A831">
        <v>1847</v>
      </c>
      <c r="B831" t="s">
        <v>8219</v>
      </c>
      <c r="C831">
        <v>38</v>
      </c>
      <c r="J831">
        <v>1986</v>
      </c>
      <c r="K831" s="12" t="s">
        <v>8221</v>
      </c>
      <c r="L831">
        <v>1</v>
      </c>
    </row>
    <row r="832" spans="1:12" ht="24.75" customHeight="1" x14ac:dyDescent="0.25">
      <c r="A832">
        <v>1848</v>
      </c>
      <c r="B832" t="s">
        <v>8219</v>
      </c>
      <c r="C832">
        <v>24</v>
      </c>
      <c r="J832">
        <v>1987</v>
      </c>
      <c r="K832" s="12" t="s">
        <v>8221</v>
      </c>
    </row>
    <row r="833" spans="1:12" ht="24.75" customHeight="1" x14ac:dyDescent="0.25">
      <c r="A833">
        <v>1849</v>
      </c>
      <c r="B833" t="s">
        <v>8219</v>
      </c>
      <c r="C833">
        <v>8</v>
      </c>
      <c r="J833">
        <v>1988</v>
      </c>
      <c r="K833" s="12" t="s">
        <v>8221</v>
      </c>
      <c r="L833">
        <v>1</v>
      </c>
    </row>
    <row r="834" spans="1:12" ht="24.75" customHeight="1" x14ac:dyDescent="0.25">
      <c r="A834">
        <v>1850</v>
      </c>
      <c r="B834" t="s">
        <v>8219</v>
      </c>
      <c r="C834">
        <v>179</v>
      </c>
      <c r="J834">
        <v>1989</v>
      </c>
      <c r="K834" s="12" t="s">
        <v>8221</v>
      </c>
      <c r="L834">
        <v>1</v>
      </c>
    </row>
    <row r="835" spans="1:12" ht="24.75" customHeight="1" x14ac:dyDescent="0.25">
      <c r="A835">
        <v>1851</v>
      </c>
      <c r="B835" t="s">
        <v>8219</v>
      </c>
      <c r="C835">
        <v>26</v>
      </c>
      <c r="J835">
        <v>1990</v>
      </c>
      <c r="K835" s="12" t="s">
        <v>8221</v>
      </c>
      <c r="L835">
        <v>5</v>
      </c>
    </row>
    <row r="836" spans="1:12" ht="24.75" customHeight="1" x14ac:dyDescent="0.25">
      <c r="A836">
        <v>1852</v>
      </c>
      <c r="B836" t="s">
        <v>8219</v>
      </c>
      <c r="C836">
        <v>131</v>
      </c>
      <c r="J836">
        <v>1991</v>
      </c>
      <c r="K836" s="12" t="s">
        <v>8221</v>
      </c>
      <c r="L836">
        <v>3</v>
      </c>
    </row>
    <row r="837" spans="1:12" ht="24.75" customHeight="1" x14ac:dyDescent="0.25">
      <c r="A837">
        <v>1853</v>
      </c>
      <c r="B837" t="s">
        <v>8219</v>
      </c>
      <c r="C837">
        <v>14</v>
      </c>
      <c r="J837">
        <v>1992</v>
      </c>
      <c r="K837" s="12" t="s">
        <v>8221</v>
      </c>
      <c r="L837">
        <v>2</v>
      </c>
    </row>
    <row r="838" spans="1:12" ht="24.75" customHeight="1" x14ac:dyDescent="0.25">
      <c r="A838">
        <v>1854</v>
      </c>
      <c r="B838" t="s">
        <v>8219</v>
      </c>
      <c r="C838">
        <v>174</v>
      </c>
      <c r="J838">
        <v>1993</v>
      </c>
      <c r="K838" s="12" t="s">
        <v>8221</v>
      </c>
      <c r="L838">
        <v>0</v>
      </c>
    </row>
    <row r="839" spans="1:12" ht="24.75" customHeight="1" x14ac:dyDescent="0.25">
      <c r="A839">
        <v>1855</v>
      </c>
      <c r="B839" t="s">
        <v>8219</v>
      </c>
      <c r="C839">
        <v>191</v>
      </c>
      <c r="J839">
        <v>1994</v>
      </c>
      <c r="K839" s="12" t="s">
        <v>8221</v>
      </c>
      <c r="L839">
        <v>0</v>
      </c>
    </row>
    <row r="840" spans="1:12" ht="24.75" customHeight="1" x14ac:dyDescent="0.25">
      <c r="A840">
        <v>1856</v>
      </c>
      <c r="B840" t="s">
        <v>8219</v>
      </c>
      <c r="C840">
        <v>38</v>
      </c>
      <c r="J840">
        <v>1995</v>
      </c>
      <c r="K840" s="12" t="s">
        <v>8221</v>
      </c>
      <c r="L840">
        <v>3</v>
      </c>
    </row>
    <row r="841" spans="1:12" ht="24.75" customHeight="1" x14ac:dyDescent="0.25">
      <c r="A841">
        <v>1857</v>
      </c>
      <c r="B841" t="s">
        <v>8219</v>
      </c>
      <c r="C841">
        <v>22</v>
      </c>
      <c r="J841">
        <v>1996</v>
      </c>
      <c r="K841" s="12" t="s">
        <v>8221</v>
      </c>
      <c r="L841">
        <v>0</v>
      </c>
    </row>
    <row r="842" spans="1:12" ht="24.75" customHeight="1" x14ac:dyDescent="0.25">
      <c r="A842">
        <v>1858</v>
      </c>
      <c r="B842" t="s">
        <v>8219</v>
      </c>
      <c r="C842">
        <v>149</v>
      </c>
      <c r="J842">
        <v>1997</v>
      </c>
      <c r="K842" s="12" t="s">
        <v>8221</v>
      </c>
      <c r="L842">
        <v>0</v>
      </c>
    </row>
    <row r="843" spans="1:12" ht="24.75" customHeight="1" x14ac:dyDescent="0.25">
      <c r="A843">
        <v>1859</v>
      </c>
      <c r="B843" t="s">
        <v>8219</v>
      </c>
      <c r="C843">
        <v>56</v>
      </c>
      <c r="J843">
        <v>1998</v>
      </c>
      <c r="K843" s="12" t="s">
        <v>8221</v>
      </c>
      <c r="L843">
        <v>3</v>
      </c>
    </row>
    <row r="844" spans="1:12" ht="24.75" customHeight="1" x14ac:dyDescent="0.25">
      <c r="A844">
        <v>1860</v>
      </c>
      <c r="B844" t="s">
        <v>8219</v>
      </c>
      <c r="C844">
        <v>19</v>
      </c>
      <c r="J844">
        <v>1999</v>
      </c>
      <c r="K844" s="12" t="s">
        <v>8221</v>
      </c>
      <c r="L844">
        <v>7</v>
      </c>
    </row>
    <row r="845" spans="1:12" ht="24.75" customHeight="1" x14ac:dyDescent="0.25">
      <c r="A845">
        <v>1881</v>
      </c>
      <c r="B845" t="s">
        <v>8219</v>
      </c>
      <c r="C845">
        <v>70</v>
      </c>
      <c r="J845">
        <v>2000</v>
      </c>
      <c r="K845" s="12" t="s">
        <v>8221</v>
      </c>
      <c r="L845">
        <v>25</v>
      </c>
    </row>
    <row r="846" spans="1:12" ht="24.75" customHeight="1" x14ac:dyDescent="0.25">
      <c r="A846">
        <v>1882</v>
      </c>
      <c r="B846" t="s">
        <v>8219</v>
      </c>
      <c r="C846">
        <v>81</v>
      </c>
      <c r="J846">
        <v>2121</v>
      </c>
      <c r="K846" s="12" t="s">
        <v>8221</v>
      </c>
      <c r="L846">
        <v>10</v>
      </c>
    </row>
    <row r="847" spans="1:12" ht="24.75" customHeight="1" x14ac:dyDescent="0.25">
      <c r="A847">
        <v>1883</v>
      </c>
      <c r="B847" t="s">
        <v>8219</v>
      </c>
      <c r="C847">
        <v>32</v>
      </c>
      <c r="J847">
        <v>2122</v>
      </c>
      <c r="K847" s="12" t="s">
        <v>8221</v>
      </c>
      <c r="L847">
        <v>3</v>
      </c>
    </row>
    <row r="848" spans="1:12" ht="24.75" customHeight="1" x14ac:dyDescent="0.25">
      <c r="A848">
        <v>1884</v>
      </c>
      <c r="B848" t="s">
        <v>8219</v>
      </c>
      <c r="C848">
        <v>26</v>
      </c>
      <c r="J848">
        <v>2123</v>
      </c>
      <c r="K848" s="12" t="s">
        <v>8221</v>
      </c>
      <c r="L848">
        <v>5</v>
      </c>
    </row>
    <row r="849" spans="1:12" ht="24.75" customHeight="1" x14ac:dyDescent="0.25">
      <c r="A849">
        <v>1885</v>
      </c>
      <c r="B849" t="s">
        <v>8219</v>
      </c>
      <c r="C849">
        <v>105</v>
      </c>
      <c r="J849">
        <v>2124</v>
      </c>
      <c r="K849" s="12" t="s">
        <v>8221</v>
      </c>
      <c r="L849">
        <v>5</v>
      </c>
    </row>
    <row r="850" spans="1:12" ht="24.75" customHeight="1" x14ac:dyDescent="0.25">
      <c r="A850">
        <v>1886</v>
      </c>
      <c r="B850" t="s">
        <v>8219</v>
      </c>
      <c r="C850">
        <v>29</v>
      </c>
      <c r="J850">
        <v>2125</v>
      </c>
      <c r="K850" s="12" t="s">
        <v>8221</v>
      </c>
    </row>
    <row r="851" spans="1:12" ht="24.75" customHeight="1" x14ac:dyDescent="0.25">
      <c r="A851">
        <v>1887</v>
      </c>
      <c r="B851" t="s">
        <v>8219</v>
      </c>
      <c r="C851">
        <v>8</v>
      </c>
      <c r="J851">
        <v>2126</v>
      </c>
      <c r="K851" s="12" t="s">
        <v>8221</v>
      </c>
      <c r="L851">
        <v>2</v>
      </c>
    </row>
    <row r="852" spans="1:12" ht="24.75" customHeight="1" x14ac:dyDescent="0.25">
      <c r="A852">
        <v>1888</v>
      </c>
      <c r="B852" t="s">
        <v>8219</v>
      </c>
      <c r="C852">
        <v>89</v>
      </c>
      <c r="J852">
        <v>2127</v>
      </c>
      <c r="K852" s="12" t="s">
        <v>8221</v>
      </c>
    </row>
    <row r="853" spans="1:12" ht="24.75" customHeight="1" x14ac:dyDescent="0.25">
      <c r="A853">
        <v>1889</v>
      </c>
      <c r="B853" t="s">
        <v>8219</v>
      </c>
      <c r="C853">
        <v>44</v>
      </c>
      <c r="J853">
        <v>2128</v>
      </c>
      <c r="K853" s="12" t="s">
        <v>8221</v>
      </c>
      <c r="L853">
        <v>1</v>
      </c>
    </row>
    <row r="854" spans="1:12" ht="24.75" customHeight="1" x14ac:dyDescent="0.25">
      <c r="A854">
        <v>1890</v>
      </c>
      <c r="B854" t="s">
        <v>8219</v>
      </c>
      <c r="J854">
        <v>2129</v>
      </c>
      <c r="K854" s="12" t="s">
        <v>8221</v>
      </c>
      <c r="L854">
        <v>12</v>
      </c>
    </row>
    <row r="855" spans="1:12" ht="24.75" customHeight="1" x14ac:dyDescent="0.25">
      <c r="A855">
        <v>1891</v>
      </c>
      <c r="B855" t="s">
        <v>8219</v>
      </c>
      <c r="C855">
        <v>120</v>
      </c>
      <c r="J855">
        <v>2130</v>
      </c>
      <c r="K855" s="12" t="s">
        <v>8221</v>
      </c>
      <c r="L855">
        <v>4</v>
      </c>
    </row>
    <row r="856" spans="1:12" ht="24.75" customHeight="1" x14ac:dyDescent="0.25">
      <c r="A856">
        <v>1892</v>
      </c>
      <c r="B856" t="s">
        <v>8219</v>
      </c>
      <c r="C856">
        <v>26</v>
      </c>
      <c r="J856">
        <v>2131</v>
      </c>
      <c r="K856" s="12" t="s">
        <v>8221</v>
      </c>
      <c r="L856">
        <v>3</v>
      </c>
    </row>
    <row r="857" spans="1:12" ht="24.75" customHeight="1" x14ac:dyDescent="0.25">
      <c r="A857">
        <v>1893</v>
      </c>
      <c r="B857" t="s">
        <v>8219</v>
      </c>
      <c r="C857">
        <v>45</v>
      </c>
      <c r="J857">
        <v>2132</v>
      </c>
      <c r="K857" s="12" t="s">
        <v>8221</v>
      </c>
    </row>
    <row r="858" spans="1:12" ht="24.75" customHeight="1" x14ac:dyDescent="0.25">
      <c r="A858">
        <v>1894</v>
      </c>
      <c r="B858" t="s">
        <v>8219</v>
      </c>
      <c r="C858">
        <v>20</v>
      </c>
      <c r="J858">
        <v>2133</v>
      </c>
      <c r="K858" s="12" t="s">
        <v>8221</v>
      </c>
      <c r="L858">
        <v>3</v>
      </c>
    </row>
    <row r="859" spans="1:12" ht="24.75" customHeight="1" x14ac:dyDescent="0.25">
      <c r="A859">
        <v>1895</v>
      </c>
      <c r="B859" t="s">
        <v>8219</v>
      </c>
      <c r="C859">
        <v>47</v>
      </c>
      <c r="J859">
        <v>2134</v>
      </c>
      <c r="K859" s="12" t="s">
        <v>8221</v>
      </c>
      <c r="L859">
        <v>3</v>
      </c>
    </row>
    <row r="860" spans="1:12" ht="24.75" customHeight="1" x14ac:dyDescent="0.25">
      <c r="A860">
        <v>1896</v>
      </c>
      <c r="B860" t="s">
        <v>8219</v>
      </c>
      <c r="C860">
        <v>13</v>
      </c>
      <c r="J860">
        <v>2135</v>
      </c>
      <c r="K860" s="12" t="s">
        <v>8221</v>
      </c>
      <c r="L860">
        <v>22</v>
      </c>
    </row>
    <row r="861" spans="1:12" ht="24.75" customHeight="1" x14ac:dyDescent="0.25">
      <c r="A861">
        <v>1897</v>
      </c>
      <c r="B861" t="s">
        <v>8219</v>
      </c>
      <c r="C861">
        <v>183</v>
      </c>
      <c r="J861">
        <v>2136</v>
      </c>
      <c r="K861" s="12" t="s">
        <v>8221</v>
      </c>
      <c r="L861">
        <v>4</v>
      </c>
    </row>
    <row r="862" spans="1:12" ht="24.75" customHeight="1" x14ac:dyDescent="0.25">
      <c r="A862">
        <v>1898</v>
      </c>
      <c r="B862" t="s">
        <v>8219</v>
      </c>
      <c r="C862">
        <v>21</v>
      </c>
      <c r="J862">
        <v>2137</v>
      </c>
      <c r="K862" s="12" t="s">
        <v>8221</v>
      </c>
    </row>
    <row r="863" spans="1:12" ht="24.75" customHeight="1" x14ac:dyDescent="0.25">
      <c r="A863">
        <v>1899</v>
      </c>
      <c r="B863" t="s">
        <v>8219</v>
      </c>
      <c r="C863">
        <v>42</v>
      </c>
      <c r="J863">
        <v>2138</v>
      </c>
      <c r="K863" s="12" t="s">
        <v>8221</v>
      </c>
      <c r="L863">
        <v>12</v>
      </c>
    </row>
    <row r="864" spans="1:12" ht="24.75" customHeight="1" x14ac:dyDescent="0.25">
      <c r="A864">
        <v>1900</v>
      </c>
      <c r="B864" t="s">
        <v>8219</v>
      </c>
      <c r="C864">
        <v>54</v>
      </c>
      <c r="J864">
        <v>2139</v>
      </c>
      <c r="K864" s="12" t="s">
        <v>8221</v>
      </c>
    </row>
    <row r="865" spans="1:12" ht="24.75" customHeight="1" x14ac:dyDescent="0.25">
      <c r="A865">
        <v>1921</v>
      </c>
      <c r="B865" t="s">
        <v>8219</v>
      </c>
      <c r="C865">
        <v>38</v>
      </c>
      <c r="J865">
        <v>2140</v>
      </c>
      <c r="K865" s="12" t="s">
        <v>8221</v>
      </c>
      <c r="L865">
        <v>11</v>
      </c>
    </row>
    <row r="866" spans="1:12" ht="24.75" customHeight="1" x14ac:dyDescent="0.25">
      <c r="A866">
        <v>1922</v>
      </c>
      <c r="B866" t="s">
        <v>8219</v>
      </c>
      <c r="C866">
        <v>64</v>
      </c>
      <c r="J866">
        <v>2141</v>
      </c>
      <c r="K866" s="12" t="s">
        <v>8221</v>
      </c>
      <c r="L866">
        <v>0</v>
      </c>
    </row>
    <row r="867" spans="1:12" ht="24.75" customHeight="1" x14ac:dyDescent="0.25">
      <c r="A867">
        <v>1923</v>
      </c>
      <c r="B867" t="s">
        <v>8219</v>
      </c>
      <c r="C867">
        <v>13</v>
      </c>
      <c r="J867">
        <v>2142</v>
      </c>
      <c r="K867" s="12" t="s">
        <v>8221</v>
      </c>
      <c r="L867">
        <v>12</v>
      </c>
    </row>
    <row r="868" spans="1:12" ht="24.75" customHeight="1" x14ac:dyDescent="0.25">
      <c r="A868">
        <v>1924</v>
      </c>
      <c r="B868" t="s">
        <v>8219</v>
      </c>
      <c r="C868">
        <v>33</v>
      </c>
      <c r="J868">
        <v>2143</v>
      </c>
      <c r="K868" s="12" t="s">
        <v>8221</v>
      </c>
      <c r="L868">
        <v>5</v>
      </c>
    </row>
    <row r="869" spans="1:12" ht="24.75" customHeight="1" x14ac:dyDescent="0.25">
      <c r="A869">
        <v>1925</v>
      </c>
      <c r="B869" t="s">
        <v>8219</v>
      </c>
      <c r="C869">
        <v>52</v>
      </c>
      <c r="J869">
        <v>2144</v>
      </c>
      <c r="K869" s="12" t="s">
        <v>8221</v>
      </c>
      <c r="L869">
        <v>24</v>
      </c>
    </row>
    <row r="870" spans="1:12" ht="24.75" customHeight="1" x14ac:dyDescent="0.25">
      <c r="A870">
        <v>1926</v>
      </c>
      <c r="B870" t="s">
        <v>8219</v>
      </c>
      <c r="C870">
        <v>107</v>
      </c>
      <c r="J870">
        <v>2145</v>
      </c>
      <c r="K870" s="12" t="s">
        <v>8221</v>
      </c>
    </row>
    <row r="871" spans="1:12" ht="24.75" customHeight="1" x14ac:dyDescent="0.25">
      <c r="A871">
        <v>1927</v>
      </c>
      <c r="B871" t="s">
        <v>8219</v>
      </c>
      <c r="C871">
        <v>11</v>
      </c>
      <c r="J871">
        <v>2146</v>
      </c>
      <c r="K871" s="12" t="s">
        <v>8221</v>
      </c>
      <c r="L871">
        <v>1</v>
      </c>
    </row>
    <row r="872" spans="1:12" ht="24.75" customHeight="1" x14ac:dyDescent="0.25">
      <c r="A872">
        <v>1928</v>
      </c>
      <c r="B872" t="s">
        <v>8219</v>
      </c>
      <c r="C872">
        <v>34</v>
      </c>
      <c r="J872">
        <v>2147</v>
      </c>
      <c r="K872" s="12" t="s">
        <v>8221</v>
      </c>
    </row>
    <row r="873" spans="1:12" ht="24.75" customHeight="1" x14ac:dyDescent="0.25">
      <c r="A873">
        <v>1929</v>
      </c>
      <c r="B873" t="s">
        <v>8219</v>
      </c>
      <c r="C873">
        <v>75</v>
      </c>
      <c r="J873">
        <v>2148</v>
      </c>
      <c r="K873" s="12" t="s">
        <v>8221</v>
      </c>
      <c r="L873">
        <v>2</v>
      </c>
    </row>
    <row r="874" spans="1:12" ht="24.75" customHeight="1" x14ac:dyDescent="0.25">
      <c r="A874">
        <v>1930</v>
      </c>
      <c r="B874" t="s">
        <v>8219</v>
      </c>
      <c r="C874">
        <v>26</v>
      </c>
      <c r="J874">
        <v>2149</v>
      </c>
      <c r="K874" s="12" t="s">
        <v>8221</v>
      </c>
      <c r="L874">
        <v>0</v>
      </c>
    </row>
    <row r="875" spans="1:12" ht="24.75" customHeight="1" x14ac:dyDescent="0.25">
      <c r="A875">
        <v>1931</v>
      </c>
      <c r="B875" t="s">
        <v>8219</v>
      </c>
      <c r="C875">
        <v>50</v>
      </c>
      <c r="J875">
        <v>2150</v>
      </c>
      <c r="K875" s="12" t="s">
        <v>8221</v>
      </c>
      <c r="L875">
        <v>4</v>
      </c>
    </row>
    <row r="876" spans="1:12" ht="24.75" customHeight="1" x14ac:dyDescent="0.25">
      <c r="A876">
        <v>1932</v>
      </c>
      <c r="B876" t="s">
        <v>8219</v>
      </c>
      <c r="C876">
        <v>80</v>
      </c>
      <c r="J876">
        <v>2151</v>
      </c>
      <c r="K876" s="12" t="s">
        <v>8221</v>
      </c>
      <c r="L876">
        <v>6</v>
      </c>
    </row>
    <row r="877" spans="1:12" ht="24.75" customHeight="1" x14ac:dyDescent="0.25">
      <c r="A877">
        <v>1933</v>
      </c>
      <c r="B877" t="s">
        <v>8219</v>
      </c>
      <c r="C877">
        <v>110</v>
      </c>
      <c r="J877">
        <v>2152</v>
      </c>
      <c r="K877" s="12" t="s">
        <v>8221</v>
      </c>
      <c r="L877">
        <v>4</v>
      </c>
    </row>
    <row r="878" spans="1:12" ht="24.75" customHeight="1" x14ac:dyDescent="0.25">
      <c r="A878">
        <v>1934</v>
      </c>
      <c r="B878" t="s">
        <v>8219</v>
      </c>
      <c r="C878">
        <v>77</v>
      </c>
      <c r="J878">
        <v>2153</v>
      </c>
      <c r="K878" s="12" t="s">
        <v>8221</v>
      </c>
      <c r="L878">
        <v>4</v>
      </c>
    </row>
    <row r="879" spans="1:12" ht="24.75" customHeight="1" x14ac:dyDescent="0.25">
      <c r="A879">
        <v>1935</v>
      </c>
      <c r="B879" t="s">
        <v>8219</v>
      </c>
      <c r="C879">
        <v>50</v>
      </c>
      <c r="J879">
        <v>2154</v>
      </c>
      <c r="K879" s="12" t="s">
        <v>8221</v>
      </c>
      <c r="L879">
        <v>2</v>
      </c>
    </row>
    <row r="880" spans="1:12" ht="24.75" customHeight="1" x14ac:dyDescent="0.25">
      <c r="A880">
        <v>1936</v>
      </c>
      <c r="B880" t="s">
        <v>8219</v>
      </c>
      <c r="C880">
        <v>145</v>
      </c>
      <c r="J880">
        <v>2155</v>
      </c>
      <c r="K880" s="12" t="s">
        <v>8221</v>
      </c>
      <c r="L880">
        <v>5</v>
      </c>
    </row>
    <row r="881" spans="1:12" ht="24.75" customHeight="1" x14ac:dyDescent="0.25">
      <c r="A881">
        <v>1937</v>
      </c>
      <c r="B881" t="s">
        <v>8219</v>
      </c>
      <c r="C881">
        <v>29</v>
      </c>
      <c r="J881">
        <v>2156</v>
      </c>
      <c r="K881" s="12" t="s">
        <v>8221</v>
      </c>
    </row>
    <row r="882" spans="1:12" ht="24.75" customHeight="1" x14ac:dyDescent="0.25">
      <c r="A882">
        <v>1938</v>
      </c>
      <c r="B882" t="s">
        <v>8219</v>
      </c>
      <c r="C882">
        <v>114</v>
      </c>
      <c r="J882">
        <v>2157</v>
      </c>
      <c r="K882" s="12" t="s">
        <v>8221</v>
      </c>
    </row>
    <row r="883" spans="1:12" ht="24.75" customHeight="1" x14ac:dyDescent="0.25">
      <c r="A883">
        <v>1939</v>
      </c>
      <c r="B883" t="s">
        <v>8219</v>
      </c>
      <c r="C883">
        <v>96</v>
      </c>
      <c r="J883">
        <v>2158</v>
      </c>
      <c r="K883" s="12" t="s">
        <v>8221</v>
      </c>
    </row>
    <row r="884" spans="1:12" ht="24.75" customHeight="1" x14ac:dyDescent="0.25">
      <c r="A884">
        <v>1940</v>
      </c>
      <c r="B884" t="s">
        <v>8219</v>
      </c>
      <c r="C884">
        <v>31</v>
      </c>
      <c r="J884">
        <v>2159</v>
      </c>
      <c r="K884" s="12" t="s">
        <v>8221</v>
      </c>
      <c r="L884">
        <v>2</v>
      </c>
    </row>
    <row r="885" spans="1:12" ht="24.75" customHeight="1" x14ac:dyDescent="0.25">
      <c r="A885">
        <v>1941</v>
      </c>
      <c r="B885" t="s">
        <v>8219</v>
      </c>
      <c r="J885">
        <v>2160</v>
      </c>
      <c r="K885" s="12" t="s">
        <v>8221</v>
      </c>
      <c r="L885">
        <v>16</v>
      </c>
    </row>
    <row r="886" spans="1:12" ht="24.75" customHeight="1" x14ac:dyDescent="0.25">
      <c r="A886">
        <v>1942</v>
      </c>
      <c r="B886" t="s">
        <v>8219</v>
      </c>
      <c r="C886">
        <v>95</v>
      </c>
      <c r="J886">
        <v>2401</v>
      </c>
      <c r="K886" s="12" t="s">
        <v>8221</v>
      </c>
      <c r="L886">
        <v>9</v>
      </c>
    </row>
    <row r="887" spans="1:12" ht="24.75" customHeight="1" x14ac:dyDescent="0.25">
      <c r="A887">
        <v>1943</v>
      </c>
      <c r="B887" t="s">
        <v>8219</v>
      </c>
      <c r="J887">
        <v>2402</v>
      </c>
      <c r="K887" s="12" t="s">
        <v>8221</v>
      </c>
      <c r="L887">
        <v>1</v>
      </c>
    </row>
    <row r="888" spans="1:12" ht="24.75" customHeight="1" x14ac:dyDescent="0.25">
      <c r="A888">
        <v>1944</v>
      </c>
      <c r="B888" t="s">
        <v>8219</v>
      </c>
      <c r="J888">
        <v>2403</v>
      </c>
      <c r="K888" s="12" t="s">
        <v>8221</v>
      </c>
      <c r="L888">
        <v>12</v>
      </c>
    </row>
    <row r="889" spans="1:12" ht="24.75" customHeight="1" x14ac:dyDescent="0.25">
      <c r="A889">
        <v>1945</v>
      </c>
      <c r="B889" t="s">
        <v>8219</v>
      </c>
      <c r="J889">
        <v>2404</v>
      </c>
      <c r="K889" s="12" t="s">
        <v>8221</v>
      </c>
      <c r="L889">
        <v>0</v>
      </c>
    </row>
    <row r="890" spans="1:12" ht="24.75" customHeight="1" x14ac:dyDescent="0.25">
      <c r="A890">
        <v>1946</v>
      </c>
      <c r="B890" t="s">
        <v>8219</v>
      </c>
      <c r="C890">
        <v>70</v>
      </c>
      <c r="J890">
        <v>2405</v>
      </c>
      <c r="K890" s="12" t="s">
        <v>8221</v>
      </c>
      <c r="L890">
        <v>20</v>
      </c>
    </row>
    <row r="891" spans="1:12" ht="24.75" customHeight="1" x14ac:dyDescent="0.25">
      <c r="A891">
        <v>1947</v>
      </c>
      <c r="B891" t="s">
        <v>8219</v>
      </c>
      <c r="C891">
        <v>23</v>
      </c>
      <c r="J891">
        <v>2406</v>
      </c>
      <c r="K891" s="12" t="s">
        <v>8221</v>
      </c>
      <c r="L891">
        <v>16</v>
      </c>
    </row>
    <row r="892" spans="1:12" ht="24.75" customHeight="1" x14ac:dyDescent="0.25">
      <c r="A892">
        <v>1948</v>
      </c>
      <c r="B892" t="s">
        <v>8219</v>
      </c>
      <c r="J892">
        <v>2407</v>
      </c>
      <c r="K892" s="12" t="s">
        <v>8221</v>
      </c>
    </row>
    <row r="893" spans="1:12" ht="24.75" customHeight="1" x14ac:dyDescent="0.25">
      <c r="A893">
        <v>1949</v>
      </c>
      <c r="B893" t="s">
        <v>8219</v>
      </c>
      <c r="J893">
        <v>2408</v>
      </c>
      <c r="K893" s="12" t="s">
        <v>8221</v>
      </c>
      <c r="L893">
        <v>2</v>
      </c>
    </row>
    <row r="894" spans="1:12" ht="24.75" customHeight="1" x14ac:dyDescent="0.25">
      <c r="A894">
        <v>1950</v>
      </c>
      <c r="B894" t="s">
        <v>8219</v>
      </c>
      <c r="J894">
        <v>2409</v>
      </c>
      <c r="K894" s="12" t="s">
        <v>8221</v>
      </c>
      <c r="L894">
        <v>6</v>
      </c>
    </row>
    <row r="895" spans="1:12" ht="24.75" customHeight="1" x14ac:dyDescent="0.25">
      <c r="A895">
        <v>1951</v>
      </c>
      <c r="B895" t="s">
        <v>8219</v>
      </c>
      <c r="J895">
        <v>2410</v>
      </c>
      <c r="K895" s="12" t="s">
        <v>8221</v>
      </c>
      <c r="L895">
        <v>0</v>
      </c>
    </row>
    <row r="896" spans="1:12" ht="24.75" customHeight="1" x14ac:dyDescent="0.25">
      <c r="A896">
        <v>1952</v>
      </c>
      <c r="B896" t="s">
        <v>8219</v>
      </c>
      <c r="J896">
        <v>2411</v>
      </c>
      <c r="K896" s="12" t="s">
        <v>8221</v>
      </c>
      <c r="L896">
        <v>3</v>
      </c>
    </row>
    <row r="897" spans="1:12" ht="24.75" customHeight="1" x14ac:dyDescent="0.25">
      <c r="A897">
        <v>1953</v>
      </c>
      <c r="B897" t="s">
        <v>8219</v>
      </c>
      <c r="C897">
        <v>147</v>
      </c>
      <c r="J897">
        <v>2412</v>
      </c>
      <c r="K897" s="12" t="s">
        <v>8221</v>
      </c>
      <c r="L897">
        <v>0</v>
      </c>
    </row>
    <row r="898" spans="1:12" ht="24.75" customHeight="1" x14ac:dyDescent="0.25">
      <c r="A898">
        <v>1954</v>
      </c>
      <c r="B898" t="s">
        <v>8219</v>
      </c>
      <c r="J898">
        <v>2413</v>
      </c>
      <c r="K898" s="12" t="s">
        <v>8221</v>
      </c>
      <c r="L898">
        <v>3</v>
      </c>
    </row>
    <row r="899" spans="1:12" ht="24.75" customHeight="1" x14ac:dyDescent="0.25">
      <c r="A899">
        <v>1955</v>
      </c>
      <c r="B899" t="s">
        <v>8219</v>
      </c>
      <c r="J899">
        <v>2414</v>
      </c>
      <c r="K899" s="12" t="s">
        <v>8221</v>
      </c>
      <c r="L899">
        <v>13</v>
      </c>
    </row>
    <row r="900" spans="1:12" ht="24.75" customHeight="1" x14ac:dyDescent="0.25">
      <c r="A900">
        <v>1956</v>
      </c>
      <c r="B900" t="s">
        <v>8219</v>
      </c>
      <c r="J900">
        <v>2415</v>
      </c>
      <c r="K900" s="12" t="s">
        <v>8221</v>
      </c>
      <c r="L900">
        <v>6</v>
      </c>
    </row>
    <row r="901" spans="1:12" ht="24.75" customHeight="1" x14ac:dyDescent="0.25">
      <c r="A901">
        <v>1957</v>
      </c>
      <c r="B901" t="s">
        <v>8219</v>
      </c>
      <c r="J901">
        <v>2416</v>
      </c>
      <c r="K901" s="12" t="s">
        <v>8221</v>
      </c>
      <c r="L901">
        <v>1</v>
      </c>
    </row>
    <row r="902" spans="1:12" ht="24.75" customHeight="1" x14ac:dyDescent="0.25">
      <c r="A902">
        <v>1958</v>
      </c>
      <c r="B902" t="s">
        <v>8219</v>
      </c>
      <c r="J902">
        <v>2417</v>
      </c>
      <c r="K902" s="12" t="s">
        <v>8221</v>
      </c>
      <c r="L902">
        <v>0</v>
      </c>
    </row>
    <row r="903" spans="1:12" ht="24.75" customHeight="1" x14ac:dyDescent="0.25">
      <c r="A903">
        <v>1959</v>
      </c>
      <c r="B903" t="s">
        <v>8219</v>
      </c>
      <c r="J903">
        <v>2418</v>
      </c>
      <c r="K903" s="12" t="s">
        <v>8221</v>
      </c>
      <c r="L903">
        <v>5</v>
      </c>
    </row>
    <row r="904" spans="1:12" ht="24.75" customHeight="1" x14ac:dyDescent="0.25">
      <c r="A904">
        <v>1960</v>
      </c>
      <c r="B904" t="s">
        <v>8219</v>
      </c>
      <c r="C904">
        <v>33</v>
      </c>
      <c r="J904">
        <v>2419</v>
      </c>
      <c r="K904" s="12" t="s">
        <v>8221</v>
      </c>
      <c r="L904">
        <v>0</v>
      </c>
    </row>
    <row r="905" spans="1:12" ht="24.75" customHeight="1" x14ac:dyDescent="0.25">
      <c r="A905">
        <v>1961</v>
      </c>
      <c r="B905" t="s">
        <v>8219</v>
      </c>
      <c r="J905">
        <v>2420</v>
      </c>
      <c r="K905" s="12" t="s">
        <v>8221</v>
      </c>
    </row>
    <row r="906" spans="1:12" ht="24.75" customHeight="1" x14ac:dyDescent="0.25">
      <c r="A906">
        <v>1962</v>
      </c>
      <c r="B906" t="s">
        <v>8219</v>
      </c>
      <c r="J906">
        <v>2421</v>
      </c>
      <c r="K906" s="12" t="s">
        <v>8221</v>
      </c>
      <c r="L906">
        <v>1</v>
      </c>
    </row>
    <row r="907" spans="1:12" ht="24.75" customHeight="1" x14ac:dyDescent="0.25">
      <c r="A907">
        <v>1963</v>
      </c>
      <c r="B907" t="s">
        <v>8219</v>
      </c>
      <c r="J907">
        <v>2422</v>
      </c>
      <c r="K907" s="12" t="s">
        <v>8221</v>
      </c>
      <c r="L907">
        <v>1</v>
      </c>
    </row>
    <row r="908" spans="1:12" ht="24.75" customHeight="1" x14ac:dyDescent="0.25">
      <c r="A908">
        <v>1964</v>
      </c>
      <c r="B908" t="s">
        <v>8219</v>
      </c>
      <c r="J908">
        <v>2423</v>
      </c>
      <c r="K908" s="12" t="s">
        <v>8221</v>
      </c>
      <c r="L908">
        <v>1</v>
      </c>
    </row>
    <row r="909" spans="1:12" ht="24.75" customHeight="1" x14ac:dyDescent="0.25">
      <c r="A909">
        <v>1965</v>
      </c>
      <c r="B909" t="s">
        <v>8219</v>
      </c>
      <c r="C909">
        <v>103</v>
      </c>
      <c r="J909">
        <v>2424</v>
      </c>
      <c r="K909" s="12" t="s">
        <v>8221</v>
      </c>
      <c r="L909">
        <v>9</v>
      </c>
    </row>
    <row r="910" spans="1:12" ht="24.75" customHeight="1" x14ac:dyDescent="0.25">
      <c r="A910">
        <v>1966</v>
      </c>
      <c r="B910" t="s">
        <v>8219</v>
      </c>
      <c r="J910">
        <v>2425</v>
      </c>
      <c r="K910" s="12" t="s">
        <v>8221</v>
      </c>
      <c r="L910">
        <v>1</v>
      </c>
    </row>
    <row r="911" spans="1:12" ht="24.75" customHeight="1" x14ac:dyDescent="0.25">
      <c r="A911">
        <v>1967</v>
      </c>
      <c r="B911" t="s">
        <v>8219</v>
      </c>
      <c r="J911">
        <v>2426</v>
      </c>
      <c r="K911" s="12" t="s">
        <v>8221</v>
      </c>
      <c r="L911">
        <v>0</v>
      </c>
    </row>
    <row r="912" spans="1:12" ht="24.75" customHeight="1" x14ac:dyDescent="0.25">
      <c r="A912">
        <v>1968</v>
      </c>
      <c r="B912" t="s">
        <v>8219</v>
      </c>
      <c r="J912">
        <v>2427</v>
      </c>
      <c r="K912" s="12" t="s">
        <v>8221</v>
      </c>
      <c r="L912">
        <v>1</v>
      </c>
    </row>
    <row r="913" spans="1:12" ht="24.75" customHeight="1" x14ac:dyDescent="0.25">
      <c r="A913">
        <v>1969</v>
      </c>
      <c r="B913" t="s">
        <v>8219</v>
      </c>
      <c r="J913">
        <v>2428</v>
      </c>
      <c r="K913" s="12" t="s">
        <v>8221</v>
      </c>
      <c r="L913">
        <v>1</v>
      </c>
    </row>
    <row r="914" spans="1:12" ht="24.75" customHeight="1" x14ac:dyDescent="0.25">
      <c r="A914">
        <v>1970</v>
      </c>
      <c r="B914" t="s">
        <v>8219</v>
      </c>
      <c r="J914">
        <v>2429</v>
      </c>
      <c r="K914" s="12" t="s">
        <v>8221</v>
      </c>
      <c r="L914">
        <v>4</v>
      </c>
    </row>
    <row r="915" spans="1:12" ht="24.75" customHeight="1" x14ac:dyDescent="0.25">
      <c r="A915">
        <v>1971</v>
      </c>
      <c r="B915" t="s">
        <v>8219</v>
      </c>
      <c r="E915" s="18"/>
      <c r="J915">
        <v>2430</v>
      </c>
      <c r="K915" s="12" t="s">
        <v>8221</v>
      </c>
      <c r="L915">
        <v>2</v>
      </c>
    </row>
    <row r="916" spans="1:12" ht="24.75" customHeight="1" x14ac:dyDescent="0.25">
      <c r="A916">
        <v>1972</v>
      </c>
      <c r="B916" t="s">
        <v>8219</v>
      </c>
      <c r="J916">
        <v>2431</v>
      </c>
      <c r="K916" s="12" t="s">
        <v>8221</v>
      </c>
      <c r="L916">
        <v>2</v>
      </c>
    </row>
    <row r="917" spans="1:12" ht="24.75" customHeight="1" x14ac:dyDescent="0.25">
      <c r="A917">
        <v>1973</v>
      </c>
      <c r="B917" t="s">
        <v>8219</v>
      </c>
      <c r="J917">
        <v>2432</v>
      </c>
      <c r="K917" s="12" t="s">
        <v>8221</v>
      </c>
      <c r="L917">
        <v>2</v>
      </c>
    </row>
    <row r="918" spans="1:12" ht="24.75" customHeight="1" x14ac:dyDescent="0.25">
      <c r="A918">
        <v>1974</v>
      </c>
      <c r="B918" t="s">
        <v>8219</v>
      </c>
      <c r="J918">
        <v>2433</v>
      </c>
      <c r="K918" s="12" t="s">
        <v>8221</v>
      </c>
      <c r="L918">
        <v>0</v>
      </c>
    </row>
    <row r="919" spans="1:12" ht="24.75" customHeight="1" x14ac:dyDescent="0.25">
      <c r="A919">
        <v>1975</v>
      </c>
      <c r="B919" t="s">
        <v>8219</v>
      </c>
      <c r="J919">
        <v>2434</v>
      </c>
      <c r="K919" s="12" t="s">
        <v>8221</v>
      </c>
      <c r="L919">
        <v>2</v>
      </c>
    </row>
    <row r="920" spans="1:12" ht="24.75" customHeight="1" x14ac:dyDescent="0.25">
      <c r="A920">
        <v>1976</v>
      </c>
      <c r="B920" t="s">
        <v>8219</v>
      </c>
      <c r="J920">
        <v>2435</v>
      </c>
      <c r="K920" s="12" t="s">
        <v>8221</v>
      </c>
      <c r="L920">
        <v>4</v>
      </c>
    </row>
    <row r="921" spans="1:12" ht="24.75" customHeight="1" x14ac:dyDescent="0.25">
      <c r="A921">
        <v>1977</v>
      </c>
      <c r="B921" t="s">
        <v>8219</v>
      </c>
      <c r="J921">
        <v>2436</v>
      </c>
      <c r="K921" s="12" t="s">
        <v>8221</v>
      </c>
      <c r="L921">
        <v>2</v>
      </c>
    </row>
    <row r="922" spans="1:12" ht="24.75" customHeight="1" x14ac:dyDescent="0.25">
      <c r="A922">
        <v>1978</v>
      </c>
      <c r="B922" t="s">
        <v>8219</v>
      </c>
      <c r="J922">
        <v>2437</v>
      </c>
      <c r="K922" s="12" t="s">
        <v>8221</v>
      </c>
      <c r="L922">
        <v>0</v>
      </c>
    </row>
    <row r="923" spans="1:12" ht="24.75" customHeight="1" x14ac:dyDescent="0.25">
      <c r="A923">
        <v>1979</v>
      </c>
      <c r="B923" t="s">
        <v>8219</v>
      </c>
      <c r="J923">
        <v>2438</v>
      </c>
      <c r="K923" s="12" t="s">
        <v>8221</v>
      </c>
      <c r="L923">
        <v>1</v>
      </c>
    </row>
    <row r="924" spans="1:12" ht="24.75" customHeight="1" x14ac:dyDescent="0.25">
      <c r="A924">
        <v>1980</v>
      </c>
      <c r="B924" t="s">
        <v>8219</v>
      </c>
      <c r="J924">
        <v>2439</v>
      </c>
      <c r="K924" s="12" t="s">
        <v>8221</v>
      </c>
      <c r="L924">
        <v>0</v>
      </c>
    </row>
    <row r="925" spans="1:12" ht="24.75" customHeight="1" x14ac:dyDescent="0.25">
      <c r="A925">
        <v>2001</v>
      </c>
      <c r="B925" t="s">
        <v>8219</v>
      </c>
      <c r="J925">
        <v>2440</v>
      </c>
      <c r="K925" s="12" t="s">
        <v>8221</v>
      </c>
      <c r="L925">
        <v>2</v>
      </c>
    </row>
    <row r="926" spans="1:12" ht="24.75" customHeight="1" x14ac:dyDescent="0.25">
      <c r="A926">
        <v>2002</v>
      </c>
      <c r="B926" t="s">
        <v>8219</v>
      </c>
      <c r="J926">
        <v>2501</v>
      </c>
      <c r="K926" s="12" t="s">
        <v>8221</v>
      </c>
      <c r="L926">
        <v>7</v>
      </c>
    </row>
    <row r="927" spans="1:12" ht="24.75" customHeight="1" x14ac:dyDescent="0.25">
      <c r="A927">
        <v>2003</v>
      </c>
      <c r="B927" t="s">
        <v>8219</v>
      </c>
      <c r="C927">
        <v>17</v>
      </c>
      <c r="J927">
        <v>2502</v>
      </c>
      <c r="K927" s="12" t="s">
        <v>8221</v>
      </c>
      <c r="L927">
        <v>5</v>
      </c>
    </row>
    <row r="928" spans="1:12" ht="24.75" customHeight="1" x14ac:dyDescent="0.25">
      <c r="A928">
        <v>2004</v>
      </c>
      <c r="B928" t="s">
        <v>8219</v>
      </c>
      <c r="J928">
        <v>2503</v>
      </c>
      <c r="K928" s="12" t="s">
        <v>8221</v>
      </c>
      <c r="L928">
        <v>0</v>
      </c>
    </row>
    <row r="929" spans="1:12" ht="24.75" customHeight="1" x14ac:dyDescent="0.25">
      <c r="A929">
        <v>2005</v>
      </c>
      <c r="B929" t="s">
        <v>8219</v>
      </c>
      <c r="C929">
        <v>191</v>
      </c>
      <c r="J929">
        <v>2504</v>
      </c>
      <c r="K929" s="12" t="s">
        <v>8221</v>
      </c>
      <c r="L929">
        <v>0</v>
      </c>
    </row>
    <row r="930" spans="1:12" ht="24.75" customHeight="1" x14ac:dyDescent="0.25">
      <c r="A930">
        <v>2006</v>
      </c>
      <c r="B930" t="s">
        <v>8219</v>
      </c>
      <c r="J930">
        <v>2505</v>
      </c>
      <c r="K930" s="12" t="s">
        <v>8221</v>
      </c>
      <c r="L930">
        <v>0</v>
      </c>
    </row>
    <row r="931" spans="1:12" ht="24.75" customHeight="1" x14ac:dyDescent="0.25">
      <c r="A931">
        <v>2007</v>
      </c>
      <c r="B931" t="s">
        <v>8219</v>
      </c>
      <c r="C931">
        <v>137</v>
      </c>
      <c r="J931">
        <v>2506</v>
      </c>
      <c r="K931" s="12" t="s">
        <v>8221</v>
      </c>
      <c r="L931">
        <v>2</v>
      </c>
    </row>
    <row r="932" spans="1:12" ht="24.75" customHeight="1" x14ac:dyDescent="0.25">
      <c r="A932">
        <v>2008</v>
      </c>
      <c r="B932" t="s">
        <v>8219</v>
      </c>
      <c r="C932">
        <v>41</v>
      </c>
      <c r="J932">
        <v>2507</v>
      </c>
      <c r="K932" s="12" t="s">
        <v>8221</v>
      </c>
      <c r="L932">
        <v>0</v>
      </c>
    </row>
    <row r="933" spans="1:12" ht="24.75" customHeight="1" x14ac:dyDescent="0.25">
      <c r="A933">
        <v>2009</v>
      </c>
      <c r="B933" t="s">
        <v>8219</v>
      </c>
      <c r="J933">
        <v>2508</v>
      </c>
      <c r="K933" s="12" t="s">
        <v>8221</v>
      </c>
      <c r="L933">
        <v>0</v>
      </c>
    </row>
    <row r="934" spans="1:12" ht="24.75" customHeight="1" x14ac:dyDescent="0.25">
      <c r="A934">
        <v>2010</v>
      </c>
      <c r="B934" t="s">
        <v>8219</v>
      </c>
      <c r="J934">
        <v>2509</v>
      </c>
      <c r="K934" s="12" t="s">
        <v>8221</v>
      </c>
    </row>
    <row r="935" spans="1:12" ht="24.75" customHeight="1" x14ac:dyDescent="0.25">
      <c r="A935">
        <v>2011</v>
      </c>
      <c r="B935" t="s">
        <v>8219</v>
      </c>
      <c r="J935">
        <v>2510</v>
      </c>
      <c r="K935" s="12" t="s">
        <v>8221</v>
      </c>
      <c r="L935">
        <v>2</v>
      </c>
    </row>
    <row r="936" spans="1:12" ht="24.75" customHeight="1" x14ac:dyDescent="0.25">
      <c r="A936">
        <v>2012</v>
      </c>
      <c r="B936" t="s">
        <v>8219</v>
      </c>
      <c r="C936">
        <v>183</v>
      </c>
      <c r="J936">
        <v>2511</v>
      </c>
      <c r="K936" s="12" t="s">
        <v>8221</v>
      </c>
      <c r="L936">
        <v>0</v>
      </c>
    </row>
    <row r="937" spans="1:12" ht="24.75" customHeight="1" x14ac:dyDescent="0.25">
      <c r="A937">
        <v>2013</v>
      </c>
      <c r="B937" t="s">
        <v>8219</v>
      </c>
      <c r="J937">
        <v>2512</v>
      </c>
      <c r="K937" s="12" t="s">
        <v>8221</v>
      </c>
      <c r="L937">
        <v>0</v>
      </c>
    </row>
    <row r="938" spans="1:12" ht="24.75" customHeight="1" x14ac:dyDescent="0.25">
      <c r="A938">
        <v>2014</v>
      </c>
      <c r="B938" t="s">
        <v>8219</v>
      </c>
      <c r="J938">
        <v>2513</v>
      </c>
      <c r="K938" s="12" t="s">
        <v>8221</v>
      </c>
      <c r="L938">
        <v>0</v>
      </c>
    </row>
    <row r="939" spans="1:12" ht="24.75" customHeight="1" x14ac:dyDescent="0.25">
      <c r="A939">
        <v>2015</v>
      </c>
      <c r="B939" t="s">
        <v>8219</v>
      </c>
      <c r="C939">
        <v>162</v>
      </c>
      <c r="J939">
        <v>2514</v>
      </c>
      <c r="K939" s="12" t="s">
        <v>8221</v>
      </c>
      <c r="L939">
        <v>4</v>
      </c>
    </row>
    <row r="940" spans="1:12" ht="24.75" customHeight="1" x14ac:dyDescent="0.25">
      <c r="A940">
        <v>2016</v>
      </c>
      <c r="B940" t="s">
        <v>8219</v>
      </c>
      <c r="J940">
        <v>2515</v>
      </c>
      <c r="K940" s="12" t="s">
        <v>8221</v>
      </c>
      <c r="L940">
        <v>12</v>
      </c>
    </row>
    <row r="941" spans="1:12" ht="24.75" customHeight="1" x14ac:dyDescent="0.25">
      <c r="A941">
        <v>2017</v>
      </c>
      <c r="B941" t="s">
        <v>8219</v>
      </c>
      <c r="J941">
        <v>2516</v>
      </c>
      <c r="K941" s="12" t="s">
        <v>8221</v>
      </c>
      <c r="L941">
        <v>0</v>
      </c>
    </row>
    <row r="942" spans="1:12" ht="24.75" customHeight="1" x14ac:dyDescent="0.25">
      <c r="A942">
        <v>2018</v>
      </c>
      <c r="B942" t="s">
        <v>8219</v>
      </c>
      <c r="J942">
        <v>2517</v>
      </c>
      <c r="K942" s="12" t="s">
        <v>8221</v>
      </c>
    </row>
    <row r="943" spans="1:12" ht="24.75" customHeight="1" x14ac:dyDescent="0.25">
      <c r="A943">
        <v>2019</v>
      </c>
      <c r="B943" t="s">
        <v>8219</v>
      </c>
      <c r="J943">
        <v>2518</v>
      </c>
      <c r="K943" s="12" t="s">
        <v>8221</v>
      </c>
      <c r="L943">
        <v>0</v>
      </c>
    </row>
    <row r="944" spans="1:12" ht="24.75" customHeight="1" x14ac:dyDescent="0.25">
      <c r="A944">
        <v>2020</v>
      </c>
      <c r="B944" t="s">
        <v>8219</v>
      </c>
      <c r="C944">
        <v>122</v>
      </c>
      <c r="J944">
        <v>2519</v>
      </c>
      <c r="K944" s="12" t="s">
        <v>8221</v>
      </c>
      <c r="L944">
        <v>4</v>
      </c>
    </row>
    <row r="945" spans="1:12" ht="24.75" customHeight="1" x14ac:dyDescent="0.25">
      <c r="A945">
        <v>2021</v>
      </c>
      <c r="B945" t="s">
        <v>8219</v>
      </c>
      <c r="C945">
        <v>95</v>
      </c>
      <c r="J945">
        <v>2520</v>
      </c>
      <c r="K945" s="12" t="s">
        <v>8221</v>
      </c>
      <c r="L945">
        <v>0</v>
      </c>
    </row>
    <row r="946" spans="1:12" ht="24.75" customHeight="1" x14ac:dyDescent="0.25">
      <c r="A946">
        <v>2022</v>
      </c>
      <c r="B946" t="s">
        <v>8219</v>
      </c>
      <c r="J946">
        <v>2581</v>
      </c>
      <c r="K946" s="12" t="s">
        <v>8221</v>
      </c>
      <c r="L946">
        <v>11</v>
      </c>
    </row>
    <row r="947" spans="1:12" ht="24.75" customHeight="1" x14ac:dyDescent="0.25">
      <c r="A947">
        <v>2023</v>
      </c>
      <c r="B947" t="s">
        <v>8219</v>
      </c>
      <c r="J947">
        <v>2582</v>
      </c>
      <c r="K947" s="12" t="s">
        <v>8221</v>
      </c>
      <c r="L947">
        <v>1</v>
      </c>
    </row>
    <row r="948" spans="1:12" ht="24.75" customHeight="1" x14ac:dyDescent="0.25">
      <c r="A948">
        <v>2024</v>
      </c>
      <c r="B948" t="s">
        <v>8219</v>
      </c>
      <c r="C948">
        <v>105</v>
      </c>
      <c r="J948">
        <v>2583</v>
      </c>
      <c r="K948" s="12" t="s">
        <v>8221</v>
      </c>
      <c r="L948">
        <v>5</v>
      </c>
    </row>
    <row r="949" spans="1:12" ht="24.75" customHeight="1" x14ac:dyDescent="0.25">
      <c r="A949">
        <v>2025</v>
      </c>
      <c r="B949" t="s">
        <v>8219</v>
      </c>
      <c r="J949">
        <v>2584</v>
      </c>
      <c r="K949" s="12" t="s">
        <v>8221</v>
      </c>
      <c r="L949">
        <v>0</v>
      </c>
    </row>
    <row r="950" spans="1:12" ht="24.75" customHeight="1" x14ac:dyDescent="0.25">
      <c r="A950">
        <v>2026</v>
      </c>
      <c r="B950" t="s">
        <v>8219</v>
      </c>
      <c r="J950">
        <v>2585</v>
      </c>
      <c r="K950" s="12" t="s">
        <v>8221</v>
      </c>
      <c r="L950">
        <v>1</v>
      </c>
    </row>
    <row r="951" spans="1:12" ht="24.75" customHeight="1" x14ac:dyDescent="0.25">
      <c r="A951">
        <v>2027</v>
      </c>
      <c r="B951" t="s">
        <v>8219</v>
      </c>
      <c r="J951">
        <v>2586</v>
      </c>
      <c r="K951" s="12" t="s">
        <v>8221</v>
      </c>
      <c r="L951">
        <v>1</v>
      </c>
    </row>
    <row r="952" spans="1:12" ht="24.75" customHeight="1" x14ac:dyDescent="0.25">
      <c r="A952">
        <v>2028</v>
      </c>
      <c r="B952" t="s">
        <v>8219</v>
      </c>
      <c r="C952">
        <v>79</v>
      </c>
      <c r="J952">
        <v>2587</v>
      </c>
      <c r="K952" s="12" t="s">
        <v>8221</v>
      </c>
      <c r="L952">
        <v>6</v>
      </c>
    </row>
    <row r="953" spans="1:12" ht="24.75" customHeight="1" x14ac:dyDescent="0.25">
      <c r="A953">
        <v>2029</v>
      </c>
      <c r="B953" t="s">
        <v>8219</v>
      </c>
      <c r="C953">
        <v>94</v>
      </c>
      <c r="J953">
        <v>2588</v>
      </c>
      <c r="K953" s="12" t="s">
        <v>8221</v>
      </c>
      <c r="L953">
        <v>8</v>
      </c>
    </row>
    <row r="954" spans="1:12" ht="24.75" customHeight="1" x14ac:dyDescent="0.25">
      <c r="A954">
        <v>2030</v>
      </c>
      <c r="B954" t="s">
        <v>8219</v>
      </c>
      <c r="J954">
        <v>2589</v>
      </c>
      <c r="K954" s="12" t="s">
        <v>8221</v>
      </c>
      <c r="L954">
        <v>1</v>
      </c>
    </row>
    <row r="955" spans="1:12" ht="24.75" customHeight="1" x14ac:dyDescent="0.25">
      <c r="A955">
        <v>2031</v>
      </c>
      <c r="B955" t="s">
        <v>8219</v>
      </c>
      <c r="J955">
        <v>2590</v>
      </c>
      <c r="K955" s="12" t="s">
        <v>8221</v>
      </c>
      <c r="L955">
        <v>0</v>
      </c>
    </row>
    <row r="956" spans="1:12" ht="24.75" customHeight="1" x14ac:dyDescent="0.25">
      <c r="A956">
        <v>2032</v>
      </c>
      <c r="B956" t="s">
        <v>8219</v>
      </c>
      <c r="J956">
        <v>2591</v>
      </c>
      <c r="K956" s="12" t="s">
        <v>8221</v>
      </c>
      <c r="L956">
        <v>2</v>
      </c>
    </row>
    <row r="957" spans="1:12" ht="24.75" customHeight="1" x14ac:dyDescent="0.25">
      <c r="A957">
        <v>2033</v>
      </c>
      <c r="B957" t="s">
        <v>8219</v>
      </c>
      <c r="C957">
        <v>158</v>
      </c>
      <c r="J957">
        <v>2592</v>
      </c>
      <c r="K957" s="12" t="s">
        <v>8221</v>
      </c>
      <c r="L957">
        <v>1</v>
      </c>
    </row>
    <row r="958" spans="1:12" ht="24.75" customHeight="1" x14ac:dyDescent="0.25">
      <c r="A958">
        <v>2034</v>
      </c>
      <c r="B958" t="s">
        <v>8219</v>
      </c>
      <c r="J958">
        <v>2593</v>
      </c>
      <c r="K958" s="12" t="s">
        <v>8221</v>
      </c>
      <c r="L958">
        <v>0</v>
      </c>
    </row>
    <row r="959" spans="1:12" ht="24.75" customHeight="1" x14ac:dyDescent="0.25">
      <c r="A959">
        <v>2035</v>
      </c>
      <c r="B959" t="s">
        <v>8219</v>
      </c>
      <c r="J959">
        <v>2594</v>
      </c>
      <c r="K959" s="12" t="s">
        <v>8221</v>
      </c>
      <c r="L959">
        <v>1</v>
      </c>
    </row>
    <row r="960" spans="1:12" ht="24.75" customHeight="1" x14ac:dyDescent="0.25">
      <c r="A960">
        <v>2036</v>
      </c>
      <c r="B960" t="s">
        <v>8219</v>
      </c>
      <c r="J960">
        <v>2595</v>
      </c>
      <c r="K960" s="12" t="s">
        <v>8221</v>
      </c>
      <c r="L960">
        <v>19</v>
      </c>
    </row>
    <row r="961" spans="1:12" ht="24.75" customHeight="1" x14ac:dyDescent="0.25">
      <c r="A961">
        <v>2037</v>
      </c>
      <c r="B961" t="s">
        <v>8219</v>
      </c>
      <c r="J961">
        <v>2596</v>
      </c>
      <c r="K961" s="12" t="s">
        <v>8221</v>
      </c>
    </row>
    <row r="962" spans="1:12" ht="24.75" customHeight="1" x14ac:dyDescent="0.25">
      <c r="A962">
        <v>2038</v>
      </c>
      <c r="B962" t="s">
        <v>8219</v>
      </c>
      <c r="J962">
        <v>2597</v>
      </c>
      <c r="K962" s="12" t="s">
        <v>8221</v>
      </c>
      <c r="L962">
        <v>7</v>
      </c>
    </row>
    <row r="963" spans="1:12" ht="24.75" customHeight="1" x14ac:dyDescent="0.25">
      <c r="A963">
        <v>2039</v>
      </c>
      <c r="B963" t="s">
        <v>8219</v>
      </c>
      <c r="J963">
        <v>2598</v>
      </c>
      <c r="K963" s="12" t="s">
        <v>8221</v>
      </c>
      <c r="L963">
        <v>14</v>
      </c>
    </row>
    <row r="964" spans="1:12" ht="24.75" customHeight="1" x14ac:dyDescent="0.25">
      <c r="A964">
        <v>2040</v>
      </c>
      <c r="B964" t="s">
        <v>8219</v>
      </c>
      <c r="J964">
        <v>2599</v>
      </c>
      <c r="K964" s="12" t="s">
        <v>8221</v>
      </c>
      <c r="L964">
        <v>5</v>
      </c>
    </row>
    <row r="965" spans="1:12" ht="24.75" customHeight="1" x14ac:dyDescent="0.25">
      <c r="A965">
        <v>2041</v>
      </c>
      <c r="B965" t="s">
        <v>8219</v>
      </c>
      <c r="C965">
        <v>120</v>
      </c>
      <c r="J965">
        <v>2600</v>
      </c>
      <c r="K965" s="12" t="s">
        <v>8221</v>
      </c>
    </row>
    <row r="966" spans="1:12" ht="24.75" customHeight="1" x14ac:dyDescent="0.25">
      <c r="A966">
        <v>2042</v>
      </c>
      <c r="B966" t="s">
        <v>8219</v>
      </c>
      <c r="C966">
        <v>140</v>
      </c>
      <c r="J966">
        <v>2641</v>
      </c>
      <c r="K966" s="12" t="s">
        <v>8221</v>
      </c>
      <c r="L966">
        <v>1</v>
      </c>
    </row>
    <row r="967" spans="1:12" ht="24.75" customHeight="1" x14ac:dyDescent="0.25">
      <c r="A967">
        <v>2043</v>
      </c>
      <c r="B967" t="s">
        <v>8219</v>
      </c>
      <c r="C967">
        <v>193</v>
      </c>
      <c r="J967">
        <v>2642</v>
      </c>
      <c r="K967" s="12" t="s">
        <v>8221</v>
      </c>
      <c r="L967">
        <v>0</v>
      </c>
    </row>
    <row r="968" spans="1:12" ht="24.75" customHeight="1" x14ac:dyDescent="0.25">
      <c r="A968">
        <v>2044</v>
      </c>
      <c r="B968" t="s">
        <v>8219</v>
      </c>
      <c r="C968">
        <v>180</v>
      </c>
      <c r="J968">
        <v>2670</v>
      </c>
      <c r="K968" s="12" t="s">
        <v>8221</v>
      </c>
    </row>
    <row r="969" spans="1:12" ht="24.75" customHeight="1" x14ac:dyDescent="0.25">
      <c r="A969">
        <v>2045</v>
      </c>
      <c r="B969" t="s">
        <v>8219</v>
      </c>
      <c r="J969">
        <v>2671</v>
      </c>
      <c r="K969" s="12" t="s">
        <v>8221</v>
      </c>
    </row>
    <row r="970" spans="1:12" ht="24.75" customHeight="1" x14ac:dyDescent="0.25">
      <c r="A970">
        <v>2046</v>
      </c>
      <c r="B970" t="s">
        <v>8219</v>
      </c>
      <c r="J970">
        <v>2672</v>
      </c>
      <c r="K970" s="12" t="s">
        <v>8221</v>
      </c>
    </row>
    <row r="971" spans="1:12" ht="24.75" customHeight="1" x14ac:dyDescent="0.25">
      <c r="A971">
        <v>2047</v>
      </c>
      <c r="B971" t="s">
        <v>8219</v>
      </c>
      <c r="J971">
        <v>2673</v>
      </c>
      <c r="K971" s="12" t="s">
        <v>8221</v>
      </c>
    </row>
    <row r="972" spans="1:12" ht="24.75" customHeight="1" x14ac:dyDescent="0.25">
      <c r="A972">
        <v>2048</v>
      </c>
      <c r="B972" t="s">
        <v>8219</v>
      </c>
      <c r="J972">
        <v>2674</v>
      </c>
      <c r="K972" s="12" t="s">
        <v>8221</v>
      </c>
    </row>
    <row r="973" spans="1:12" ht="24.75" customHeight="1" x14ac:dyDescent="0.25">
      <c r="A973">
        <v>2049</v>
      </c>
      <c r="B973" t="s">
        <v>8219</v>
      </c>
      <c r="J973">
        <v>2675</v>
      </c>
      <c r="K973" s="12" t="s">
        <v>8221</v>
      </c>
    </row>
    <row r="974" spans="1:12" ht="24.75" customHeight="1" x14ac:dyDescent="0.25">
      <c r="A974">
        <v>2050</v>
      </c>
      <c r="B974" t="s">
        <v>8219</v>
      </c>
      <c r="C974">
        <v>170</v>
      </c>
      <c r="J974">
        <v>2676</v>
      </c>
      <c r="K974" s="12" t="s">
        <v>8221</v>
      </c>
      <c r="L974">
        <v>9</v>
      </c>
    </row>
    <row r="975" spans="1:12" ht="24.75" customHeight="1" x14ac:dyDescent="0.25">
      <c r="A975">
        <v>2051</v>
      </c>
      <c r="B975" t="s">
        <v>8219</v>
      </c>
      <c r="J975">
        <v>2677</v>
      </c>
      <c r="K975" s="12" t="s">
        <v>8221</v>
      </c>
    </row>
    <row r="976" spans="1:12" ht="24.75" customHeight="1" x14ac:dyDescent="0.25">
      <c r="A976">
        <v>2052</v>
      </c>
      <c r="B976" t="s">
        <v>8219</v>
      </c>
      <c r="J976">
        <v>2678</v>
      </c>
      <c r="K976" s="12" t="s">
        <v>8221</v>
      </c>
      <c r="L976">
        <v>2</v>
      </c>
    </row>
    <row r="977" spans="1:12" ht="24.75" customHeight="1" x14ac:dyDescent="0.25">
      <c r="A977">
        <v>2053</v>
      </c>
      <c r="B977" t="s">
        <v>8219</v>
      </c>
      <c r="C977">
        <v>121</v>
      </c>
      <c r="J977">
        <v>2679</v>
      </c>
      <c r="K977" s="12" t="s">
        <v>8221</v>
      </c>
      <c r="L977">
        <v>3</v>
      </c>
    </row>
    <row r="978" spans="1:12" ht="24.75" customHeight="1" x14ac:dyDescent="0.25">
      <c r="A978">
        <v>2054</v>
      </c>
      <c r="B978" t="s">
        <v>8219</v>
      </c>
      <c r="J978">
        <v>2680</v>
      </c>
      <c r="K978" s="12" t="s">
        <v>8221</v>
      </c>
      <c r="L978">
        <v>4</v>
      </c>
    </row>
    <row r="979" spans="1:12" ht="24.75" customHeight="1" x14ac:dyDescent="0.25">
      <c r="A979">
        <v>2055</v>
      </c>
      <c r="B979" t="s">
        <v>8219</v>
      </c>
      <c r="C979">
        <v>101</v>
      </c>
      <c r="J979">
        <v>2681</v>
      </c>
      <c r="K979" s="12" t="s">
        <v>8221</v>
      </c>
      <c r="L979">
        <v>2</v>
      </c>
    </row>
    <row r="980" spans="1:12" ht="24.75" customHeight="1" x14ac:dyDescent="0.25">
      <c r="A980">
        <v>2056</v>
      </c>
      <c r="B980" t="s">
        <v>8219</v>
      </c>
      <c r="J980">
        <v>2682</v>
      </c>
      <c r="K980" s="12" t="s">
        <v>8221</v>
      </c>
      <c r="L980">
        <v>20</v>
      </c>
    </row>
    <row r="981" spans="1:12" ht="24.75" customHeight="1" x14ac:dyDescent="0.25">
      <c r="A981">
        <v>2057</v>
      </c>
      <c r="B981" t="s">
        <v>8219</v>
      </c>
      <c r="J981">
        <v>2683</v>
      </c>
      <c r="K981" s="12" t="s">
        <v>8221</v>
      </c>
      <c r="L981">
        <v>3</v>
      </c>
    </row>
    <row r="982" spans="1:12" ht="24.75" customHeight="1" x14ac:dyDescent="0.25">
      <c r="A982">
        <v>2058</v>
      </c>
      <c r="B982" t="s">
        <v>8219</v>
      </c>
      <c r="J982">
        <v>2684</v>
      </c>
      <c r="K982" s="12" t="s">
        <v>8221</v>
      </c>
      <c r="L982">
        <v>4</v>
      </c>
    </row>
    <row r="983" spans="1:12" ht="24.75" customHeight="1" x14ac:dyDescent="0.25">
      <c r="A983">
        <v>2059</v>
      </c>
      <c r="B983" t="s">
        <v>8219</v>
      </c>
      <c r="J983">
        <v>2685</v>
      </c>
      <c r="K983" s="12" t="s">
        <v>8221</v>
      </c>
      <c r="L983">
        <v>1</v>
      </c>
    </row>
    <row r="984" spans="1:12" ht="24.75" customHeight="1" x14ac:dyDescent="0.25">
      <c r="A984">
        <v>2060</v>
      </c>
      <c r="B984" t="s">
        <v>8219</v>
      </c>
      <c r="J984">
        <v>2686</v>
      </c>
      <c r="K984" s="12" t="s">
        <v>8221</v>
      </c>
      <c r="L984">
        <v>0</v>
      </c>
    </row>
    <row r="985" spans="1:12" ht="24.75" customHeight="1" x14ac:dyDescent="0.25">
      <c r="A985">
        <v>2061</v>
      </c>
      <c r="B985" t="s">
        <v>8219</v>
      </c>
      <c r="C985">
        <v>35</v>
      </c>
      <c r="J985">
        <v>2687</v>
      </c>
      <c r="K985" s="12" t="s">
        <v>8221</v>
      </c>
      <c r="L985">
        <v>0</v>
      </c>
    </row>
    <row r="986" spans="1:12" ht="24.75" customHeight="1" x14ac:dyDescent="0.25">
      <c r="A986">
        <v>2062</v>
      </c>
      <c r="B986" t="s">
        <v>8219</v>
      </c>
      <c r="J986">
        <v>2688</v>
      </c>
      <c r="K986" s="12" t="s">
        <v>8221</v>
      </c>
      <c r="L986">
        <v>14</v>
      </c>
    </row>
    <row r="987" spans="1:12" ht="24.75" customHeight="1" x14ac:dyDescent="0.25">
      <c r="A987">
        <v>2063</v>
      </c>
      <c r="B987" t="s">
        <v>8219</v>
      </c>
      <c r="C987">
        <v>49</v>
      </c>
      <c r="J987">
        <v>2689</v>
      </c>
      <c r="K987" s="12" t="s">
        <v>8221</v>
      </c>
      <c r="L987">
        <v>1</v>
      </c>
    </row>
    <row r="988" spans="1:12" ht="24.75" customHeight="1" x14ac:dyDescent="0.25">
      <c r="A988">
        <v>2064</v>
      </c>
      <c r="B988" t="s">
        <v>8219</v>
      </c>
      <c r="J988">
        <v>2690</v>
      </c>
      <c r="K988" s="12" t="s">
        <v>8221</v>
      </c>
    </row>
    <row r="989" spans="1:12" ht="24.75" customHeight="1" x14ac:dyDescent="0.25">
      <c r="A989">
        <v>2065</v>
      </c>
      <c r="B989" t="s">
        <v>8219</v>
      </c>
      <c r="J989">
        <v>2691</v>
      </c>
      <c r="K989" s="12" t="s">
        <v>8221</v>
      </c>
      <c r="L989">
        <v>2</v>
      </c>
    </row>
    <row r="990" spans="1:12" ht="24.75" customHeight="1" x14ac:dyDescent="0.25">
      <c r="A990">
        <v>2066</v>
      </c>
      <c r="B990" t="s">
        <v>8219</v>
      </c>
      <c r="C990">
        <v>65</v>
      </c>
      <c r="J990">
        <v>2692</v>
      </c>
      <c r="K990" s="12" t="s">
        <v>8221</v>
      </c>
      <c r="L990">
        <v>1</v>
      </c>
    </row>
    <row r="991" spans="1:12" ht="24.75" customHeight="1" x14ac:dyDescent="0.25">
      <c r="A991">
        <v>2067</v>
      </c>
      <c r="B991" t="s">
        <v>8219</v>
      </c>
      <c r="C991">
        <v>10</v>
      </c>
      <c r="J991">
        <v>2693</v>
      </c>
      <c r="K991" s="12" t="s">
        <v>8221</v>
      </c>
      <c r="L991">
        <v>3</v>
      </c>
    </row>
    <row r="992" spans="1:12" ht="24.75" customHeight="1" x14ac:dyDescent="0.25">
      <c r="A992">
        <v>2068</v>
      </c>
      <c r="B992" t="s">
        <v>8219</v>
      </c>
      <c r="C992">
        <v>76</v>
      </c>
      <c r="J992">
        <v>2694</v>
      </c>
      <c r="K992" s="12" t="s">
        <v>8221</v>
      </c>
      <c r="L992">
        <v>1</v>
      </c>
    </row>
    <row r="993" spans="1:12" ht="24.75" customHeight="1" x14ac:dyDescent="0.25">
      <c r="A993">
        <v>2069</v>
      </c>
      <c r="B993" t="s">
        <v>8219</v>
      </c>
      <c r="J993">
        <v>2695</v>
      </c>
      <c r="K993" s="12" t="s">
        <v>8221</v>
      </c>
      <c r="L993">
        <v>3</v>
      </c>
    </row>
    <row r="994" spans="1:12" ht="24.75" customHeight="1" x14ac:dyDescent="0.25">
      <c r="A994">
        <v>2070</v>
      </c>
      <c r="B994" t="s">
        <v>8219</v>
      </c>
      <c r="J994">
        <v>2696</v>
      </c>
      <c r="K994" s="12" t="s">
        <v>8221</v>
      </c>
    </row>
    <row r="995" spans="1:12" ht="24.75" customHeight="1" x14ac:dyDescent="0.25">
      <c r="A995">
        <v>2071</v>
      </c>
      <c r="B995" t="s">
        <v>8219</v>
      </c>
      <c r="J995">
        <v>2697</v>
      </c>
      <c r="K995" s="12" t="s">
        <v>8221</v>
      </c>
    </row>
    <row r="996" spans="1:12" ht="24.75" customHeight="1" x14ac:dyDescent="0.25">
      <c r="A996">
        <v>2072</v>
      </c>
      <c r="B996" t="s">
        <v>8219</v>
      </c>
      <c r="J996">
        <v>2698</v>
      </c>
      <c r="K996" s="12" t="s">
        <v>8221</v>
      </c>
      <c r="L996">
        <v>2</v>
      </c>
    </row>
    <row r="997" spans="1:12" ht="24.75" customHeight="1" x14ac:dyDescent="0.25">
      <c r="A997">
        <v>2073</v>
      </c>
      <c r="B997" t="s">
        <v>8219</v>
      </c>
      <c r="J997">
        <v>2699</v>
      </c>
      <c r="K997" s="12" t="s">
        <v>8221</v>
      </c>
      <c r="L997">
        <v>0</v>
      </c>
    </row>
    <row r="998" spans="1:12" ht="24.75" customHeight="1" x14ac:dyDescent="0.25">
      <c r="A998">
        <v>2074</v>
      </c>
      <c r="B998" t="s">
        <v>8219</v>
      </c>
      <c r="C998">
        <v>3</v>
      </c>
      <c r="J998">
        <v>2700</v>
      </c>
      <c r="K998" s="12" t="s">
        <v>8221</v>
      </c>
      <c r="L998">
        <v>4</v>
      </c>
    </row>
    <row r="999" spans="1:12" ht="24.75" customHeight="1" x14ac:dyDescent="0.25">
      <c r="A999">
        <v>2075</v>
      </c>
      <c r="B999" t="s">
        <v>8219</v>
      </c>
      <c r="J999">
        <v>2741</v>
      </c>
      <c r="K999" s="12" t="s">
        <v>8221</v>
      </c>
      <c r="L999">
        <v>4</v>
      </c>
    </row>
    <row r="1000" spans="1:12" ht="24.75" customHeight="1" x14ac:dyDescent="0.25">
      <c r="A1000">
        <v>2076</v>
      </c>
      <c r="B1000" t="s">
        <v>8219</v>
      </c>
      <c r="J1000">
        <v>2742</v>
      </c>
      <c r="K1000" s="12" t="s">
        <v>8221</v>
      </c>
      <c r="L1000">
        <v>18</v>
      </c>
    </row>
    <row r="1001" spans="1:12" ht="24.75" customHeight="1" x14ac:dyDescent="0.25">
      <c r="A1001">
        <v>2077</v>
      </c>
      <c r="B1001" t="s">
        <v>8219</v>
      </c>
      <c r="C1001">
        <v>188</v>
      </c>
      <c r="J1001">
        <v>2743</v>
      </c>
      <c r="K1001" s="12" t="s">
        <v>8221</v>
      </c>
      <c r="L1001">
        <v>0</v>
      </c>
    </row>
    <row r="1002" spans="1:12" ht="24.75" customHeight="1" x14ac:dyDescent="0.25">
      <c r="A1002">
        <v>2078</v>
      </c>
      <c r="B1002" t="s">
        <v>8219</v>
      </c>
      <c r="C1002">
        <v>48</v>
      </c>
      <c r="J1002">
        <v>2744</v>
      </c>
      <c r="K1002" s="12" t="s">
        <v>8221</v>
      </c>
      <c r="L1002">
        <v>22</v>
      </c>
    </row>
    <row r="1003" spans="1:12" ht="24.75" customHeight="1" x14ac:dyDescent="0.25">
      <c r="A1003">
        <v>2079</v>
      </c>
      <c r="B1003" t="s">
        <v>8219</v>
      </c>
      <c r="J1003">
        <v>2745</v>
      </c>
      <c r="K1003" s="12" t="s">
        <v>8221</v>
      </c>
    </row>
    <row r="1004" spans="1:12" ht="24.75" customHeight="1" x14ac:dyDescent="0.25">
      <c r="A1004">
        <v>2080</v>
      </c>
      <c r="B1004" t="s">
        <v>8219</v>
      </c>
      <c r="C1004">
        <v>50</v>
      </c>
      <c r="J1004">
        <v>2746</v>
      </c>
      <c r="K1004" s="12" t="s">
        <v>8221</v>
      </c>
      <c r="L1004">
        <v>19</v>
      </c>
    </row>
    <row r="1005" spans="1:12" ht="24.75" customHeight="1" x14ac:dyDescent="0.25">
      <c r="A1005">
        <v>2081</v>
      </c>
      <c r="B1005" t="s">
        <v>8219</v>
      </c>
      <c r="C1005">
        <v>55</v>
      </c>
      <c r="J1005">
        <v>2747</v>
      </c>
      <c r="K1005" s="12" t="s">
        <v>8221</v>
      </c>
      <c r="L1005">
        <v>4</v>
      </c>
    </row>
    <row r="1006" spans="1:12" ht="24.75" customHeight="1" x14ac:dyDescent="0.25">
      <c r="A1006">
        <v>2082</v>
      </c>
      <c r="B1006" t="s">
        <v>8219</v>
      </c>
      <c r="C1006">
        <v>38</v>
      </c>
      <c r="J1006">
        <v>2748</v>
      </c>
      <c r="K1006" s="12" t="s">
        <v>8221</v>
      </c>
      <c r="L1006">
        <v>4</v>
      </c>
    </row>
    <row r="1007" spans="1:12" ht="24.75" customHeight="1" x14ac:dyDescent="0.25">
      <c r="A1007">
        <v>2083</v>
      </c>
      <c r="B1007" t="s">
        <v>8219</v>
      </c>
      <c r="C1007">
        <v>25</v>
      </c>
      <c r="J1007">
        <v>2749</v>
      </c>
      <c r="K1007" s="12" t="s">
        <v>8221</v>
      </c>
      <c r="L1007">
        <v>2</v>
      </c>
    </row>
    <row r="1008" spans="1:12" ht="24.75" customHeight="1" x14ac:dyDescent="0.25">
      <c r="A1008">
        <v>2084</v>
      </c>
      <c r="B1008" t="s">
        <v>8219</v>
      </c>
      <c r="C1008">
        <v>46</v>
      </c>
      <c r="J1008">
        <v>2750</v>
      </c>
      <c r="K1008" s="12" t="s">
        <v>8221</v>
      </c>
      <c r="L1008">
        <v>0</v>
      </c>
    </row>
    <row r="1009" spans="1:12" ht="24.75" customHeight="1" x14ac:dyDescent="0.25">
      <c r="A1009">
        <v>2085</v>
      </c>
      <c r="B1009" t="s">
        <v>8219</v>
      </c>
      <c r="C1009">
        <v>83</v>
      </c>
      <c r="J1009">
        <v>2751</v>
      </c>
      <c r="K1009" s="12" t="s">
        <v>8221</v>
      </c>
      <c r="L1009">
        <v>0</v>
      </c>
    </row>
    <row r="1010" spans="1:12" ht="24.75" customHeight="1" x14ac:dyDescent="0.25">
      <c r="A1010">
        <v>2086</v>
      </c>
      <c r="B1010" t="s">
        <v>8219</v>
      </c>
      <c r="C1010">
        <v>35</v>
      </c>
      <c r="J1010">
        <v>2752</v>
      </c>
      <c r="K1010" s="12" t="s">
        <v>8221</v>
      </c>
      <c r="L1010">
        <v>14</v>
      </c>
    </row>
    <row r="1011" spans="1:12" ht="24.75" customHeight="1" x14ac:dyDescent="0.25">
      <c r="A1011">
        <v>2087</v>
      </c>
      <c r="B1011" t="s">
        <v>8219</v>
      </c>
      <c r="C1011">
        <v>25</v>
      </c>
      <c r="J1011">
        <v>2753</v>
      </c>
      <c r="K1011" s="12" t="s">
        <v>8221</v>
      </c>
      <c r="L1011">
        <v>8</v>
      </c>
    </row>
    <row r="1012" spans="1:12" ht="24.75" customHeight="1" x14ac:dyDescent="0.25">
      <c r="A1012">
        <v>2088</v>
      </c>
      <c r="B1012" t="s">
        <v>8219</v>
      </c>
      <c r="C1012">
        <v>75</v>
      </c>
      <c r="J1012">
        <v>2754</v>
      </c>
      <c r="K1012" s="12" t="s">
        <v>8221</v>
      </c>
      <c r="L1012">
        <v>0</v>
      </c>
    </row>
    <row r="1013" spans="1:12" ht="24.75" customHeight="1" x14ac:dyDescent="0.25">
      <c r="A1013">
        <v>2089</v>
      </c>
      <c r="B1013" t="s">
        <v>8219</v>
      </c>
      <c r="C1013">
        <v>62</v>
      </c>
      <c r="J1013">
        <v>2755</v>
      </c>
      <c r="K1013" s="12" t="s">
        <v>8221</v>
      </c>
      <c r="L1013">
        <v>15</v>
      </c>
    </row>
    <row r="1014" spans="1:12" ht="24.75" customHeight="1" x14ac:dyDescent="0.25">
      <c r="A1014">
        <v>2090</v>
      </c>
      <c r="B1014" t="s">
        <v>8219</v>
      </c>
      <c r="C1014">
        <v>160</v>
      </c>
      <c r="J1014">
        <v>2756</v>
      </c>
      <c r="K1014" s="12" t="s">
        <v>8221</v>
      </c>
    </row>
    <row r="1015" spans="1:12" ht="24.75" customHeight="1" x14ac:dyDescent="0.25">
      <c r="A1015">
        <v>2091</v>
      </c>
      <c r="B1015" t="s">
        <v>8219</v>
      </c>
      <c r="J1015">
        <v>2757</v>
      </c>
      <c r="K1015" s="12" t="s">
        <v>8221</v>
      </c>
      <c r="L1015">
        <v>2</v>
      </c>
    </row>
    <row r="1016" spans="1:12" ht="24.75" customHeight="1" x14ac:dyDescent="0.25">
      <c r="A1016">
        <v>2092</v>
      </c>
      <c r="B1016" t="s">
        <v>8219</v>
      </c>
      <c r="C1016">
        <v>55</v>
      </c>
      <c r="J1016">
        <v>2758</v>
      </c>
      <c r="K1016" s="12" t="s">
        <v>8221</v>
      </c>
      <c r="L1016">
        <v>6</v>
      </c>
    </row>
    <row r="1017" spans="1:12" ht="24.75" customHeight="1" x14ac:dyDescent="0.25">
      <c r="A1017">
        <v>2093</v>
      </c>
      <c r="B1017" t="s">
        <v>8219</v>
      </c>
      <c r="C1017">
        <v>23</v>
      </c>
      <c r="J1017">
        <v>2759</v>
      </c>
      <c r="K1017" s="12" t="s">
        <v>8221</v>
      </c>
      <c r="L1017">
        <v>2</v>
      </c>
    </row>
    <row r="1018" spans="1:12" ht="24.75" customHeight="1" x14ac:dyDescent="0.25">
      <c r="A1018">
        <v>2094</v>
      </c>
      <c r="B1018" t="s">
        <v>8219</v>
      </c>
      <c r="C1018">
        <v>72</v>
      </c>
      <c r="J1018">
        <v>2760</v>
      </c>
      <c r="K1018" s="12" t="s">
        <v>8221</v>
      </c>
      <c r="L1018">
        <v>0</v>
      </c>
    </row>
    <row r="1019" spans="1:12" ht="24.75" customHeight="1" x14ac:dyDescent="0.25">
      <c r="A1019">
        <v>2095</v>
      </c>
      <c r="B1019" t="s">
        <v>8219</v>
      </c>
      <c r="C1019">
        <v>22</v>
      </c>
      <c r="J1019">
        <v>2761</v>
      </c>
      <c r="K1019" s="12" t="s">
        <v>8221</v>
      </c>
      <c r="L1019">
        <v>4</v>
      </c>
    </row>
    <row r="1020" spans="1:12" ht="24.75" customHeight="1" x14ac:dyDescent="0.25">
      <c r="A1020">
        <v>2096</v>
      </c>
      <c r="B1020" t="s">
        <v>8219</v>
      </c>
      <c r="C1020">
        <v>14</v>
      </c>
      <c r="J1020">
        <v>2762</v>
      </c>
      <c r="K1020" s="12" t="s">
        <v>8221</v>
      </c>
      <c r="L1020">
        <v>1</v>
      </c>
    </row>
    <row r="1021" spans="1:12" ht="24.75" customHeight="1" x14ac:dyDescent="0.25">
      <c r="A1021">
        <v>2097</v>
      </c>
      <c r="B1021" t="s">
        <v>8219</v>
      </c>
      <c r="C1021">
        <v>38</v>
      </c>
      <c r="J1021">
        <v>2763</v>
      </c>
      <c r="K1021" s="12" t="s">
        <v>8221</v>
      </c>
      <c r="L1021">
        <v>3</v>
      </c>
    </row>
    <row r="1022" spans="1:12" ht="24.75" customHeight="1" x14ac:dyDescent="0.25">
      <c r="A1022">
        <v>2098</v>
      </c>
      <c r="B1022" t="s">
        <v>8219</v>
      </c>
      <c r="C1022">
        <v>32</v>
      </c>
      <c r="J1022">
        <v>2764</v>
      </c>
      <c r="K1022" s="12" t="s">
        <v>8221</v>
      </c>
      <c r="L1022">
        <v>4</v>
      </c>
    </row>
    <row r="1023" spans="1:12" ht="24.75" customHeight="1" x14ac:dyDescent="0.25">
      <c r="A1023">
        <v>2099</v>
      </c>
      <c r="B1023" t="s">
        <v>8219</v>
      </c>
      <c r="C1023">
        <v>63</v>
      </c>
      <c r="J1023">
        <v>2765</v>
      </c>
      <c r="K1023" s="12" t="s">
        <v>8221</v>
      </c>
      <c r="L1023">
        <v>0</v>
      </c>
    </row>
    <row r="1024" spans="1:12" ht="24.75" customHeight="1" x14ac:dyDescent="0.25">
      <c r="A1024">
        <v>2100</v>
      </c>
      <c r="B1024" t="s">
        <v>8219</v>
      </c>
      <c r="C1024">
        <v>27</v>
      </c>
      <c r="J1024">
        <v>2766</v>
      </c>
      <c r="K1024" s="12" t="s">
        <v>8221</v>
      </c>
      <c r="L1024">
        <v>4</v>
      </c>
    </row>
    <row r="1025" spans="1:12" ht="24.75" customHeight="1" x14ac:dyDescent="0.25">
      <c r="A1025">
        <v>2101</v>
      </c>
      <c r="B1025" t="s">
        <v>8219</v>
      </c>
      <c r="C1025">
        <v>44</v>
      </c>
      <c r="J1025">
        <v>2767</v>
      </c>
      <c r="K1025" s="12" t="s">
        <v>8221</v>
      </c>
      <c r="L1025">
        <v>3</v>
      </c>
    </row>
    <row r="1026" spans="1:12" ht="24.75" customHeight="1" x14ac:dyDescent="0.25">
      <c r="A1026">
        <v>2102</v>
      </c>
      <c r="B1026" t="s">
        <v>8219</v>
      </c>
      <c r="C1026">
        <v>38</v>
      </c>
      <c r="J1026">
        <v>2768</v>
      </c>
      <c r="K1026" s="12" t="s">
        <v>8221</v>
      </c>
    </row>
    <row r="1027" spans="1:12" ht="24.75" customHeight="1" x14ac:dyDescent="0.25">
      <c r="A1027">
        <v>2103</v>
      </c>
      <c r="B1027" t="s">
        <v>8219</v>
      </c>
      <c r="C1027">
        <v>115</v>
      </c>
      <c r="J1027">
        <v>2769</v>
      </c>
      <c r="K1027" s="12" t="s">
        <v>8221</v>
      </c>
      <c r="L1027">
        <v>2</v>
      </c>
    </row>
    <row r="1028" spans="1:12" ht="24.75" customHeight="1" x14ac:dyDescent="0.25">
      <c r="A1028">
        <v>2104</v>
      </c>
      <c r="B1028" t="s">
        <v>8219</v>
      </c>
      <c r="C1028">
        <v>37</v>
      </c>
      <c r="J1028">
        <v>2770</v>
      </c>
      <c r="K1028" s="12" t="s">
        <v>8221</v>
      </c>
    </row>
    <row r="1029" spans="1:12" ht="24.75" customHeight="1" x14ac:dyDescent="0.25">
      <c r="A1029">
        <v>2105</v>
      </c>
      <c r="B1029" t="s">
        <v>8219</v>
      </c>
      <c r="C1029">
        <v>99</v>
      </c>
      <c r="J1029">
        <v>2771</v>
      </c>
      <c r="K1029" s="12" t="s">
        <v>8221</v>
      </c>
      <c r="L1029">
        <v>0</v>
      </c>
    </row>
    <row r="1030" spans="1:12" ht="24.75" customHeight="1" x14ac:dyDescent="0.25">
      <c r="A1030">
        <v>2106</v>
      </c>
      <c r="B1030" t="s">
        <v>8219</v>
      </c>
      <c r="C1030">
        <v>44</v>
      </c>
      <c r="J1030">
        <v>2772</v>
      </c>
      <c r="K1030" s="12" t="s">
        <v>8221</v>
      </c>
      <c r="L1030">
        <v>0</v>
      </c>
    </row>
    <row r="1031" spans="1:12" ht="24.75" customHeight="1" x14ac:dyDescent="0.25">
      <c r="A1031">
        <v>2107</v>
      </c>
      <c r="B1031" t="s">
        <v>8219</v>
      </c>
      <c r="C1031">
        <v>58</v>
      </c>
      <c r="J1031">
        <v>2773</v>
      </c>
      <c r="K1031" s="12" t="s">
        <v>8221</v>
      </c>
      <c r="L1031">
        <v>1</v>
      </c>
    </row>
    <row r="1032" spans="1:12" ht="24.75" customHeight="1" x14ac:dyDescent="0.25">
      <c r="A1032">
        <v>2108</v>
      </c>
      <c r="B1032" t="s">
        <v>8219</v>
      </c>
      <c r="C1032">
        <v>191</v>
      </c>
      <c r="J1032">
        <v>2774</v>
      </c>
      <c r="K1032" s="12" t="s">
        <v>8221</v>
      </c>
      <c r="L1032">
        <v>13</v>
      </c>
    </row>
    <row r="1033" spans="1:12" ht="24.75" customHeight="1" x14ac:dyDescent="0.25">
      <c r="A1033">
        <v>2109</v>
      </c>
      <c r="B1033" t="s">
        <v>8219</v>
      </c>
      <c r="C1033">
        <v>40</v>
      </c>
      <c r="J1033">
        <v>2775</v>
      </c>
      <c r="K1033" s="12" t="s">
        <v>8221</v>
      </c>
      <c r="L1033">
        <v>2</v>
      </c>
    </row>
    <row r="1034" spans="1:12" ht="24.75" customHeight="1" x14ac:dyDescent="0.25">
      <c r="A1034">
        <v>2110</v>
      </c>
      <c r="B1034" t="s">
        <v>8219</v>
      </c>
      <c r="C1034">
        <v>38</v>
      </c>
      <c r="J1034">
        <v>2776</v>
      </c>
      <c r="K1034" s="12" t="s">
        <v>8221</v>
      </c>
    </row>
    <row r="1035" spans="1:12" ht="24.75" customHeight="1" x14ac:dyDescent="0.25">
      <c r="A1035">
        <v>2111</v>
      </c>
      <c r="B1035" t="s">
        <v>8219</v>
      </c>
      <c r="C1035">
        <v>39</v>
      </c>
      <c r="J1035">
        <v>2777</v>
      </c>
      <c r="K1035" s="12" t="s">
        <v>8221</v>
      </c>
      <c r="L1035">
        <v>1</v>
      </c>
    </row>
    <row r="1036" spans="1:12" ht="24.75" customHeight="1" x14ac:dyDescent="0.25">
      <c r="A1036">
        <v>2112</v>
      </c>
      <c r="B1036" t="s">
        <v>8219</v>
      </c>
      <c r="C1036">
        <v>11</v>
      </c>
      <c r="J1036">
        <v>2778</v>
      </c>
      <c r="K1036" s="12" t="s">
        <v>8221</v>
      </c>
      <c r="L1036">
        <v>15</v>
      </c>
    </row>
    <row r="1037" spans="1:12" ht="24.75" customHeight="1" x14ac:dyDescent="0.25">
      <c r="A1037">
        <v>2113</v>
      </c>
      <c r="B1037" t="s">
        <v>8219</v>
      </c>
      <c r="C1037">
        <v>107</v>
      </c>
      <c r="J1037">
        <v>2779</v>
      </c>
      <c r="K1037" s="12" t="s">
        <v>8221</v>
      </c>
      <c r="L1037">
        <v>1</v>
      </c>
    </row>
    <row r="1038" spans="1:12" ht="24.75" customHeight="1" x14ac:dyDescent="0.25">
      <c r="A1038">
        <v>2114</v>
      </c>
      <c r="B1038" t="s">
        <v>8219</v>
      </c>
      <c r="C1038">
        <v>147</v>
      </c>
      <c r="J1038">
        <v>2780</v>
      </c>
      <c r="K1038" s="12" t="s">
        <v>8221</v>
      </c>
      <c r="L1038">
        <v>0</v>
      </c>
    </row>
    <row r="1039" spans="1:12" ht="24.75" customHeight="1" x14ac:dyDescent="0.25">
      <c r="A1039">
        <v>2115</v>
      </c>
      <c r="B1039" t="s">
        <v>8219</v>
      </c>
      <c r="C1039">
        <v>36</v>
      </c>
      <c r="J1039">
        <v>2841</v>
      </c>
      <c r="K1039" s="12" t="s">
        <v>8221</v>
      </c>
      <c r="L1039">
        <v>1</v>
      </c>
    </row>
    <row r="1040" spans="1:12" ht="24.75" customHeight="1" x14ac:dyDescent="0.25">
      <c r="A1040">
        <v>2116</v>
      </c>
      <c r="B1040" t="s">
        <v>8219</v>
      </c>
      <c r="C1040">
        <v>92</v>
      </c>
      <c r="J1040">
        <v>2842</v>
      </c>
      <c r="K1040" s="12" t="s">
        <v>8221</v>
      </c>
      <c r="L1040">
        <v>0</v>
      </c>
    </row>
    <row r="1041" spans="1:12" ht="24.75" customHeight="1" x14ac:dyDescent="0.25">
      <c r="A1041">
        <v>2117</v>
      </c>
      <c r="B1041" t="s">
        <v>8219</v>
      </c>
      <c r="C1041">
        <v>35</v>
      </c>
      <c r="J1041">
        <v>2843</v>
      </c>
      <c r="K1041" s="12" t="s">
        <v>8221</v>
      </c>
      <c r="L1041">
        <v>0</v>
      </c>
    </row>
    <row r="1042" spans="1:12" ht="24.75" customHeight="1" x14ac:dyDescent="0.25">
      <c r="A1042">
        <v>2118</v>
      </c>
      <c r="B1042" t="s">
        <v>8219</v>
      </c>
      <c r="C1042">
        <v>17</v>
      </c>
      <c r="J1042">
        <v>2844</v>
      </c>
      <c r="K1042" s="12" t="s">
        <v>8221</v>
      </c>
      <c r="L1042">
        <v>1</v>
      </c>
    </row>
    <row r="1043" spans="1:12" ht="24.75" customHeight="1" x14ac:dyDescent="0.25">
      <c r="A1043">
        <v>2119</v>
      </c>
      <c r="B1043" t="s">
        <v>8219</v>
      </c>
      <c r="C1043">
        <v>22</v>
      </c>
      <c r="J1043">
        <v>2845</v>
      </c>
      <c r="K1043" s="12" t="s">
        <v>8221</v>
      </c>
    </row>
    <row r="1044" spans="1:12" ht="24.75" customHeight="1" x14ac:dyDescent="0.25">
      <c r="A1044">
        <v>2120</v>
      </c>
      <c r="B1044" t="s">
        <v>8219</v>
      </c>
      <c r="C1044">
        <v>69</v>
      </c>
      <c r="J1044">
        <v>2846</v>
      </c>
      <c r="K1044" s="12" t="s">
        <v>8221</v>
      </c>
      <c r="L1044">
        <v>0</v>
      </c>
    </row>
    <row r="1045" spans="1:12" ht="24.75" customHeight="1" x14ac:dyDescent="0.25">
      <c r="A1045">
        <v>2161</v>
      </c>
      <c r="B1045" t="s">
        <v>8219</v>
      </c>
      <c r="C1045">
        <v>13</v>
      </c>
      <c r="J1045">
        <v>2847</v>
      </c>
      <c r="K1045" s="12" t="s">
        <v>8221</v>
      </c>
      <c r="L1045">
        <v>0</v>
      </c>
    </row>
    <row r="1046" spans="1:12" ht="24.75" customHeight="1" x14ac:dyDescent="0.25">
      <c r="A1046">
        <v>2162</v>
      </c>
      <c r="B1046" t="s">
        <v>8219</v>
      </c>
      <c r="C1046">
        <v>58</v>
      </c>
      <c r="J1046">
        <v>2848</v>
      </c>
      <c r="K1046" s="12" t="s">
        <v>8221</v>
      </c>
      <c r="L1046">
        <v>3</v>
      </c>
    </row>
    <row r="1047" spans="1:12" ht="24.75" customHeight="1" x14ac:dyDescent="0.25">
      <c r="A1047">
        <v>2163</v>
      </c>
      <c r="B1047" t="s">
        <v>8219</v>
      </c>
      <c r="C1047">
        <v>44</v>
      </c>
      <c r="J1047">
        <v>2849</v>
      </c>
      <c r="K1047" s="12" t="s">
        <v>8221</v>
      </c>
      <c r="L1047">
        <v>1</v>
      </c>
    </row>
    <row r="1048" spans="1:12" ht="24.75" customHeight="1" x14ac:dyDescent="0.25">
      <c r="A1048">
        <v>2164</v>
      </c>
      <c r="B1048" t="s">
        <v>8219</v>
      </c>
      <c r="C1048">
        <v>83</v>
      </c>
      <c r="J1048">
        <v>2850</v>
      </c>
      <c r="K1048" s="12" t="s">
        <v>8221</v>
      </c>
      <c r="L1048">
        <v>13</v>
      </c>
    </row>
    <row r="1049" spans="1:12" ht="24.75" customHeight="1" x14ac:dyDescent="0.25">
      <c r="A1049">
        <v>2165</v>
      </c>
      <c r="B1049" t="s">
        <v>8219</v>
      </c>
      <c r="C1049">
        <v>117</v>
      </c>
      <c r="J1049">
        <v>2851</v>
      </c>
      <c r="K1049" s="12" t="s">
        <v>8221</v>
      </c>
      <c r="L1049">
        <v>0</v>
      </c>
    </row>
    <row r="1050" spans="1:12" ht="24.75" customHeight="1" x14ac:dyDescent="0.25">
      <c r="A1050">
        <v>2166</v>
      </c>
      <c r="B1050" t="s">
        <v>8219</v>
      </c>
      <c r="C1050">
        <v>32</v>
      </c>
      <c r="J1050">
        <v>2852</v>
      </c>
      <c r="K1050" s="12" t="s">
        <v>8221</v>
      </c>
      <c r="L1050">
        <v>6</v>
      </c>
    </row>
    <row r="1051" spans="1:12" ht="24.75" customHeight="1" x14ac:dyDescent="0.25">
      <c r="A1051">
        <v>2167</v>
      </c>
      <c r="B1051" t="s">
        <v>8219</v>
      </c>
      <c r="C1051">
        <v>8</v>
      </c>
      <c r="J1051">
        <v>2853</v>
      </c>
      <c r="K1051" s="12" t="s">
        <v>8221</v>
      </c>
      <c r="L1051">
        <v>0</v>
      </c>
    </row>
    <row r="1052" spans="1:12" ht="24.75" customHeight="1" x14ac:dyDescent="0.25">
      <c r="A1052">
        <v>2168</v>
      </c>
      <c r="B1052" t="s">
        <v>8219</v>
      </c>
      <c r="J1052">
        <v>2854</v>
      </c>
      <c r="K1052" s="12" t="s">
        <v>8221</v>
      </c>
      <c r="L1052">
        <v>14</v>
      </c>
    </row>
    <row r="1053" spans="1:12" ht="24.75" customHeight="1" x14ac:dyDescent="0.25">
      <c r="A1053">
        <v>2169</v>
      </c>
      <c r="B1053" t="s">
        <v>8219</v>
      </c>
      <c r="C1053">
        <v>7</v>
      </c>
      <c r="J1053">
        <v>2855</v>
      </c>
      <c r="K1053" s="12" t="s">
        <v>8221</v>
      </c>
      <c r="L1053">
        <v>5</v>
      </c>
    </row>
    <row r="1054" spans="1:12" ht="24.75" customHeight="1" x14ac:dyDescent="0.25">
      <c r="A1054">
        <v>2170</v>
      </c>
      <c r="B1054" t="s">
        <v>8219</v>
      </c>
      <c r="C1054">
        <v>19</v>
      </c>
      <c r="J1054">
        <v>2856</v>
      </c>
      <c r="K1054" s="12" t="s">
        <v>8221</v>
      </c>
      <c r="L1054">
        <v>6</v>
      </c>
    </row>
    <row r="1055" spans="1:12" ht="24.75" customHeight="1" x14ac:dyDescent="0.25">
      <c r="A1055">
        <v>2171</v>
      </c>
      <c r="B1055" t="s">
        <v>8219</v>
      </c>
      <c r="C1055">
        <v>47</v>
      </c>
      <c r="J1055">
        <v>2857</v>
      </c>
      <c r="K1055" s="12" t="s">
        <v>8221</v>
      </c>
      <c r="L1055">
        <v>15</v>
      </c>
    </row>
    <row r="1056" spans="1:12" ht="24.75" customHeight="1" x14ac:dyDescent="0.25">
      <c r="A1056">
        <v>2172</v>
      </c>
      <c r="B1056" t="s">
        <v>8219</v>
      </c>
      <c r="C1056">
        <v>13</v>
      </c>
      <c r="J1056">
        <v>2858</v>
      </c>
      <c r="K1056" s="12" t="s">
        <v>8221</v>
      </c>
      <c r="L1056">
        <v>0</v>
      </c>
    </row>
    <row r="1057" spans="1:12" ht="24.75" customHeight="1" x14ac:dyDescent="0.25">
      <c r="A1057">
        <v>2173</v>
      </c>
      <c r="B1057" t="s">
        <v>8219</v>
      </c>
      <c r="C1057">
        <v>90</v>
      </c>
      <c r="J1057">
        <v>2859</v>
      </c>
      <c r="K1057" s="12" t="s">
        <v>8221</v>
      </c>
      <c r="L1057">
        <v>1</v>
      </c>
    </row>
    <row r="1058" spans="1:12" ht="24.75" customHeight="1" x14ac:dyDescent="0.25">
      <c r="A1058">
        <v>2174</v>
      </c>
      <c r="B1058" t="s">
        <v>8219</v>
      </c>
      <c r="C1058">
        <v>63</v>
      </c>
      <c r="J1058">
        <v>2860</v>
      </c>
      <c r="K1058" s="12" t="s">
        <v>8221</v>
      </c>
      <c r="L1058">
        <v>9</v>
      </c>
    </row>
    <row r="1059" spans="1:12" ht="24.75" customHeight="1" x14ac:dyDescent="0.25">
      <c r="A1059">
        <v>2175</v>
      </c>
      <c r="B1059" t="s">
        <v>8219</v>
      </c>
      <c r="C1059">
        <v>26</v>
      </c>
      <c r="J1059">
        <v>2861</v>
      </c>
      <c r="K1059" s="12" t="s">
        <v>8221</v>
      </c>
      <c r="L1059">
        <v>3</v>
      </c>
    </row>
    <row r="1060" spans="1:12" ht="24.75" customHeight="1" x14ac:dyDescent="0.25">
      <c r="A1060">
        <v>2176</v>
      </c>
      <c r="B1060" t="s">
        <v>8219</v>
      </c>
      <c r="C1060">
        <v>71</v>
      </c>
      <c r="J1060">
        <v>2862</v>
      </c>
      <c r="K1060" s="12" t="s">
        <v>8221</v>
      </c>
      <c r="L1060">
        <v>3</v>
      </c>
    </row>
    <row r="1061" spans="1:12" ht="24.75" customHeight="1" x14ac:dyDescent="0.25">
      <c r="A1061">
        <v>2177</v>
      </c>
      <c r="B1061" t="s">
        <v>8219</v>
      </c>
      <c r="C1061">
        <v>38</v>
      </c>
      <c r="J1061">
        <v>2863</v>
      </c>
      <c r="K1061" s="12" t="s">
        <v>8221</v>
      </c>
      <c r="L1061">
        <v>1</v>
      </c>
    </row>
    <row r="1062" spans="1:12" ht="24.75" customHeight="1" x14ac:dyDescent="0.25">
      <c r="A1062">
        <v>2178</v>
      </c>
      <c r="B1062" t="s">
        <v>8219</v>
      </c>
      <c r="J1062">
        <v>2864</v>
      </c>
      <c r="K1062" s="12" t="s">
        <v>8221</v>
      </c>
      <c r="L1062">
        <v>3</v>
      </c>
    </row>
    <row r="1063" spans="1:12" ht="24.75" customHeight="1" x14ac:dyDescent="0.25">
      <c r="A1063">
        <v>2179</v>
      </c>
      <c r="B1063" t="s">
        <v>8219</v>
      </c>
      <c r="C1063">
        <v>21</v>
      </c>
      <c r="J1063">
        <v>2865</v>
      </c>
      <c r="K1063" s="12" t="s">
        <v>8221</v>
      </c>
      <c r="L1063">
        <v>0</v>
      </c>
    </row>
    <row r="1064" spans="1:12" ht="24.75" customHeight="1" x14ac:dyDescent="0.25">
      <c r="A1064">
        <v>2180</v>
      </c>
      <c r="B1064" t="s">
        <v>8219</v>
      </c>
      <c r="C1064">
        <v>78</v>
      </c>
      <c r="J1064">
        <v>2866</v>
      </c>
      <c r="K1064" s="12" t="s">
        <v>8221</v>
      </c>
      <c r="L1064">
        <v>2</v>
      </c>
    </row>
    <row r="1065" spans="1:12" ht="24.75" customHeight="1" x14ac:dyDescent="0.25">
      <c r="A1065">
        <v>2181</v>
      </c>
      <c r="B1065" t="s">
        <v>8219</v>
      </c>
      <c r="C1065">
        <v>53</v>
      </c>
      <c r="J1065">
        <v>2867</v>
      </c>
      <c r="K1065" s="12" t="s">
        <v>8221</v>
      </c>
      <c r="L1065">
        <v>10</v>
      </c>
    </row>
    <row r="1066" spans="1:12" ht="24.75" customHeight="1" x14ac:dyDescent="0.25">
      <c r="A1066">
        <v>2182</v>
      </c>
      <c r="B1066" t="s">
        <v>8219</v>
      </c>
      <c r="J1066">
        <v>2868</v>
      </c>
      <c r="K1066" s="12" t="s">
        <v>8221</v>
      </c>
    </row>
    <row r="1067" spans="1:12" ht="24.75" customHeight="1" x14ac:dyDescent="0.25">
      <c r="A1067">
        <v>2183</v>
      </c>
      <c r="B1067" t="s">
        <v>8219</v>
      </c>
      <c r="J1067">
        <v>2869</v>
      </c>
      <c r="K1067" s="12" t="s">
        <v>8221</v>
      </c>
      <c r="L1067">
        <v>5</v>
      </c>
    </row>
    <row r="1068" spans="1:12" ht="24.75" customHeight="1" x14ac:dyDescent="0.25">
      <c r="A1068">
        <v>2184</v>
      </c>
      <c r="B1068" t="s">
        <v>8219</v>
      </c>
      <c r="J1068">
        <v>2870</v>
      </c>
      <c r="K1068" s="12" t="s">
        <v>8221</v>
      </c>
      <c r="L1068">
        <v>9</v>
      </c>
    </row>
    <row r="1069" spans="1:12" ht="24.75" customHeight="1" x14ac:dyDescent="0.25">
      <c r="A1069">
        <v>2185</v>
      </c>
      <c r="B1069" t="s">
        <v>8219</v>
      </c>
      <c r="J1069">
        <v>2871</v>
      </c>
      <c r="K1069" s="12" t="s">
        <v>8221</v>
      </c>
      <c r="L1069">
        <v>13</v>
      </c>
    </row>
    <row r="1070" spans="1:12" ht="24.75" customHeight="1" x14ac:dyDescent="0.25">
      <c r="A1070">
        <v>2186</v>
      </c>
      <c r="B1070" t="s">
        <v>8219</v>
      </c>
      <c r="J1070">
        <v>2872</v>
      </c>
      <c r="K1070" s="12" t="s">
        <v>8221</v>
      </c>
      <c r="L1070">
        <v>0</v>
      </c>
    </row>
    <row r="1071" spans="1:12" ht="24.75" customHeight="1" x14ac:dyDescent="0.25">
      <c r="A1071">
        <v>2187</v>
      </c>
      <c r="B1071" t="s">
        <v>8219</v>
      </c>
      <c r="J1071">
        <v>2873</v>
      </c>
      <c r="K1071" s="12" t="s">
        <v>8221</v>
      </c>
      <c r="L1071">
        <v>8</v>
      </c>
    </row>
    <row r="1072" spans="1:12" ht="24.75" customHeight="1" x14ac:dyDescent="0.25">
      <c r="A1072">
        <v>2188</v>
      </c>
      <c r="B1072" t="s">
        <v>8219</v>
      </c>
      <c r="J1072">
        <v>2874</v>
      </c>
      <c r="K1072" s="12" t="s">
        <v>8221</v>
      </c>
      <c r="L1072">
        <v>3</v>
      </c>
    </row>
    <row r="1073" spans="1:12" ht="24.75" customHeight="1" x14ac:dyDescent="0.25">
      <c r="A1073">
        <v>2189</v>
      </c>
      <c r="B1073" t="s">
        <v>8219</v>
      </c>
      <c r="C1073">
        <v>88</v>
      </c>
      <c r="J1073">
        <v>2875</v>
      </c>
      <c r="K1073" s="12" t="s">
        <v>8221</v>
      </c>
      <c r="L1073">
        <v>3</v>
      </c>
    </row>
    <row r="1074" spans="1:12" ht="24.75" customHeight="1" x14ac:dyDescent="0.25">
      <c r="A1074">
        <v>2190</v>
      </c>
      <c r="B1074" t="s">
        <v>8219</v>
      </c>
      <c r="J1074">
        <v>2876</v>
      </c>
      <c r="K1074" s="12" t="s">
        <v>8221</v>
      </c>
      <c r="L1074">
        <v>0</v>
      </c>
    </row>
    <row r="1075" spans="1:12" ht="24.75" customHeight="1" x14ac:dyDescent="0.25">
      <c r="A1075">
        <v>2191</v>
      </c>
      <c r="B1075" t="s">
        <v>8219</v>
      </c>
      <c r="C1075">
        <v>25</v>
      </c>
      <c r="J1075">
        <v>2877</v>
      </c>
      <c r="K1075" s="12" t="s">
        <v>8221</v>
      </c>
      <c r="L1075">
        <v>6</v>
      </c>
    </row>
    <row r="1076" spans="1:12" ht="24.75" customHeight="1" x14ac:dyDescent="0.25">
      <c r="A1076">
        <v>2192</v>
      </c>
      <c r="B1076" t="s">
        <v>8219</v>
      </c>
      <c r="J1076">
        <v>2878</v>
      </c>
      <c r="K1076" s="12" t="s">
        <v>8221</v>
      </c>
      <c r="L1076">
        <v>4</v>
      </c>
    </row>
    <row r="1077" spans="1:12" ht="24.75" customHeight="1" x14ac:dyDescent="0.25">
      <c r="A1077">
        <v>2193</v>
      </c>
      <c r="B1077" t="s">
        <v>8219</v>
      </c>
      <c r="J1077">
        <v>2879</v>
      </c>
      <c r="K1077" s="12" t="s">
        <v>8221</v>
      </c>
      <c r="L1077">
        <v>1</v>
      </c>
    </row>
    <row r="1078" spans="1:12" ht="24.75" customHeight="1" x14ac:dyDescent="0.25">
      <c r="A1078">
        <v>2194</v>
      </c>
      <c r="B1078" t="s">
        <v>8219</v>
      </c>
      <c r="J1078">
        <v>2880</v>
      </c>
      <c r="K1078" s="12" t="s">
        <v>8221</v>
      </c>
    </row>
    <row r="1079" spans="1:12" ht="24.75" customHeight="1" x14ac:dyDescent="0.25">
      <c r="A1079">
        <v>2195</v>
      </c>
      <c r="B1079" t="s">
        <v>8219</v>
      </c>
      <c r="C1079">
        <v>115</v>
      </c>
      <c r="J1079">
        <v>2881</v>
      </c>
      <c r="K1079" s="12" t="s">
        <v>8221</v>
      </c>
      <c r="L1079">
        <v>0</v>
      </c>
    </row>
    <row r="1080" spans="1:12" ht="24.75" customHeight="1" x14ac:dyDescent="0.25">
      <c r="A1080">
        <v>2196</v>
      </c>
      <c r="B1080" t="s">
        <v>8219</v>
      </c>
      <c r="J1080">
        <v>2882</v>
      </c>
      <c r="K1080" s="12" t="s">
        <v>8221</v>
      </c>
      <c r="L1080">
        <v>4</v>
      </c>
    </row>
    <row r="1081" spans="1:12" ht="24.75" customHeight="1" x14ac:dyDescent="0.25">
      <c r="A1081">
        <v>2197</v>
      </c>
      <c r="B1081" t="s">
        <v>8219</v>
      </c>
      <c r="J1081">
        <v>2883</v>
      </c>
      <c r="K1081" s="12" t="s">
        <v>8221</v>
      </c>
      <c r="L1081">
        <v>5</v>
      </c>
    </row>
    <row r="1082" spans="1:12" ht="24.75" customHeight="1" x14ac:dyDescent="0.25">
      <c r="A1082">
        <v>2198</v>
      </c>
      <c r="B1082" t="s">
        <v>8219</v>
      </c>
      <c r="J1082">
        <v>2884</v>
      </c>
      <c r="K1082" s="12" t="s">
        <v>8221</v>
      </c>
      <c r="L1082">
        <v>4</v>
      </c>
    </row>
    <row r="1083" spans="1:12" ht="24.75" customHeight="1" x14ac:dyDescent="0.25">
      <c r="A1083">
        <v>2199</v>
      </c>
      <c r="B1083" t="s">
        <v>8219</v>
      </c>
      <c r="J1083">
        <v>2885</v>
      </c>
      <c r="K1083" s="12" t="s">
        <v>8221</v>
      </c>
      <c r="L1083">
        <v>5</v>
      </c>
    </row>
    <row r="1084" spans="1:12" ht="24.75" customHeight="1" x14ac:dyDescent="0.25">
      <c r="A1084">
        <v>2200</v>
      </c>
      <c r="B1084" t="s">
        <v>8219</v>
      </c>
      <c r="J1084">
        <v>2886</v>
      </c>
      <c r="K1084" s="12" t="s">
        <v>8221</v>
      </c>
      <c r="L1084">
        <v>1</v>
      </c>
    </row>
    <row r="1085" spans="1:12" ht="24.75" customHeight="1" x14ac:dyDescent="0.25">
      <c r="A1085">
        <v>2201</v>
      </c>
      <c r="B1085" t="s">
        <v>8219</v>
      </c>
      <c r="C1085">
        <v>28</v>
      </c>
      <c r="J1085">
        <v>2887</v>
      </c>
      <c r="K1085" s="12" t="s">
        <v>8221</v>
      </c>
      <c r="L1085">
        <v>1</v>
      </c>
    </row>
    <row r="1086" spans="1:12" ht="24.75" customHeight="1" x14ac:dyDescent="0.25">
      <c r="A1086">
        <v>2202</v>
      </c>
      <c r="B1086" t="s">
        <v>8219</v>
      </c>
      <c r="J1086">
        <v>2888</v>
      </c>
      <c r="K1086" s="12" t="s">
        <v>8221</v>
      </c>
      <c r="L1086">
        <v>0</v>
      </c>
    </row>
    <row r="1087" spans="1:12" ht="24.75" customHeight="1" x14ac:dyDescent="0.25">
      <c r="A1087">
        <v>2203</v>
      </c>
      <c r="B1087" t="s">
        <v>8219</v>
      </c>
      <c r="C1087">
        <v>50</v>
      </c>
      <c r="J1087">
        <v>2889</v>
      </c>
      <c r="K1087" s="12" t="s">
        <v>8221</v>
      </c>
      <c r="L1087">
        <v>14</v>
      </c>
    </row>
    <row r="1088" spans="1:12" ht="24.75" customHeight="1" x14ac:dyDescent="0.25">
      <c r="A1088">
        <v>2204</v>
      </c>
      <c r="B1088" t="s">
        <v>8219</v>
      </c>
      <c r="C1088">
        <v>73</v>
      </c>
      <c r="J1088">
        <v>2890</v>
      </c>
      <c r="K1088" s="12" t="s">
        <v>8221</v>
      </c>
      <c r="L1088">
        <v>3</v>
      </c>
    </row>
    <row r="1089" spans="1:12" ht="24.75" customHeight="1" x14ac:dyDescent="0.25">
      <c r="A1089">
        <v>2205</v>
      </c>
      <c r="B1089" t="s">
        <v>8219</v>
      </c>
      <c r="C1089">
        <v>27</v>
      </c>
      <c r="J1089">
        <v>2891</v>
      </c>
      <c r="K1089" s="12" t="s">
        <v>8221</v>
      </c>
      <c r="L1089">
        <v>10</v>
      </c>
    </row>
    <row r="1090" spans="1:12" ht="24.75" customHeight="1" x14ac:dyDescent="0.25">
      <c r="A1090">
        <v>2206</v>
      </c>
      <c r="B1090" t="s">
        <v>8219</v>
      </c>
      <c r="C1090">
        <v>34</v>
      </c>
      <c r="J1090">
        <v>2892</v>
      </c>
      <c r="K1090" s="12" t="s">
        <v>8221</v>
      </c>
      <c r="L1090">
        <v>17</v>
      </c>
    </row>
    <row r="1091" spans="1:12" ht="24.75" customHeight="1" x14ac:dyDescent="0.25">
      <c r="A1091">
        <v>2207</v>
      </c>
      <c r="B1091" t="s">
        <v>8219</v>
      </c>
      <c r="C1091">
        <v>7</v>
      </c>
      <c r="J1091">
        <v>2893</v>
      </c>
      <c r="K1091" s="12" t="s">
        <v>8221</v>
      </c>
      <c r="L1091">
        <v>2</v>
      </c>
    </row>
    <row r="1092" spans="1:12" ht="24.75" customHeight="1" x14ac:dyDescent="0.25">
      <c r="A1092">
        <v>2208</v>
      </c>
      <c r="B1092" t="s">
        <v>8219</v>
      </c>
      <c r="C1092">
        <v>24</v>
      </c>
      <c r="J1092">
        <v>2894</v>
      </c>
      <c r="K1092" s="12" t="s">
        <v>8221</v>
      </c>
      <c r="L1092">
        <v>0</v>
      </c>
    </row>
    <row r="1093" spans="1:12" ht="24.75" customHeight="1" x14ac:dyDescent="0.25">
      <c r="A1093">
        <v>2209</v>
      </c>
      <c r="B1093" t="s">
        <v>8219</v>
      </c>
      <c r="C1093">
        <v>15</v>
      </c>
      <c r="J1093">
        <v>2895</v>
      </c>
      <c r="K1093" s="12" t="s">
        <v>8221</v>
      </c>
      <c r="L1093">
        <v>4</v>
      </c>
    </row>
    <row r="1094" spans="1:12" ht="24.75" customHeight="1" x14ac:dyDescent="0.25">
      <c r="A1094">
        <v>2210</v>
      </c>
      <c r="B1094" t="s">
        <v>8219</v>
      </c>
      <c r="C1094">
        <v>72</v>
      </c>
      <c r="J1094">
        <v>2896</v>
      </c>
      <c r="K1094" s="12" t="s">
        <v>8221</v>
      </c>
      <c r="L1094">
        <v>12</v>
      </c>
    </row>
    <row r="1095" spans="1:12" ht="24.75" customHeight="1" x14ac:dyDescent="0.25">
      <c r="A1095">
        <v>2211</v>
      </c>
      <c r="B1095" t="s">
        <v>8219</v>
      </c>
      <c r="C1095">
        <v>120</v>
      </c>
      <c r="J1095">
        <v>2897</v>
      </c>
      <c r="K1095" s="12" t="s">
        <v>8221</v>
      </c>
      <c r="L1095">
        <v>3</v>
      </c>
    </row>
    <row r="1096" spans="1:12" ht="24.75" customHeight="1" x14ac:dyDescent="0.25">
      <c r="A1096">
        <v>2212</v>
      </c>
      <c r="B1096" t="s">
        <v>8219</v>
      </c>
      <c r="C1096">
        <v>123</v>
      </c>
      <c r="J1096">
        <v>2898</v>
      </c>
      <c r="K1096" s="12" t="s">
        <v>8221</v>
      </c>
      <c r="L1096">
        <v>12</v>
      </c>
    </row>
    <row r="1097" spans="1:12" ht="24.75" customHeight="1" x14ac:dyDescent="0.25">
      <c r="A1097">
        <v>2213</v>
      </c>
      <c r="B1097" t="s">
        <v>8219</v>
      </c>
      <c r="C1097">
        <v>1</v>
      </c>
      <c r="J1097">
        <v>2899</v>
      </c>
      <c r="K1097" s="12" t="s">
        <v>8221</v>
      </c>
      <c r="L1097">
        <v>0</v>
      </c>
    </row>
    <row r="1098" spans="1:12" ht="24.75" customHeight="1" x14ac:dyDescent="0.25">
      <c r="A1098">
        <v>2214</v>
      </c>
      <c r="B1098" t="s">
        <v>8219</v>
      </c>
      <c r="C1098">
        <v>24</v>
      </c>
      <c r="J1098">
        <v>2900</v>
      </c>
      <c r="K1098" s="12" t="s">
        <v>8221</v>
      </c>
      <c r="L1098">
        <v>7</v>
      </c>
    </row>
    <row r="1099" spans="1:12" ht="24.75" customHeight="1" x14ac:dyDescent="0.25">
      <c r="A1099">
        <v>2215</v>
      </c>
      <c r="B1099" t="s">
        <v>8219</v>
      </c>
      <c r="C1099">
        <v>33</v>
      </c>
      <c r="J1099">
        <v>2901</v>
      </c>
      <c r="K1099" s="12" t="s">
        <v>8221</v>
      </c>
      <c r="L1099">
        <v>2</v>
      </c>
    </row>
    <row r="1100" spans="1:12" ht="24.75" customHeight="1" x14ac:dyDescent="0.25">
      <c r="A1100">
        <v>2216</v>
      </c>
      <c r="B1100" t="s">
        <v>8219</v>
      </c>
      <c r="C1100">
        <v>14</v>
      </c>
      <c r="J1100">
        <v>2902</v>
      </c>
      <c r="K1100" s="12" t="s">
        <v>8221</v>
      </c>
      <c r="L1100">
        <v>1</v>
      </c>
    </row>
    <row r="1101" spans="1:12" ht="24.75" customHeight="1" x14ac:dyDescent="0.25">
      <c r="A1101">
        <v>2217</v>
      </c>
      <c r="B1101" t="s">
        <v>8219</v>
      </c>
      <c r="C1101">
        <v>9</v>
      </c>
      <c r="J1101">
        <v>2903</v>
      </c>
      <c r="K1101" s="12" t="s">
        <v>8221</v>
      </c>
      <c r="L1101">
        <v>4</v>
      </c>
    </row>
    <row r="1102" spans="1:12" ht="24.75" customHeight="1" x14ac:dyDescent="0.25">
      <c r="A1102">
        <v>2218</v>
      </c>
      <c r="B1102" t="s">
        <v>8219</v>
      </c>
      <c r="C1102">
        <v>76</v>
      </c>
      <c r="J1102">
        <v>2904</v>
      </c>
      <c r="K1102" s="12" t="s">
        <v>8221</v>
      </c>
      <c r="L1102">
        <v>4</v>
      </c>
    </row>
    <row r="1103" spans="1:12" ht="24.75" customHeight="1" x14ac:dyDescent="0.25">
      <c r="A1103">
        <v>2219</v>
      </c>
      <c r="B1103" t="s">
        <v>8219</v>
      </c>
      <c r="C1103">
        <v>19</v>
      </c>
      <c r="J1103">
        <v>2905</v>
      </c>
      <c r="K1103" s="12" t="s">
        <v>8221</v>
      </c>
      <c r="L1103">
        <v>17</v>
      </c>
    </row>
    <row r="1104" spans="1:12" ht="24.75" customHeight="1" x14ac:dyDescent="0.25">
      <c r="A1104">
        <v>2220</v>
      </c>
      <c r="B1104" t="s">
        <v>8219</v>
      </c>
      <c r="C1104">
        <v>69</v>
      </c>
      <c r="J1104">
        <v>2906</v>
      </c>
      <c r="K1104" s="12" t="s">
        <v>8221</v>
      </c>
      <c r="L1104">
        <v>7</v>
      </c>
    </row>
    <row r="1105" spans="1:12" ht="24.75" customHeight="1" x14ac:dyDescent="0.25">
      <c r="A1105">
        <v>2221</v>
      </c>
      <c r="B1105" t="s">
        <v>8219</v>
      </c>
      <c r="J1105">
        <v>2907</v>
      </c>
      <c r="K1105" s="12" t="s">
        <v>8221</v>
      </c>
      <c r="L1105">
        <v>2</v>
      </c>
    </row>
    <row r="1106" spans="1:12" ht="24.75" customHeight="1" x14ac:dyDescent="0.25">
      <c r="A1106">
        <v>2222</v>
      </c>
      <c r="B1106" t="s">
        <v>8219</v>
      </c>
      <c r="C1106">
        <v>30</v>
      </c>
      <c r="J1106">
        <v>2908</v>
      </c>
      <c r="K1106" s="12" t="s">
        <v>8221</v>
      </c>
      <c r="L1106">
        <v>5</v>
      </c>
    </row>
    <row r="1107" spans="1:12" ht="24.75" customHeight="1" x14ac:dyDescent="0.25">
      <c r="A1107">
        <v>2223</v>
      </c>
      <c r="B1107" t="s">
        <v>8219</v>
      </c>
      <c r="C1107">
        <v>100</v>
      </c>
      <c r="J1107">
        <v>2909</v>
      </c>
      <c r="K1107" s="12" t="s">
        <v>8221</v>
      </c>
      <c r="L1107">
        <v>1</v>
      </c>
    </row>
    <row r="1108" spans="1:12" ht="24.75" customHeight="1" x14ac:dyDescent="0.25">
      <c r="A1108">
        <v>2224</v>
      </c>
      <c r="B1108" t="s">
        <v>8219</v>
      </c>
      <c r="J1108">
        <v>2910</v>
      </c>
      <c r="K1108" s="12" t="s">
        <v>8221</v>
      </c>
      <c r="L1108">
        <v>1</v>
      </c>
    </row>
    <row r="1109" spans="1:12" ht="24.75" customHeight="1" x14ac:dyDescent="0.25">
      <c r="A1109">
        <v>2225</v>
      </c>
      <c r="B1109" t="s">
        <v>8219</v>
      </c>
      <c r="J1109">
        <v>2911</v>
      </c>
      <c r="K1109" s="12" t="s">
        <v>8221</v>
      </c>
      <c r="L1109">
        <v>14</v>
      </c>
    </row>
    <row r="1110" spans="1:12" ht="24.75" customHeight="1" x14ac:dyDescent="0.25">
      <c r="A1110">
        <v>2226</v>
      </c>
      <c r="B1110" t="s">
        <v>8219</v>
      </c>
      <c r="J1110">
        <v>2912</v>
      </c>
      <c r="K1110" s="12" t="s">
        <v>8221</v>
      </c>
    </row>
    <row r="1111" spans="1:12" ht="24.75" customHeight="1" x14ac:dyDescent="0.25">
      <c r="A1111">
        <v>2227</v>
      </c>
      <c r="B1111" t="s">
        <v>8219</v>
      </c>
      <c r="J1111">
        <v>2913</v>
      </c>
      <c r="K1111" s="12" t="s">
        <v>8221</v>
      </c>
      <c r="L1111">
        <v>2</v>
      </c>
    </row>
    <row r="1112" spans="1:12" ht="24.75" customHeight="1" x14ac:dyDescent="0.25">
      <c r="A1112">
        <v>2228</v>
      </c>
      <c r="B1112" t="s">
        <v>8219</v>
      </c>
      <c r="C1112">
        <v>144</v>
      </c>
      <c r="J1112">
        <v>2914</v>
      </c>
      <c r="K1112" s="12" t="s">
        <v>8221</v>
      </c>
      <c r="L1112">
        <v>1</v>
      </c>
    </row>
    <row r="1113" spans="1:12" ht="24.75" customHeight="1" x14ac:dyDescent="0.25">
      <c r="A1113">
        <v>2229</v>
      </c>
      <c r="B1113" t="s">
        <v>8219</v>
      </c>
      <c r="J1113">
        <v>2915</v>
      </c>
      <c r="K1113" s="12" t="s">
        <v>8221</v>
      </c>
      <c r="L1113">
        <v>3</v>
      </c>
    </row>
    <row r="1114" spans="1:12" ht="24.75" customHeight="1" x14ac:dyDescent="0.25">
      <c r="A1114">
        <v>2230</v>
      </c>
      <c r="B1114" t="s">
        <v>8219</v>
      </c>
      <c r="J1114">
        <v>2916</v>
      </c>
      <c r="K1114" s="12" t="s">
        <v>8221</v>
      </c>
      <c r="L1114">
        <v>7</v>
      </c>
    </row>
    <row r="1115" spans="1:12" ht="24.75" customHeight="1" x14ac:dyDescent="0.25">
      <c r="A1115">
        <v>2231</v>
      </c>
      <c r="B1115" t="s">
        <v>8219</v>
      </c>
      <c r="J1115">
        <v>2917</v>
      </c>
      <c r="K1115" s="12" t="s">
        <v>8221</v>
      </c>
      <c r="L1115">
        <v>9</v>
      </c>
    </row>
    <row r="1116" spans="1:12" ht="24.75" customHeight="1" x14ac:dyDescent="0.25">
      <c r="A1116">
        <v>2232</v>
      </c>
      <c r="B1116" t="s">
        <v>8219</v>
      </c>
      <c r="J1116">
        <v>2918</v>
      </c>
      <c r="K1116" s="12" t="s">
        <v>8221</v>
      </c>
      <c r="L1116">
        <v>20</v>
      </c>
    </row>
    <row r="1117" spans="1:12" ht="24.75" customHeight="1" x14ac:dyDescent="0.25">
      <c r="A1117">
        <v>2233</v>
      </c>
      <c r="B1117" t="s">
        <v>8219</v>
      </c>
      <c r="J1117">
        <v>2919</v>
      </c>
      <c r="K1117" s="12" t="s">
        <v>8221</v>
      </c>
      <c r="L1117">
        <v>6</v>
      </c>
    </row>
    <row r="1118" spans="1:12" ht="24.75" customHeight="1" x14ac:dyDescent="0.25">
      <c r="A1118">
        <v>2234</v>
      </c>
      <c r="B1118" t="s">
        <v>8219</v>
      </c>
      <c r="C1118">
        <v>28</v>
      </c>
      <c r="J1118">
        <v>2920</v>
      </c>
      <c r="K1118" s="12" t="s">
        <v>8221</v>
      </c>
      <c r="L1118">
        <v>13</v>
      </c>
    </row>
    <row r="1119" spans="1:12" ht="24.75" customHeight="1" x14ac:dyDescent="0.25">
      <c r="A1119">
        <v>2235</v>
      </c>
      <c r="B1119" t="s">
        <v>8219</v>
      </c>
      <c r="C1119">
        <v>147</v>
      </c>
      <c r="J1119">
        <v>2941</v>
      </c>
      <c r="K1119" s="12" t="s">
        <v>8221</v>
      </c>
      <c r="L1119">
        <v>1</v>
      </c>
    </row>
    <row r="1120" spans="1:12" ht="24.75" customHeight="1" x14ac:dyDescent="0.25">
      <c r="A1120">
        <v>2236</v>
      </c>
      <c r="B1120" t="s">
        <v>8219</v>
      </c>
      <c r="J1120">
        <v>2942</v>
      </c>
      <c r="K1120" s="12" t="s">
        <v>8221</v>
      </c>
    </row>
    <row r="1121" spans="1:12" ht="24.75" customHeight="1" x14ac:dyDescent="0.25">
      <c r="A1121">
        <v>2237</v>
      </c>
      <c r="B1121" t="s">
        <v>8219</v>
      </c>
      <c r="J1121">
        <v>2943</v>
      </c>
      <c r="K1121" s="12" t="s">
        <v>8221</v>
      </c>
      <c r="L1121">
        <v>0</v>
      </c>
    </row>
    <row r="1122" spans="1:12" ht="24.75" customHeight="1" x14ac:dyDescent="0.25">
      <c r="A1122">
        <v>2238</v>
      </c>
      <c r="B1122" t="s">
        <v>8219</v>
      </c>
      <c r="C1122">
        <v>79</v>
      </c>
      <c r="J1122">
        <v>2944</v>
      </c>
      <c r="K1122" s="12" t="s">
        <v>8221</v>
      </c>
      <c r="L1122">
        <v>1</v>
      </c>
    </row>
    <row r="1123" spans="1:12" ht="24.75" customHeight="1" x14ac:dyDescent="0.25">
      <c r="A1123">
        <v>2239</v>
      </c>
      <c r="B1123" t="s">
        <v>8219</v>
      </c>
      <c r="J1123">
        <v>2945</v>
      </c>
      <c r="K1123" s="12" t="s">
        <v>8221</v>
      </c>
      <c r="L1123">
        <v>0</v>
      </c>
    </row>
    <row r="1124" spans="1:12" ht="24.75" customHeight="1" x14ac:dyDescent="0.25">
      <c r="A1124">
        <v>2240</v>
      </c>
      <c r="B1124" t="s">
        <v>8219</v>
      </c>
      <c r="C1124">
        <v>96</v>
      </c>
      <c r="J1124">
        <v>2946</v>
      </c>
      <c r="K1124" s="12" t="s">
        <v>8221</v>
      </c>
      <c r="L1124">
        <v>2</v>
      </c>
    </row>
    <row r="1125" spans="1:12" ht="24.75" customHeight="1" x14ac:dyDescent="0.25">
      <c r="A1125">
        <v>2241</v>
      </c>
      <c r="B1125" t="s">
        <v>8219</v>
      </c>
      <c r="C1125">
        <v>163</v>
      </c>
      <c r="J1125">
        <v>2947</v>
      </c>
      <c r="K1125" s="12" t="s">
        <v>8221</v>
      </c>
      <c r="L1125">
        <v>13</v>
      </c>
    </row>
    <row r="1126" spans="1:12" ht="24.75" customHeight="1" x14ac:dyDescent="0.25">
      <c r="A1126">
        <v>2242</v>
      </c>
      <c r="B1126" t="s">
        <v>8219</v>
      </c>
      <c r="J1126">
        <v>2948</v>
      </c>
      <c r="K1126" s="12" t="s">
        <v>8221</v>
      </c>
      <c r="L1126">
        <v>9</v>
      </c>
    </row>
    <row r="1127" spans="1:12" ht="24.75" customHeight="1" x14ac:dyDescent="0.25">
      <c r="A1127">
        <v>2243</v>
      </c>
      <c r="B1127" t="s">
        <v>8219</v>
      </c>
      <c r="J1127">
        <v>2949</v>
      </c>
      <c r="K1127" s="12" t="s">
        <v>8221</v>
      </c>
      <c r="L1127">
        <v>2</v>
      </c>
    </row>
    <row r="1128" spans="1:12" ht="24.75" customHeight="1" x14ac:dyDescent="0.25">
      <c r="A1128">
        <v>2244</v>
      </c>
      <c r="B1128" t="s">
        <v>8219</v>
      </c>
      <c r="J1128">
        <v>2950</v>
      </c>
      <c r="K1128" s="12" t="s">
        <v>8221</v>
      </c>
      <c r="L1128">
        <v>0</v>
      </c>
    </row>
    <row r="1129" spans="1:12" ht="24.75" customHeight="1" x14ac:dyDescent="0.25">
      <c r="A1129">
        <v>2245</v>
      </c>
      <c r="B1129" t="s">
        <v>8219</v>
      </c>
      <c r="J1129">
        <v>3051</v>
      </c>
      <c r="K1129" s="12" t="s">
        <v>8221</v>
      </c>
    </row>
    <row r="1130" spans="1:12" ht="24.75" customHeight="1" x14ac:dyDescent="0.25">
      <c r="A1130">
        <v>2246</v>
      </c>
      <c r="B1130" t="s">
        <v>8219</v>
      </c>
      <c r="C1130">
        <v>57</v>
      </c>
      <c r="J1130">
        <v>3052</v>
      </c>
      <c r="K1130" s="12" t="s">
        <v>8221</v>
      </c>
      <c r="L1130">
        <v>2</v>
      </c>
    </row>
    <row r="1131" spans="1:12" ht="24.75" customHeight="1" x14ac:dyDescent="0.25">
      <c r="A1131">
        <v>2247</v>
      </c>
      <c r="B1131" t="s">
        <v>8219</v>
      </c>
      <c r="J1131">
        <v>3053</v>
      </c>
      <c r="K1131" s="12" t="s">
        <v>8221</v>
      </c>
      <c r="L1131">
        <v>3</v>
      </c>
    </row>
    <row r="1132" spans="1:12" ht="24.75" customHeight="1" x14ac:dyDescent="0.25">
      <c r="A1132">
        <v>2248</v>
      </c>
      <c r="B1132" t="s">
        <v>8219</v>
      </c>
      <c r="C1132">
        <v>128</v>
      </c>
      <c r="J1132">
        <v>3054</v>
      </c>
      <c r="K1132" s="12" t="s">
        <v>8221</v>
      </c>
      <c r="L1132">
        <v>0</v>
      </c>
    </row>
    <row r="1133" spans="1:12" ht="24.75" customHeight="1" x14ac:dyDescent="0.25">
      <c r="A1133">
        <v>2249</v>
      </c>
      <c r="B1133" t="s">
        <v>8219</v>
      </c>
      <c r="C1133">
        <v>180</v>
      </c>
      <c r="J1133">
        <v>3055</v>
      </c>
      <c r="K1133" s="12" t="s">
        <v>8221</v>
      </c>
      <c r="L1133">
        <v>1</v>
      </c>
    </row>
    <row r="1134" spans="1:12" ht="24.75" customHeight="1" x14ac:dyDescent="0.25">
      <c r="A1134">
        <v>2250</v>
      </c>
      <c r="B1134" t="s">
        <v>8219</v>
      </c>
      <c r="J1134">
        <v>3056</v>
      </c>
      <c r="K1134" s="12" t="s">
        <v>8221</v>
      </c>
      <c r="L1134">
        <v>0</v>
      </c>
    </row>
    <row r="1135" spans="1:12" ht="24.75" customHeight="1" x14ac:dyDescent="0.25">
      <c r="A1135">
        <v>2251</v>
      </c>
      <c r="B1135" t="s">
        <v>8219</v>
      </c>
      <c r="J1135">
        <v>3057</v>
      </c>
      <c r="K1135" s="12" t="s">
        <v>8221</v>
      </c>
      <c r="L1135">
        <v>0</v>
      </c>
    </row>
    <row r="1136" spans="1:12" ht="24.75" customHeight="1" x14ac:dyDescent="0.25">
      <c r="A1136">
        <v>2252</v>
      </c>
      <c r="B1136" t="s">
        <v>8219</v>
      </c>
      <c r="J1136">
        <v>3058</v>
      </c>
      <c r="K1136" s="12" t="s">
        <v>8221</v>
      </c>
      <c r="L1136">
        <v>3</v>
      </c>
    </row>
    <row r="1137" spans="1:12" ht="24.75" customHeight="1" x14ac:dyDescent="0.25">
      <c r="A1137">
        <v>2253</v>
      </c>
      <c r="B1137" t="s">
        <v>8219</v>
      </c>
      <c r="C1137">
        <v>84</v>
      </c>
      <c r="J1137">
        <v>3059</v>
      </c>
      <c r="K1137" s="12" t="s">
        <v>8221</v>
      </c>
      <c r="L1137">
        <v>11</v>
      </c>
    </row>
    <row r="1138" spans="1:12" ht="24.75" customHeight="1" x14ac:dyDescent="0.25">
      <c r="A1138">
        <v>2254</v>
      </c>
      <c r="B1138" t="s">
        <v>8219</v>
      </c>
      <c r="C1138">
        <v>197</v>
      </c>
      <c r="J1138">
        <v>3060</v>
      </c>
      <c r="K1138" s="12" t="s">
        <v>8221</v>
      </c>
      <c r="L1138">
        <v>6</v>
      </c>
    </row>
    <row r="1139" spans="1:12" ht="24.75" customHeight="1" x14ac:dyDescent="0.25">
      <c r="A1139">
        <v>2255</v>
      </c>
      <c r="B1139" t="s">
        <v>8219</v>
      </c>
      <c r="J1139">
        <v>3061</v>
      </c>
      <c r="K1139" s="12" t="s">
        <v>8221</v>
      </c>
      <c r="L1139">
        <v>0</v>
      </c>
    </row>
    <row r="1140" spans="1:12" ht="24.75" customHeight="1" x14ac:dyDescent="0.25">
      <c r="A1140">
        <v>2256</v>
      </c>
      <c r="B1140" t="s">
        <v>8219</v>
      </c>
      <c r="C1140">
        <v>50</v>
      </c>
      <c r="J1140">
        <v>3062</v>
      </c>
      <c r="K1140" s="12" t="s">
        <v>8221</v>
      </c>
    </row>
    <row r="1141" spans="1:12" ht="24.75" customHeight="1" x14ac:dyDescent="0.25">
      <c r="A1141">
        <v>2257</v>
      </c>
      <c r="B1141" t="s">
        <v>8219</v>
      </c>
      <c r="C1141">
        <v>169</v>
      </c>
      <c r="J1141">
        <v>3063</v>
      </c>
      <c r="K1141" s="12" t="s">
        <v>8221</v>
      </c>
      <c r="L1141">
        <v>23</v>
      </c>
    </row>
    <row r="1142" spans="1:12" ht="24.75" customHeight="1" x14ac:dyDescent="0.25">
      <c r="A1142">
        <v>2258</v>
      </c>
      <c r="B1142" t="s">
        <v>8219</v>
      </c>
      <c r="J1142">
        <v>3064</v>
      </c>
      <c r="K1142" s="12" t="s">
        <v>8221</v>
      </c>
    </row>
    <row r="1143" spans="1:12" ht="24.75" customHeight="1" x14ac:dyDescent="0.25">
      <c r="A1143">
        <v>2259</v>
      </c>
      <c r="B1143" t="s">
        <v>8219</v>
      </c>
      <c r="J1143">
        <v>3065</v>
      </c>
      <c r="K1143" s="12" t="s">
        <v>8221</v>
      </c>
      <c r="L1143">
        <v>2</v>
      </c>
    </row>
    <row r="1144" spans="1:12" ht="24.75" customHeight="1" x14ac:dyDescent="0.25">
      <c r="A1144">
        <v>2260</v>
      </c>
      <c r="B1144" t="s">
        <v>8219</v>
      </c>
      <c r="C1144">
        <v>84</v>
      </c>
      <c r="J1144">
        <v>3066</v>
      </c>
      <c r="K1144" s="12" t="s">
        <v>8221</v>
      </c>
      <c r="L1144">
        <v>15</v>
      </c>
    </row>
    <row r="1145" spans="1:12" ht="24.75" customHeight="1" x14ac:dyDescent="0.25">
      <c r="A1145">
        <v>2261</v>
      </c>
      <c r="B1145" t="s">
        <v>8219</v>
      </c>
      <c r="J1145">
        <v>3067</v>
      </c>
      <c r="K1145" s="12" t="s">
        <v>8221</v>
      </c>
      <c r="L1145">
        <v>1</v>
      </c>
    </row>
    <row r="1146" spans="1:12" ht="24.75" customHeight="1" x14ac:dyDescent="0.25">
      <c r="A1146">
        <v>2262</v>
      </c>
      <c r="B1146" t="s">
        <v>8219</v>
      </c>
      <c r="C1146">
        <v>181</v>
      </c>
      <c r="J1146">
        <v>3068</v>
      </c>
      <c r="K1146" s="12" t="s">
        <v>8221</v>
      </c>
      <c r="L1146">
        <v>2</v>
      </c>
    </row>
    <row r="1147" spans="1:12" ht="24.75" customHeight="1" x14ac:dyDescent="0.25">
      <c r="A1147">
        <v>2263</v>
      </c>
      <c r="B1147" t="s">
        <v>8219</v>
      </c>
      <c r="C1147">
        <v>60</v>
      </c>
      <c r="J1147">
        <v>3069</v>
      </c>
      <c r="K1147" s="12" t="s">
        <v>8221</v>
      </c>
      <c r="L1147">
        <v>7</v>
      </c>
    </row>
    <row r="1148" spans="1:12" ht="24.75" customHeight="1" x14ac:dyDescent="0.25">
      <c r="A1148">
        <v>2264</v>
      </c>
      <c r="B1148" t="s">
        <v>8219</v>
      </c>
      <c r="J1148">
        <v>3070</v>
      </c>
      <c r="K1148" s="12" t="s">
        <v>8221</v>
      </c>
      <c r="L1148">
        <v>16</v>
      </c>
    </row>
    <row r="1149" spans="1:12" ht="24.75" customHeight="1" x14ac:dyDescent="0.25">
      <c r="A1149">
        <v>2265</v>
      </c>
      <c r="B1149" t="s">
        <v>8219</v>
      </c>
      <c r="C1149">
        <v>17</v>
      </c>
      <c r="J1149">
        <v>3071</v>
      </c>
      <c r="K1149" s="12" t="s">
        <v>8221</v>
      </c>
    </row>
    <row r="1150" spans="1:12" ht="24.75" customHeight="1" x14ac:dyDescent="0.25">
      <c r="A1150">
        <v>2266</v>
      </c>
      <c r="B1150" t="s">
        <v>8219</v>
      </c>
      <c r="C1150">
        <v>194</v>
      </c>
      <c r="J1150">
        <v>3072</v>
      </c>
      <c r="K1150" s="12" t="s">
        <v>8221</v>
      </c>
      <c r="L1150">
        <v>2</v>
      </c>
    </row>
    <row r="1151" spans="1:12" ht="24.75" customHeight="1" x14ac:dyDescent="0.25">
      <c r="A1151">
        <v>2267</v>
      </c>
      <c r="B1151" t="s">
        <v>8219</v>
      </c>
      <c r="J1151">
        <v>3073</v>
      </c>
      <c r="K1151" s="12" t="s">
        <v>8221</v>
      </c>
      <c r="L1151">
        <v>7</v>
      </c>
    </row>
    <row r="1152" spans="1:12" ht="24.75" customHeight="1" x14ac:dyDescent="0.25">
      <c r="A1152">
        <v>2268</v>
      </c>
      <c r="B1152" t="s">
        <v>8219</v>
      </c>
      <c r="C1152">
        <v>194</v>
      </c>
      <c r="J1152">
        <v>3074</v>
      </c>
      <c r="K1152" s="12" t="s">
        <v>8221</v>
      </c>
      <c r="L1152">
        <v>3</v>
      </c>
    </row>
    <row r="1153" spans="1:12" ht="24.75" customHeight="1" x14ac:dyDescent="0.25">
      <c r="A1153">
        <v>2269</v>
      </c>
      <c r="B1153" t="s">
        <v>8219</v>
      </c>
      <c r="J1153">
        <v>3075</v>
      </c>
      <c r="K1153" s="12" t="s">
        <v>8221</v>
      </c>
      <c r="L1153">
        <v>20</v>
      </c>
    </row>
    <row r="1154" spans="1:12" ht="24.75" customHeight="1" x14ac:dyDescent="0.25">
      <c r="A1154">
        <v>2270</v>
      </c>
      <c r="B1154" t="s">
        <v>8219</v>
      </c>
      <c r="J1154">
        <v>3076</v>
      </c>
      <c r="K1154" s="12" t="s">
        <v>8221</v>
      </c>
    </row>
    <row r="1155" spans="1:12" ht="24.75" customHeight="1" x14ac:dyDescent="0.25">
      <c r="A1155">
        <v>2271</v>
      </c>
      <c r="B1155" t="s">
        <v>8219</v>
      </c>
      <c r="J1155">
        <v>3077</v>
      </c>
      <c r="K1155" s="12" t="s">
        <v>8221</v>
      </c>
      <c r="L1155">
        <v>2</v>
      </c>
    </row>
    <row r="1156" spans="1:12" ht="24.75" customHeight="1" x14ac:dyDescent="0.25">
      <c r="A1156">
        <v>2272</v>
      </c>
      <c r="B1156" t="s">
        <v>8219</v>
      </c>
      <c r="J1156">
        <v>3078</v>
      </c>
      <c r="K1156" s="12" t="s">
        <v>8221</v>
      </c>
      <c r="L1156">
        <v>3</v>
      </c>
    </row>
    <row r="1157" spans="1:12" ht="24.75" customHeight="1" x14ac:dyDescent="0.25">
      <c r="A1157">
        <v>2273</v>
      </c>
      <c r="B1157" t="s">
        <v>8219</v>
      </c>
      <c r="C1157">
        <v>147</v>
      </c>
      <c r="J1157">
        <v>3079</v>
      </c>
      <c r="K1157" s="12" t="s">
        <v>8221</v>
      </c>
    </row>
    <row r="1158" spans="1:12" ht="24.75" customHeight="1" x14ac:dyDescent="0.25">
      <c r="A1158">
        <v>2274</v>
      </c>
      <c r="B1158" t="s">
        <v>8219</v>
      </c>
      <c r="C1158">
        <v>99</v>
      </c>
      <c r="J1158">
        <v>3080</v>
      </c>
      <c r="K1158" s="12" t="s">
        <v>8221</v>
      </c>
      <c r="L1158">
        <v>7</v>
      </c>
    </row>
    <row r="1159" spans="1:12" ht="24.75" customHeight="1" x14ac:dyDescent="0.25">
      <c r="A1159">
        <v>2275</v>
      </c>
      <c r="B1159" t="s">
        <v>8219</v>
      </c>
      <c r="C1159">
        <v>79</v>
      </c>
      <c r="J1159">
        <v>3081</v>
      </c>
      <c r="K1159" s="12" t="s">
        <v>8221</v>
      </c>
      <c r="L1159">
        <v>5</v>
      </c>
    </row>
    <row r="1160" spans="1:12" ht="24.75" customHeight="1" x14ac:dyDescent="0.25">
      <c r="A1160">
        <v>2276</v>
      </c>
      <c r="B1160" t="s">
        <v>8219</v>
      </c>
      <c r="C1160">
        <v>75</v>
      </c>
      <c r="J1160">
        <v>3082</v>
      </c>
      <c r="K1160" s="12" t="s">
        <v>8221</v>
      </c>
      <c r="L1160">
        <v>0</v>
      </c>
    </row>
    <row r="1161" spans="1:12" ht="24.75" customHeight="1" x14ac:dyDescent="0.25">
      <c r="A1161">
        <v>2277</v>
      </c>
      <c r="B1161" t="s">
        <v>8219</v>
      </c>
      <c r="J1161">
        <v>3083</v>
      </c>
      <c r="K1161" s="12" t="s">
        <v>8221</v>
      </c>
      <c r="L1161">
        <v>3</v>
      </c>
    </row>
    <row r="1162" spans="1:12" ht="24.75" customHeight="1" x14ac:dyDescent="0.25">
      <c r="A1162">
        <v>2278</v>
      </c>
      <c r="B1162" t="s">
        <v>8219</v>
      </c>
      <c r="C1162">
        <v>102</v>
      </c>
      <c r="J1162">
        <v>3084</v>
      </c>
      <c r="K1162" s="12" t="s">
        <v>8221</v>
      </c>
      <c r="L1162">
        <v>6</v>
      </c>
    </row>
    <row r="1163" spans="1:12" ht="24.75" customHeight="1" x14ac:dyDescent="0.25">
      <c r="A1163">
        <v>2279</v>
      </c>
      <c r="B1163" t="s">
        <v>8219</v>
      </c>
      <c r="C1163">
        <v>32</v>
      </c>
      <c r="J1163">
        <v>3085</v>
      </c>
      <c r="K1163" s="12" t="s">
        <v>8221</v>
      </c>
      <c r="L1163">
        <v>9</v>
      </c>
    </row>
    <row r="1164" spans="1:12" ht="24.75" customHeight="1" x14ac:dyDescent="0.25">
      <c r="A1164">
        <v>2280</v>
      </c>
      <c r="B1164" t="s">
        <v>8219</v>
      </c>
      <c r="J1164">
        <v>3086</v>
      </c>
      <c r="K1164" s="12" t="s">
        <v>8221</v>
      </c>
      <c r="L1164">
        <v>3</v>
      </c>
    </row>
    <row r="1165" spans="1:12" ht="24.75" customHeight="1" x14ac:dyDescent="0.25">
      <c r="A1165">
        <v>2281</v>
      </c>
      <c r="B1165" t="s">
        <v>8219</v>
      </c>
      <c r="C1165">
        <v>11</v>
      </c>
      <c r="J1165">
        <v>3087</v>
      </c>
      <c r="K1165" s="12" t="s">
        <v>8221</v>
      </c>
      <c r="L1165">
        <v>2</v>
      </c>
    </row>
    <row r="1166" spans="1:12" ht="24.75" customHeight="1" x14ac:dyDescent="0.25">
      <c r="A1166">
        <v>2282</v>
      </c>
      <c r="B1166" t="s">
        <v>8219</v>
      </c>
      <c r="C1166">
        <v>12</v>
      </c>
      <c r="J1166">
        <v>3088</v>
      </c>
      <c r="K1166" s="12" t="s">
        <v>8221</v>
      </c>
      <c r="L1166">
        <v>3</v>
      </c>
    </row>
    <row r="1167" spans="1:12" ht="24.75" customHeight="1" x14ac:dyDescent="0.25">
      <c r="A1167">
        <v>2283</v>
      </c>
      <c r="B1167" t="s">
        <v>8219</v>
      </c>
      <c r="C1167">
        <v>48</v>
      </c>
      <c r="J1167">
        <v>3089</v>
      </c>
      <c r="K1167" s="12" t="s">
        <v>8221</v>
      </c>
    </row>
    <row r="1168" spans="1:12" ht="24.75" customHeight="1" x14ac:dyDescent="0.25">
      <c r="A1168">
        <v>2284</v>
      </c>
      <c r="B1168" t="s">
        <v>8219</v>
      </c>
      <c r="C1168">
        <v>59</v>
      </c>
      <c r="J1168">
        <v>3090</v>
      </c>
      <c r="K1168" s="12" t="s">
        <v>8221</v>
      </c>
      <c r="L1168">
        <v>9</v>
      </c>
    </row>
    <row r="1169" spans="1:12" ht="24.75" customHeight="1" x14ac:dyDescent="0.25">
      <c r="A1169">
        <v>2285</v>
      </c>
      <c r="B1169" t="s">
        <v>8219</v>
      </c>
      <c r="C1169">
        <v>79</v>
      </c>
      <c r="J1169">
        <v>3091</v>
      </c>
      <c r="K1169" s="12" t="s">
        <v>8221</v>
      </c>
      <c r="L1169">
        <v>9</v>
      </c>
    </row>
    <row r="1170" spans="1:12" ht="24.75" customHeight="1" x14ac:dyDescent="0.25">
      <c r="A1170">
        <v>2286</v>
      </c>
      <c r="B1170" t="s">
        <v>8219</v>
      </c>
      <c r="C1170">
        <v>14</v>
      </c>
      <c r="J1170">
        <v>3092</v>
      </c>
      <c r="K1170" s="12" t="s">
        <v>8221</v>
      </c>
      <c r="L1170">
        <v>21</v>
      </c>
    </row>
    <row r="1171" spans="1:12" ht="24.75" customHeight="1" x14ac:dyDescent="0.25">
      <c r="A1171">
        <v>2287</v>
      </c>
      <c r="B1171" t="s">
        <v>8219</v>
      </c>
      <c r="C1171">
        <v>106</v>
      </c>
      <c r="J1171">
        <v>3093</v>
      </c>
      <c r="K1171" s="12" t="s">
        <v>8221</v>
      </c>
      <c r="L1171">
        <v>17</v>
      </c>
    </row>
    <row r="1172" spans="1:12" ht="24.75" customHeight="1" x14ac:dyDescent="0.25">
      <c r="A1172">
        <v>2288</v>
      </c>
      <c r="B1172" t="s">
        <v>8219</v>
      </c>
      <c r="C1172">
        <v>25</v>
      </c>
      <c r="J1172">
        <v>3094</v>
      </c>
      <c r="K1172" s="12" t="s">
        <v>8221</v>
      </c>
      <c r="L1172">
        <v>1</v>
      </c>
    </row>
    <row r="1173" spans="1:12" ht="24.75" customHeight="1" x14ac:dyDescent="0.25">
      <c r="A1173">
        <v>2289</v>
      </c>
      <c r="B1173" t="s">
        <v>8219</v>
      </c>
      <c r="C1173">
        <v>25</v>
      </c>
      <c r="J1173">
        <v>3095</v>
      </c>
      <c r="K1173" s="12" t="s">
        <v>8221</v>
      </c>
      <c r="L1173">
        <v>1</v>
      </c>
    </row>
    <row r="1174" spans="1:12" ht="24.75" customHeight="1" x14ac:dyDescent="0.25">
      <c r="A1174">
        <v>2290</v>
      </c>
      <c r="B1174" t="s">
        <v>8219</v>
      </c>
      <c r="C1174">
        <v>29</v>
      </c>
      <c r="J1174">
        <v>3096</v>
      </c>
      <c r="K1174" s="12" t="s">
        <v>8221</v>
      </c>
      <c r="L1174">
        <v>14</v>
      </c>
    </row>
    <row r="1175" spans="1:12" ht="24.75" customHeight="1" x14ac:dyDescent="0.25">
      <c r="A1175">
        <v>2291</v>
      </c>
      <c r="B1175" t="s">
        <v>8219</v>
      </c>
      <c r="C1175">
        <v>43</v>
      </c>
      <c r="J1175">
        <v>3097</v>
      </c>
      <c r="K1175" s="12" t="s">
        <v>8221</v>
      </c>
    </row>
    <row r="1176" spans="1:12" ht="24.75" customHeight="1" x14ac:dyDescent="0.25">
      <c r="A1176">
        <v>2292</v>
      </c>
      <c r="B1176" t="s">
        <v>8219</v>
      </c>
      <c r="C1176">
        <v>46</v>
      </c>
      <c r="J1176">
        <v>3098</v>
      </c>
      <c r="K1176" s="12" t="s">
        <v>8221</v>
      </c>
    </row>
    <row r="1177" spans="1:12" ht="24.75" customHeight="1" x14ac:dyDescent="0.25">
      <c r="A1177">
        <v>2293</v>
      </c>
      <c r="B1177" t="s">
        <v>8219</v>
      </c>
      <c r="C1177">
        <v>27</v>
      </c>
      <c r="J1177">
        <v>3099</v>
      </c>
      <c r="K1177" s="12" t="s">
        <v>8221</v>
      </c>
      <c r="L1177">
        <v>5</v>
      </c>
    </row>
    <row r="1178" spans="1:12" ht="24.75" customHeight="1" x14ac:dyDescent="0.25">
      <c r="A1178">
        <v>2294</v>
      </c>
      <c r="B1178" t="s">
        <v>8219</v>
      </c>
      <c r="C1178">
        <v>112</v>
      </c>
      <c r="J1178">
        <v>3100</v>
      </c>
      <c r="K1178" s="12" t="s">
        <v>8221</v>
      </c>
      <c r="L1178">
        <v>13</v>
      </c>
    </row>
    <row r="1179" spans="1:12" ht="24.75" customHeight="1" x14ac:dyDescent="0.25">
      <c r="A1179">
        <v>2295</v>
      </c>
      <c r="B1179" t="s">
        <v>8219</v>
      </c>
      <c r="C1179">
        <v>34</v>
      </c>
      <c r="J1179">
        <v>3101</v>
      </c>
      <c r="K1179" s="12" t="s">
        <v>8221</v>
      </c>
      <c r="L1179">
        <v>12</v>
      </c>
    </row>
    <row r="1180" spans="1:12" ht="24.75" customHeight="1" x14ac:dyDescent="0.25">
      <c r="A1180">
        <v>2296</v>
      </c>
      <c r="B1180" t="s">
        <v>8219</v>
      </c>
      <c r="C1180">
        <v>145</v>
      </c>
      <c r="J1180">
        <v>3102</v>
      </c>
      <c r="K1180" s="12" t="s">
        <v>8221</v>
      </c>
    </row>
    <row r="1181" spans="1:12" ht="24.75" customHeight="1" x14ac:dyDescent="0.25">
      <c r="A1181">
        <v>2297</v>
      </c>
      <c r="B1181" t="s">
        <v>8219</v>
      </c>
      <c r="C1181">
        <v>19</v>
      </c>
      <c r="J1181">
        <v>3103</v>
      </c>
      <c r="K1181" s="12" t="s">
        <v>8221</v>
      </c>
      <c r="L1181">
        <v>2</v>
      </c>
    </row>
    <row r="1182" spans="1:12" ht="24.75" customHeight="1" x14ac:dyDescent="0.25">
      <c r="A1182">
        <v>2298</v>
      </c>
      <c r="B1182" t="s">
        <v>8219</v>
      </c>
      <c r="J1182">
        <v>3104</v>
      </c>
      <c r="K1182" s="12" t="s">
        <v>8221</v>
      </c>
      <c r="L1182">
        <v>5</v>
      </c>
    </row>
    <row r="1183" spans="1:12" ht="24.75" customHeight="1" x14ac:dyDescent="0.25">
      <c r="A1183">
        <v>2299</v>
      </c>
      <c r="B1183" t="s">
        <v>8219</v>
      </c>
      <c r="C1183">
        <v>14</v>
      </c>
      <c r="J1183">
        <v>3105</v>
      </c>
      <c r="K1183" s="12" t="s">
        <v>8221</v>
      </c>
    </row>
    <row r="1184" spans="1:12" ht="24.75" customHeight="1" x14ac:dyDescent="0.25">
      <c r="A1184">
        <v>2300</v>
      </c>
      <c r="B1184" t="s">
        <v>8219</v>
      </c>
      <c r="C1184">
        <v>7</v>
      </c>
      <c r="J1184">
        <v>3106</v>
      </c>
      <c r="K1184" s="12" t="s">
        <v>8221</v>
      </c>
      <c r="L1184">
        <v>4</v>
      </c>
    </row>
    <row r="1185" spans="1:12" ht="24.75" customHeight="1" x14ac:dyDescent="0.25">
      <c r="A1185">
        <v>2301</v>
      </c>
      <c r="B1185" t="s">
        <v>8219</v>
      </c>
      <c r="J1185">
        <v>3107</v>
      </c>
      <c r="K1185" s="12" t="s">
        <v>8221</v>
      </c>
    </row>
    <row r="1186" spans="1:12" ht="24.75" customHeight="1" x14ac:dyDescent="0.25">
      <c r="A1186">
        <v>2302</v>
      </c>
      <c r="B1186" t="s">
        <v>8219</v>
      </c>
      <c r="C1186">
        <v>85</v>
      </c>
      <c r="J1186">
        <v>3108</v>
      </c>
      <c r="K1186" s="12" t="s">
        <v>8221</v>
      </c>
      <c r="L1186">
        <v>2</v>
      </c>
    </row>
    <row r="1187" spans="1:12" ht="24.75" customHeight="1" x14ac:dyDescent="0.25">
      <c r="A1187">
        <v>2303</v>
      </c>
      <c r="B1187" t="s">
        <v>8219</v>
      </c>
      <c r="C1187">
        <v>103</v>
      </c>
      <c r="J1187">
        <v>3109</v>
      </c>
      <c r="K1187" s="12" t="s">
        <v>8221</v>
      </c>
    </row>
    <row r="1188" spans="1:12" ht="24.75" customHeight="1" x14ac:dyDescent="0.25">
      <c r="A1188">
        <v>2304</v>
      </c>
      <c r="B1188" t="s">
        <v>8219</v>
      </c>
      <c r="C1188">
        <v>113</v>
      </c>
      <c r="J1188">
        <v>3110</v>
      </c>
      <c r="K1188" s="12" t="s">
        <v>8221</v>
      </c>
      <c r="L1188">
        <v>1</v>
      </c>
    </row>
    <row r="1189" spans="1:12" ht="24.75" customHeight="1" x14ac:dyDescent="0.25">
      <c r="A1189">
        <v>2305</v>
      </c>
      <c r="B1189" t="s">
        <v>8219</v>
      </c>
      <c r="C1189">
        <v>167</v>
      </c>
      <c r="J1189">
        <v>3111</v>
      </c>
      <c r="K1189" s="12" t="s">
        <v>8221</v>
      </c>
    </row>
    <row r="1190" spans="1:12" ht="24.75" customHeight="1" x14ac:dyDescent="0.25">
      <c r="A1190">
        <v>2306</v>
      </c>
      <c r="B1190" t="s">
        <v>8219</v>
      </c>
      <c r="C1190">
        <v>73</v>
      </c>
      <c r="J1190">
        <v>3112</v>
      </c>
      <c r="K1190" s="12" t="s">
        <v>8221</v>
      </c>
      <c r="L1190">
        <v>9</v>
      </c>
    </row>
    <row r="1191" spans="1:12" ht="24.75" customHeight="1" x14ac:dyDescent="0.25">
      <c r="A1191">
        <v>2307</v>
      </c>
      <c r="B1191" t="s">
        <v>8219</v>
      </c>
      <c r="C1191">
        <v>75</v>
      </c>
      <c r="J1191">
        <v>3113</v>
      </c>
      <c r="K1191" s="12" t="s">
        <v>8221</v>
      </c>
    </row>
    <row r="1192" spans="1:12" ht="24.75" customHeight="1" x14ac:dyDescent="0.25">
      <c r="A1192">
        <v>2308</v>
      </c>
      <c r="B1192" t="s">
        <v>8219</v>
      </c>
      <c r="J1192">
        <v>3114</v>
      </c>
      <c r="K1192" s="12" t="s">
        <v>8221</v>
      </c>
      <c r="L1192">
        <v>0</v>
      </c>
    </row>
    <row r="1193" spans="1:12" ht="24.75" customHeight="1" x14ac:dyDescent="0.25">
      <c r="A1193">
        <v>2309</v>
      </c>
      <c r="B1193" t="s">
        <v>8219</v>
      </c>
      <c r="C1193">
        <v>107</v>
      </c>
      <c r="J1193">
        <v>3115</v>
      </c>
      <c r="K1193" s="12" t="s">
        <v>8221</v>
      </c>
      <c r="L1193">
        <v>1</v>
      </c>
    </row>
    <row r="1194" spans="1:12" ht="24.75" customHeight="1" x14ac:dyDescent="0.25">
      <c r="A1194">
        <v>2310</v>
      </c>
      <c r="B1194" t="s">
        <v>8219</v>
      </c>
      <c r="J1194">
        <v>3116</v>
      </c>
      <c r="K1194" s="12" t="s">
        <v>8221</v>
      </c>
      <c r="L1194">
        <v>10</v>
      </c>
    </row>
    <row r="1195" spans="1:12" ht="24.75" customHeight="1" x14ac:dyDescent="0.25">
      <c r="A1195">
        <v>2311</v>
      </c>
      <c r="B1195" t="s">
        <v>8219</v>
      </c>
      <c r="C1195">
        <v>104</v>
      </c>
      <c r="J1195">
        <v>3117</v>
      </c>
      <c r="K1195" s="12" t="s">
        <v>8221</v>
      </c>
      <c r="L1195">
        <v>1</v>
      </c>
    </row>
    <row r="1196" spans="1:12" ht="24.75" customHeight="1" x14ac:dyDescent="0.25">
      <c r="A1196">
        <v>2312</v>
      </c>
      <c r="B1196" t="s">
        <v>8219</v>
      </c>
      <c r="C1196">
        <v>79</v>
      </c>
      <c r="J1196">
        <v>3118</v>
      </c>
      <c r="K1196" s="12" t="s">
        <v>8221</v>
      </c>
      <c r="L1196">
        <v>2</v>
      </c>
    </row>
    <row r="1197" spans="1:12" ht="24.75" customHeight="1" x14ac:dyDescent="0.25">
      <c r="A1197">
        <v>2313</v>
      </c>
      <c r="B1197" t="s">
        <v>8219</v>
      </c>
      <c r="C1197">
        <v>157</v>
      </c>
      <c r="J1197">
        <v>3119</v>
      </c>
      <c r="K1197" s="12" t="s">
        <v>8221</v>
      </c>
      <c r="L1197">
        <v>1</v>
      </c>
    </row>
    <row r="1198" spans="1:12" ht="24.75" customHeight="1" x14ac:dyDescent="0.25">
      <c r="A1198">
        <v>2314</v>
      </c>
      <c r="B1198" t="s">
        <v>8219</v>
      </c>
      <c r="C1198">
        <v>50</v>
      </c>
      <c r="J1198">
        <v>3120</v>
      </c>
      <c r="K1198" s="12" t="s">
        <v>8221</v>
      </c>
      <c r="L1198">
        <v>10</v>
      </c>
    </row>
    <row r="1199" spans="1:12" ht="24.75" customHeight="1" x14ac:dyDescent="0.25">
      <c r="A1199">
        <v>2315</v>
      </c>
      <c r="B1199" t="s">
        <v>8219</v>
      </c>
      <c r="C1199">
        <v>64</v>
      </c>
      <c r="J1199">
        <v>3188</v>
      </c>
      <c r="K1199" s="12" t="s">
        <v>8221</v>
      </c>
      <c r="L1199">
        <v>9</v>
      </c>
    </row>
    <row r="1200" spans="1:12" ht="24.75" customHeight="1" x14ac:dyDescent="0.25">
      <c r="A1200">
        <v>2316</v>
      </c>
      <c r="B1200" t="s">
        <v>8219</v>
      </c>
      <c r="C1200">
        <v>200</v>
      </c>
      <c r="J1200">
        <v>3189</v>
      </c>
      <c r="K1200" s="12" t="s">
        <v>8221</v>
      </c>
      <c r="L1200">
        <v>19</v>
      </c>
    </row>
    <row r="1201" spans="1:12" ht="24.75" customHeight="1" x14ac:dyDescent="0.25">
      <c r="A1201">
        <v>2317</v>
      </c>
      <c r="B1201" t="s">
        <v>8219</v>
      </c>
      <c r="C1201">
        <v>22</v>
      </c>
      <c r="J1201">
        <v>3190</v>
      </c>
      <c r="K1201" s="12" t="s">
        <v>8221</v>
      </c>
      <c r="L1201">
        <v>0</v>
      </c>
    </row>
    <row r="1202" spans="1:12" ht="24.75" customHeight="1" x14ac:dyDescent="0.25">
      <c r="A1202">
        <v>2318</v>
      </c>
      <c r="B1202" t="s">
        <v>8219</v>
      </c>
      <c r="C1202">
        <v>163</v>
      </c>
      <c r="J1202">
        <v>3191</v>
      </c>
      <c r="K1202" s="12" t="s">
        <v>8221</v>
      </c>
      <c r="L1202">
        <v>4</v>
      </c>
    </row>
    <row r="1203" spans="1:12" ht="24.75" customHeight="1" x14ac:dyDescent="0.25">
      <c r="A1203">
        <v>2319</v>
      </c>
      <c r="B1203" t="s">
        <v>8219</v>
      </c>
      <c r="C1203">
        <v>77</v>
      </c>
      <c r="J1203">
        <v>3192</v>
      </c>
      <c r="K1203" s="12" t="s">
        <v>8221</v>
      </c>
      <c r="L1203">
        <v>8</v>
      </c>
    </row>
    <row r="1204" spans="1:12" ht="24.75" customHeight="1" x14ac:dyDescent="0.25">
      <c r="A1204">
        <v>2320</v>
      </c>
      <c r="B1204" t="s">
        <v>8219</v>
      </c>
      <c r="C1204">
        <v>89</v>
      </c>
      <c r="J1204">
        <v>3193</v>
      </c>
      <c r="K1204" s="12" t="s">
        <v>8221</v>
      </c>
      <c r="L1204">
        <v>24</v>
      </c>
    </row>
    <row r="1205" spans="1:12" ht="24.75" customHeight="1" x14ac:dyDescent="0.25">
      <c r="A1205">
        <v>2327</v>
      </c>
      <c r="B1205" t="s">
        <v>8219</v>
      </c>
      <c r="J1205">
        <v>3194</v>
      </c>
      <c r="K1205" s="12" t="s">
        <v>8221</v>
      </c>
      <c r="L1205">
        <v>0</v>
      </c>
    </row>
    <row r="1206" spans="1:12" ht="24.75" customHeight="1" x14ac:dyDescent="0.25">
      <c r="A1206">
        <v>2328</v>
      </c>
      <c r="B1206" t="s">
        <v>8219</v>
      </c>
      <c r="J1206">
        <v>3195</v>
      </c>
      <c r="K1206" s="12" t="s">
        <v>8221</v>
      </c>
    </row>
    <row r="1207" spans="1:12" ht="24.75" customHeight="1" x14ac:dyDescent="0.25">
      <c r="A1207">
        <v>2329</v>
      </c>
      <c r="B1207" t="s">
        <v>8219</v>
      </c>
      <c r="C1207">
        <v>125</v>
      </c>
      <c r="J1207">
        <v>3196</v>
      </c>
      <c r="K1207" s="12" t="s">
        <v>8221</v>
      </c>
      <c r="L1207">
        <v>6</v>
      </c>
    </row>
    <row r="1208" spans="1:12" ht="24.75" customHeight="1" x14ac:dyDescent="0.25">
      <c r="A1208">
        <v>2330</v>
      </c>
      <c r="B1208" t="s">
        <v>8219</v>
      </c>
      <c r="C1208">
        <v>163</v>
      </c>
      <c r="J1208">
        <v>3197</v>
      </c>
      <c r="K1208" s="12" t="s">
        <v>8221</v>
      </c>
      <c r="L1208">
        <v>4</v>
      </c>
    </row>
    <row r="1209" spans="1:12" ht="24.75" customHeight="1" x14ac:dyDescent="0.25">
      <c r="A1209">
        <v>2331</v>
      </c>
      <c r="B1209" t="s">
        <v>8219</v>
      </c>
      <c r="J1209">
        <v>3198</v>
      </c>
      <c r="K1209" s="12" t="s">
        <v>8221</v>
      </c>
      <c r="L1209">
        <v>3</v>
      </c>
    </row>
    <row r="1210" spans="1:12" ht="24.75" customHeight="1" x14ac:dyDescent="0.25">
      <c r="A1210">
        <v>2332</v>
      </c>
      <c r="B1210" t="s">
        <v>8219</v>
      </c>
      <c r="J1210">
        <v>3199</v>
      </c>
      <c r="K1210" s="12" t="s">
        <v>8221</v>
      </c>
    </row>
    <row r="1211" spans="1:12" ht="24.75" customHeight="1" x14ac:dyDescent="0.25">
      <c r="A1211">
        <v>2333</v>
      </c>
      <c r="B1211" t="s">
        <v>8219</v>
      </c>
      <c r="C1211">
        <v>94</v>
      </c>
      <c r="J1211">
        <v>3200</v>
      </c>
      <c r="K1211" s="12" t="s">
        <v>8221</v>
      </c>
      <c r="L1211">
        <v>1</v>
      </c>
    </row>
    <row r="1212" spans="1:12" ht="24.75" customHeight="1" x14ac:dyDescent="0.25">
      <c r="A1212">
        <v>2334</v>
      </c>
      <c r="B1212" t="s">
        <v>8219</v>
      </c>
      <c r="C1212">
        <v>67</v>
      </c>
      <c r="J1212">
        <v>3201</v>
      </c>
      <c r="K1212" s="12" t="s">
        <v>8221</v>
      </c>
      <c r="L1212">
        <v>2</v>
      </c>
    </row>
    <row r="1213" spans="1:12" ht="24.75" customHeight="1" x14ac:dyDescent="0.25">
      <c r="A1213">
        <v>2335</v>
      </c>
      <c r="B1213" t="s">
        <v>8219</v>
      </c>
      <c r="J1213">
        <v>3202</v>
      </c>
      <c r="K1213" s="12" t="s">
        <v>8221</v>
      </c>
      <c r="L1213">
        <v>25</v>
      </c>
    </row>
    <row r="1214" spans="1:12" ht="24.75" customHeight="1" x14ac:dyDescent="0.25">
      <c r="A1214">
        <v>2336</v>
      </c>
      <c r="B1214" t="s">
        <v>8219</v>
      </c>
      <c r="J1214">
        <v>3203</v>
      </c>
      <c r="K1214" s="12" t="s">
        <v>8221</v>
      </c>
      <c r="L1214">
        <v>6</v>
      </c>
    </row>
    <row r="1215" spans="1:12" ht="24.75" customHeight="1" x14ac:dyDescent="0.25">
      <c r="A1215">
        <v>2337</v>
      </c>
      <c r="B1215" t="s">
        <v>8219</v>
      </c>
      <c r="C1215">
        <v>179</v>
      </c>
      <c r="J1215">
        <v>3204</v>
      </c>
      <c r="K1215" s="12" t="s">
        <v>8221</v>
      </c>
      <c r="L1215">
        <v>0</v>
      </c>
    </row>
    <row r="1216" spans="1:12" ht="24.75" customHeight="1" x14ac:dyDescent="0.25">
      <c r="A1216">
        <v>2338</v>
      </c>
      <c r="B1216" t="s">
        <v>8219</v>
      </c>
      <c r="C1216">
        <v>123</v>
      </c>
      <c r="J1216">
        <v>3205</v>
      </c>
      <c r="K1216" s="12" t="s">
        <v>8221</v>
      </c>
      <c r="L1216">
        <v>12</v>
      </c>
    </row>
    <row r="1217" spans="1:12" ht="24.75" customHeight="1" x14ac:dyDescent="0.25">
      <c r="A1217">
        <v>2339</v>
      </c>
      <c r="B1217" t="s">
        <v>8219</v>
      </c>
      <c r="J1217">
        <v>3206</v>
      </c>
      <c r="K1217" s="12" t="s">
        <v>8221</v>
      </c>
      <c r="L1217">
        <v>0</v>
      </c>
    </row>
    <row r="1218" spans="1:12" ht="24.75" customHeight="1" x14ac:dyDescent="0.25">
      <c r="A1218">
        <v>2340</v>
      </c>
      <c r="B1218" t="s">
        <v>8219</v>
      </c>
      <c r="J1218">
        <v>3207</v>
      </c>
      <c r="K1218" s="12" t="s">
        <v>8221</v>
      </c>
    </row>
    <row r="1219" spans="1:12" ht="24.75" customHeight="1" x14ac:dyDescent="0.25">
      <c r="A1219">
        <v>2441</v>
      </c>
      <c r="B1219" t="s">
        <v>8219</v>
      </c>
      <c r="C1219">
        <v>109</v>
      </c>
      <c r="J1219">
        <v>3628</v>
      </c>
      <c r="K1219" s="12" t="s">
        <v>8221</v>
      </c>
      <c r="L1219">
        <v>0</v>
      </c>
    </row>
    <row r="1220" spans="1:12" ht="24.75" customHeight="1" x14ac:dyDescent="0.25">
      <c r="A1220">
        <v>2442</v>
      </c>
      <c r="B1220" t="s">
        <v>8219</v>
      </c>
      <c r="J1220">
        <v>3629</v>
      </c>
      <c r="K1220" s="12" t="s">
        <v>8221</v>
      </c>
      <c r="L1220">
        <v>2</v>
      </c>
    </row>
    <row r="1221" spans="1:12" ht="24.75" customHeight="1" x14ac:dyDescent="0.25">
      <c r="A1221">
        <v>2443</v>
      </c>
      <c r="B1221" t="s">
        <v>8219</v>
      </c>
      <c r="J1221">
        <v>3630</v>
      </c>
      <c r="K1221" s="12" t="s">
        <v>8221</v>
      </c>
      <c r="L1221">
        <v>1</v>
      </c>
    </row>
    <row r="1222" spans="1:12" ht="24.75" customHeight="1" x14ac:dyDescent="0.25">
      <c r="A1222">
        <v>2444</v>
      </c>
      <c r="B1222" t="s">
        <v>8219</v>
      </c>
      <c r="C1222">
        <v>61</v>
      </c>
      <c r="J1222">
        <v>3631</v>
      </c>
      <c r="K1222" s="12" t="s">
        <v>8221</v>
      </c>
    </row>
    <row r="1223" spans="1:12" ht="24.75" customHeight="1" x14ac:dyDescent="0.25">
      <c r="A1223">
        <v>2445</v>
      </c>
      <c r="B1223" t="s">
        <v>8219</v>
      </c>
      <c r="C1223">
        <v>115</v>
      </c>
      <c r="J1223">
        <v>3632</v>
      </c>
      <c r="K1223" s="12" t="s">
        <v>8221</v>
      </c>
      <c r="L1223">
        <v>1</v>
      </c>
    </row>
    <row r="1224" spans="1:12" ht="24.75" customHeight="1" x14ac:dyDescent="0.25">
      <c r="A1224">
        <v>2446</v>
      </c>
      <c r="B1224" t="s">
        <v>8219</v>
      </c>
      <c r="C1224">
        <v>111</v>
      </c>
      <c r="J1224">
        <v>3633</v>
      </c>
      <c r="K1224" s="12" t="s">
        <v>8221</v>
      </c>
    </row>
    <row r="1225" spans="1:12" ht="24.75" customHeight="1" x14ac:dyDescent="0.25">
      <c r="A1225">
        <v>2447</v>
      </c>
      <c r="B1225" t="s">
        <v>8219</v>
      </c>
      <c r="J1225">
        <v>3634</v>
      </c>
      <c r="K1225" s="12" t="s">
        <v>8221</v>
      </c>
      <c r="L1225">
        <v>18</v>
      </c>
    </row>
    <row r="1226" spans="1:12" ht="24.75" customHeight="1" x14ac:dyDescent="0.25">
      <c r="A1226">
        <v>2448</v>
      </c>
      <c r="B1226" t="s">
        <v>8219</v>
      </c>
      <c r="C1226">
        <v>9</v>
      </c>
      <c r="J1226">
        <v>3635</v>
      </c>
      <c r="K1226" s="12" t="s">
        <v>8221</v>
      </c>
      <c r="L1226">
        <v>10</v>
      </c>
    </row>
    <row r="1227" spans="1:12" ht="24.75" customHeight="1" x14ac:dyDescent="0.25">
      <c r="A1227">
        <v>2449</v>
      </c>
      <c r="B1227" t="s">
        <v>8219</v>
      </c>
      <c r="C1227">
        <v>120</v>
      </c>
      <c r="J1227">
        <v>3636</v>
      </c>
      <c r="K1227" s="12" t="s">
        <v>8221</v>
      </c>
      <c r="L1227">
        <v>0</v>
      </c>
    </row>
    <row r="1228" spans="1:12" ht="24.75" customHeight="1" x14ac:dyDescent="0.25">
      <c r="A1228">
        <v>2450</v>
      </c>
      <c r="B1228" t="s">
        <v>8219</v>
      </c>
      <c r="C1228">
        <v>102</v>
      </c>
      <c r="J1228">
        <v>3637</v>
      </c>
      <c r="K1228" s="12" t="s">
        <v>8221</v>
      </c>
      <c r="L1228">
        <v>14</v>
      </c>
    </row>
    <row r="1229" spans="1:12" ht="24.75" customHeight="1" x14ac:dyDescent="0.25">
      <c r="A1229">
        <v>2451</v>
      </c>
      <c r="B1229" t="s">
        <v>8219</v>
      </c>
      <c r="C1229">
        <v>186</v>
      </c>
      <c r="J1229">
        <v>3638</v>
      </c>
      <c r="K1229" s="12" t="s">
        <v>8221</v>
      </c>
      <c r="L1229">
        <v>2</v>
      </c>
    </row>
    <row r="1230" spans="1:12" ht="24.75" customHeight="1" x14ac:dyDescent="0.25">
      <c r="A1230">
        <v>2452</v>
      </c>
      <c r="B1230" t="s">
        <v>8219</v>
      </c>
      <c r="C1230">
        <v>15</v>
      </c>
      <c r="J1230">
        <v>3639</v>
      </c>
      <c r="K1230" s="12" t="s">
        <v>8221</v>
      </c>
      <c r="L1230">
        <v>1</v>
      </c>
    </row>
    <row r="1231" spans="1:12" ht="24.75" customHeight="1" x14ac:dyDescent="0.25">
      <c r="A1231">
        <v>2453</v>
      </c>
      <c r="B1231" t="s">
        <v>8219</v>
      </c>
      <c r="C1231">
        <v>67</v>
      </c>
      <c r="J1231">
        <v>3640</v>
      </c>
      <c r="K1231" s="12" t="s">
        <v>8221</v>
      </c>
      <c r="L1231">
        <v>3</v>
      </c>
    </row>
    <row r="1232" spans="1:12" ht="24.75" customHeight="1" x14ac:dyDescent="0.25">
      <c r="A1232">
        <v>2454</v>
      </c>
      <c r="B1232" t="s">
        <v>8219</v>
      </c>
      <c r="C1232">
        <v>130</v>
      </c>
      <c r="J1232">
        <v>3641</v>
      </c>
      <c r="K1232" s="12" t="s">
        <v>8221</v>
      </c>
      <c r="L1232">
        <v>0</v>
      </c>
    </row>
    <row r="1233" spans="1:12" ht="24.75" customHeight="1" x14ac:dyDescent="0.25">
      <c r="A1233">
        <v>2455</v>
      </c>
      <c r="B1233" t="s">
        <v>8219</v>
      </c>
      <c r="C1233">
        <v>16</v>
      </c>
      <c r="J1233">
        <v>3642</v>
      </c>
      <c r="K1233" s="12" t="s">
        <v>8221</v>
      </c>
      <c r="L1233">
        <v>2</v>
      </c>
    </row>
    <row r="1234" spans="1:12" ht="24.75" customHeight="1" x14ac:dyDescent="0.25">
      <c r="A1234">
        <v>2456</v>
      </c>
      <c r="B1234" t="s">
        <v>8219</v>
      </c>
      <c r="C1234">
        <v>67</v>
      </c>
      <c r="J1234">
        <v>3643</v>
      </c>
      <c r="K1234" s="12" t="s">
        <v>8221</v>
      </c>
      <c r="L1234">
        <v>0</v>
      </c>
    </row>
    <row r="1235" spans="1:12" ht="24.75" customHeight="1" x14ac:dyDescent="0.25">
      <c r="A1235">
        <v>2457</v>
      </c>
      <c r="B1235" t="s">
        <v>8219</v>
      </c>
      <c r="C1235">
        <v>124</v>
      </c>
      <c r="J1235">
        <v>3644</v>
      </c>
      <c r="K1235" s="12" t="s">
        <v>8221</v>
      </c>
      <c r="L1235">
        <v>12</v>
      </c>
    </row>
    <row r="1236" spans="1:12" ht="24.75" customHeight="1" x14ac:dyDescent="0.25">
      <c r="A1236">
        <v>2458</v>
      </c>
      <c r="B1236" t="s">
        <v>8219</v>
      </c>
      <c r="C1236">
        <v>80</v>
      </c>
      <c r="J1236">
        <v>3645</v>
      </c>
      <c r="K1236" s="12" t="s">
        <v>8221</v>
      </c>
      <c r="L1236">
        <v>1</v>
      </c>
    </row>
    <row r="1237" spans="1:12" ht="24.75" customHeight="1" x14ac:dyDescent="0.25">
      <c r="A1237">
        <v>2459</v>
      </c>
      <c r="B1237" t="s">
        <v>8219</v>
      </c>
      <c r="J1237">
        <v>3646</v>
      </c>
      <c r="K1237" s="12" t="s">
        <v>8221</v>
      </c>
      <c r="L1237">
        <v>8</v>
      </c>
    </row>
    <row r="1238" spans="1:12" ht="24.75" customHeight="1" x14ac:dyDescent="0.25">
      <c r="A1238">
        <v>2460</v>
      </c>
      <c r="B1238" t="s">
        <v>8219</v>
      </c>
      <c r="C1238">
        <v>68</v>
      </c>
      <c r="J1238">
        <v>3647</v>
      </c>
      <c r="K1238" s="12" t="s">
        <v>8221</v>
      </c>
      <c r="L1238">
        <v>2</v>
      </c>
    </row>
    <row r="1239" spans="1:12" ht="24.75" customHeight="1" x14ac:dyDescent="0.25">
      <c r="A1239">
        <v>2461</v>
      </c>
      <c r="B1239" t="s">
        <v>8219</v>
      </c>
      <c r="C1239">
        <v>86</v>
      </c>
      <c r="J1239">
        <v>3728</v>
      </c>
      <c r="K1239" s="12" t="s">
        <v>8221</v>
      </c>
    </row>
    <row r="1240" spans="1:12" ht="24.75" customHeight="1" x14ac:dyDescent="0.25">
      <c r="A1240">
        <v>2462</v>
      </c>
      <c r="B1240" t="s">
        <v>8219</v>
      </c>
      <c r="C1240">
        <v>115</v>
      </c>
      <c r="J1240">
        <v>3729</v>
      </c>
      <c r="K1240" s="12" t="s">
        <v>8221</v>
      </c>
      <c r="L1240">
        <v>5</v>
      </c>
    </row>
    <row r="1241" spans="1:12" ht="24.75" customHeight="1" x14ac:dyDescent="0.25">
      <c r="A1241">
        <v>2463</v>
      </c>
      <c r="B1241" t="s">
        <v>8219</v>
      </c>
      <c r="C1241">
        <v>75</v>
      </c>
      <c r="J1241">
        <v>3730</v>
      </c>
      <c r="K1241" s="12" t="s">
        <v>8221</v>
      </c>
      <c r="L1241">
        <v>1</v>
      </c>
    </row>
    <row r="1242" spans="1:12" ht="24.75" customHeight="1" x14ac:dyDescent="0.25">
      <c r="A1242">
        <v>2464</v>
      </c>
      <c r="B1242" t="s">
        <v>8219</v>
      </c>
      <c r="C1242">
        <v>43</v>
      </c>
      <c r="J1242">
        <v>3731</v>
      </c>
      <c r="K1242" s="12" t="s">
        <v>8221</v>
      </c>
      <c r="L1242">
        <v>12</v>
      </c>
    </row>
    <row r="1243" spans="1:12" ht="24.75" customHeight="1" x14ac:dyDescent="0.25">
      <c r="A1243">
        <v>2465</v>
      </c>
      <c r="B1243" t="s">
        <v>8219</v>
      </c>
      <c r="C1243">
        <v>48</v>
      </c>
      <c r="J1243">
        <v>3732</v>
      </c>
      <c r="K1243" s="12" t="s">
        <v>8221</v>
      </c>
      <c r="L1243">
        <v>4</v>
      </c>
    </row>
    <row r="1244" spans="1:12" ht="24.75" customHeight="1" x14ac:dyDescent="0.25">
      <c r="A1244">
        <v>2466</v>
      </c>
      <c r="B1244" t="s">
        <v>8219</v>
      </c>
      <c r="C1244">
        <v>52</v>
      </c>
      <c r="J1244">
        <v>3733</v>
      </c>
      <c r="K1244" s="12" t="s">
        <v>8221</v>
      </c>
      <c r="L1244">
        <v>0</v>
      </c>
    </row>
    <row r="1245" spans="1:12" ht="24.75" customHeight="1" x14ac:dyDescent="0.25">
      <c r="A1245">
        <v>2467</v>
      </c>
      <c r="B1245" t="s">
        <v>8219</v>
      </c>
      <c r="C1245">
        <v>43</v>
      </c>
      <c r="J1245">
        <v>3734</v>
      </c>
      <c r="K1245" s="12" t="s">
        <v>8221</v>
      </c>
      <c r="L1245">
        <v>7</v>
      </c>
    </row>
    <row r="1246" spans="1:12" ht="24.75" customHeight="1" x14ac:dyDescent="0.25">
      <c r="A1246">
        <v>2468</v>
      </c>
      <c r="B1246" t="s">
        <v>8219</v>
      </c>
      <c r="C1246">
        <v>58</v>
      </c>
      <c r="J1246">
        <v>3735</v>
      </c>
      <c r="K1246" s="12" t="s">
        <v>8221</v>
      </c>
      <c r="L1246">
        <v>2</v>
      </c>
    </row>
    <row r="1247" spans="1:12" ht="24.75" customHeight="1" x14ac:dyDescent="0.25">
      <c r="A1247">
        <v>2469</v>
      </c>
      <c r="B1247" t="s">
        <v>8219</v>
      </c>
      <c r="C1247">
        <v>47</v>
      </c>
      <c r="J1247">
        <v>3736</v>
      </c>
      <c r="K1247" s="12" t="s">
        <v>8221</v>
      </c>
      <c r="L1247">
        <v>1</v>
      </c>
    </row>
    <row r="1248" spans="1:12" ht="24.75" customHeight="1" x14ac:dyDescent="0.25">
      <c r="A1248">
        <v>2470</v>
      </c>
      <c r="B1248" t="s">
        <v>8219</v>
      </c>
      <c r="C1248">
        <v>36</v>
      </c>
      <c r="J1248">
        <v>3737</v>
      </c>
      <c r="K1248" s="12" t="s">
        <v>8221</v>
      </c>
      <c r="L1248">
        <v>4</v>
      </c>
    </row>
    <row r="1249" spans="1:12" ht="24.75" customHeight="1" x14ac:dyDescent="0.25">
      <c r="A1249">
        <v>2471</v>
      </c>
      <c r="B1249" t="s">
        <v>8219</v>
      </c>
      <c r="C1249">
        <v>17</v>
      </c>
      <c r="J1249">
        <v>3738</v>
      </c>
      <c r="K1249" s="12" t="s">
        <v>8221</v>
      </c>
      <c r="L1249">
        <v>6</v>
      </c>
    </row>
    <row r="1250" spans="1:12" ht="24.75" customHeight="1" x14ac:dyDescent="0.25">
      <c r="A1250">
        <v>2472</v>
      </c>
      <c r="B1250" t="s">
        <v>8219</v>
      </c>
      <c r="C1250">
        <v>104</v>
      </c>
      <c r="J1250">
        <v>3739</v>
      </c>
      <c r="K1250" s="12" t="s">
        <v>8221</v>
      </c>
      <c r="L1250">
        <v>8</v>
      </c>
    </row>
    <row r="1251" spans="1:12" ht="24.75" customHeight="1" x14ac:dyDescent="0.25">
      <c r="A1251">
        <v>2473</v>
      </c>
      <c r="B1251" t="s">
        <v>8219</v>
      </c>
      <c r="C1251">
        <v>47</v>
      </c>
      <c r="J1251">
        <v>3740</v>
      </c>
      <c r="K1251" s="12" t="s">
        <v>8221</v>
      </c>
      <c r="L1251">
        <v>14</v>
      </c>
    </row>
    <row r="1252" spans="1:12" ht="24.75" customHeight="1" x14ac:dyDescent="0.25">
      <c r="A1252">
        <v>2474</v>
      </c>
      <c r="B1252" t="s">
        <v>8219</v>
      </c>
      <c r="C1252">
        <v>38</v>
      </c>
      <c r="J1252">
        <v>3741</v>
      </c>
      <c r="K1252" s="12" t="s">
        <v>8221</v>
      </c>
      <c r="L1252">
        <v>0</v>
      </c>
    </row>
    <row r="1253" spans="1:12" ht="24.75" customHeight="1" x14ac:dyDescent="0.25">
      <c r="A1253">
        <v>2475</v>
      </c>
      <c r="B1253" t="s">
        <v>8219</v>
      </c>
      <c r="C1253">
        <v>81</v>
      </c>
      <c r="J1253">
        <v>3742</v>
      </c>
      <c r="K1253" s="12" t="s">
        <v>8221</v>
      </c>
      <c r="L1253">
        <v>4</v>
      </c>
    </row>
    <row r="1254" spans="1:12" ht="24.75" customHeight="1" x14ac:dyDescent="0.25">
      <c r="A1254">
        <v>2476</v>
      </c>
      <c r="B1254" t="s">
        <v>8219</v>
      </c>
      <c r="C1254">
        <v>55</v>
      </c>
      <c r="J1254">
        <v>3743</v>
      </c>
      <c r="K1254" s="12" t="s">
        <v>8221</v>
      </c>
      <c r="L1254">
        <v>0</v>
      </c>
    </row>
    <row r="1255" spans="1:12" ht="24.75" customHeight="1" x14ac:dyDescent="0.25">
      <c r="A1255">
        <v>2477</v>
      </c>
      <c r="B1255" t="s">
        <v>8219</v>
      </c>
      <c r="C1255">
        <v>41</v>
      </c>
      <c r="J1255">
        <v>3744</v>
      </c>
      <c r="K1255" s="12" t="s">
        <v>8221</v>
      </c>
      <c r="L1255">
        <v>0</v>
      </c>
    </row>
    <row r="1256" spans="1:12" ht="24.75" customHeight="1" x14ac:dyDescent="0.25">
      <c r="A1256">
        <v>2478</v>
      </c>
      <c r="B1256" t="s">
        <v>8219</v>
      </c>
      <c r="C1256">
        <v>79</v>
      </c>
      <c r="J1256">
        <v>3745</v>
      </c>
      <c r="K1256" s="12" t="s">
        <v>8221</v>
      </c>
      <c r="L1256">
        <v>1</v>
      </c>
    </row>
    <row r="1257" spans="1:12" ht="24.75" customHeight="1" x14ac:dyDescent="0.25">
      <c r="A1257">
        <v>2479</v>
      </c>
      <c r="B1257" t="s">
        <v>8219</v>
      </c>
      <c r="C1257">
        <v>16</v>
      </c>
      <c r="J1257">
        <v>3746</v>
      </c>
      <c r="K1257" s="12" t="s">
        <v>8221</v>
      </c>
      <c r="L1257">
        <v>1</v>
      </c>
    </row>
    <row r="1258" spans="1:12" ht="24.75" customHeight="1" x14ac:dyDescent="0.25">
      <c r="A1258">
        <v>2480</v>
      </c>
      <c r="B1258" t="s">
        <v>8219</v>
      </c>
      <c r="C1258">
        <v>8</v>
      </c>
      <c r="J1258">
        <v>3747</v>
      </c>
      <c r="K1258" s="12" t="s">
        <v>8221</v>
      </c>
      <c r="L1258">
        <v>1</v>
      </c>
    </row>
    <row r="1259" spans="1:12" ht="24.75" customHeight="1" x14ac:dyDescent="0.25">
      <c r="A1259">
        <v>2481</v>
      </c>
      <c r="B1259" t="s">
        <v>8219</v>
      </c>
      <c r="C1259">
        <v>95</v>
      </c>
      <c r="J1259">
        <v>3788</v>
      </c>
      <c r="K1259" s="12" t="s">
        <v>8221</v>
      </c>
      <c r="L1259">
        <v>1</v>
      </c>
    </row>
    <row r="1260" spans="1:12" ht="24.75" customHeight="1" x14ac:dyDescent="0.25">
      <c r="A1260">
        <v>2482</v>
      </c>
      <c r="B1260" t="s">
        <v>8219</v>
      </c>
      <c r="C1260">
        <v>25</v>
      </c>
      <c r="J1260">
        <v>3789</v>
      </c>
      <c r="K1260" s="12" t="s">
        <v>8221</v>
      </c>
      <c r="L1260">
        <v>4</v>
      </c>
    </row>
    <row r="1261" spans="1:12" ht="24.75" customHeight="1" x14ac:dyDescent="0.25">
      <c r="A1261">
        <v>2483</v>
      </c>
      <c r="B1261" t="s">
        <v>8219</v>
      </c>
      <c r="C1261">
        <v>19</v>
      </c>
      <c r="J1261">
        <v>3790</v>
      </c>
      <c r="K1261" s="12" t="s">
        <v>8221</v>
      </c>
      <c r="L1261">
        <v>0</v>
      </c>
    </row>
    <row r="1262" spans="1:12" ht="24.75" customHeight="1" x14ac:dyDescent="0.25">
      <c r="A1262">
        <v>2484</v>
      </c>
      <c r="B1262" t="s">
        <v>8219</v>
      </c>
      <c r="C1262">
        <v>90</v>
      </c>
      <c r="J1262">
        <v>3791</v>
      </c>
      <c r="K1262" s="12" t="s">
        <v>8221</v>
      </c>
      <c r="L1262">
        <v>0</v>
      </c>
    </row>
    <row r="1263" spans="1:12" ht="24.75" customHeight="1" x14ac:dyDescent="0.25">
      <c r="A1263">
        <v>2485</v>
      </c>
      <c r="B1263" t="s">
        <v>8219</v>
      </c>
      <c r="C1263">
        <v>41</v>
      </c>
      <c r="J1263">
        <v>3792</v>
      </c>
      <c r="K1263" s="12" t="s">
        <v>8221</v>
      </c>
      <c r="L1263">
        <v>2</v>
      </c>
    </row>
    <row r="1264" spans="1:12" ht="24.75" customHeight="1" x14ac:dyDescent="0.25">
      <c r="A1264">
        <v>2486</v>
      </c>
      <c r="B1264" t="s">
        <v>8219</v>
      </c>
      <c r="C1264">
        <v>30</v>
      </c>
      <c r="J1264">
        <v>3793</v>
      </c>
      <c r="K1264" s="12" t="s">
        <v>8221</v>
      </c>
      <c r="L1264">
        <v>24</v>
      </c>
    </row>
    <row r="1265" spans="1:12" ht="24.75" customHeight="1" x14ac:dyDescent="0.25">
      <c r="A1265">
        <v>2487</v>
      </c>
      <c r="B1265" t="s">
        <v>8219</v>
      </c>
      <c r="C1265">
        <v>38</v>
      </c>
      <c r="J1265">
        <v>3794</v>
      </c>
      <c r="K1265" s="12" t="s">
        <v>8221</v>
      </c>
      <c r="L1265">
        <v>1</v>
      </c>
    </row>
    <row r="1266" spans="1:12" ht="24.75" customHeight="1" x14ac:dyDescent="0.25">
      <c r="A1266">
        <v>2488</v>
      </c>
      <c r="B1266" t="s">
        <v>8219</v>
      </c>
      <c r="C1266">
        <v>65</v>
      </c>
      <c r="J1266">
        <v>3795</v>
      </c>
      <c r="K1266" s="12" t="s">
        <v>8221</v>
      </c>
      <c r="L1266">
        <v>2</v>
      </c>
    </row>
    <row r="1267" spans="1:12" ht="24.75" customHeight="1" x14ac:dyDescent="0.25">
      <c r="A1267">
        <v>2489</v>
      </c>
      <c r="B1267" t="s">
        <v>8219</v>
      </c>
      <c r="C1267">
        <v>75</v>
      </c>
      <c r="J1267">
        <v>3796</v>
      </c>
      <c r="K1267" s="12" t="s">
        <v>8221</v>
      </c>
      <c r="L1267">
        <v>1</v>
      </c>
    </row>
    <row r="1268" spans="1:12" ht="24.75" customHeight="1" x14ac:dyDescent="0.25">
      <c r="A1268">
        <v>2490</v>
      </c>
      <c r="B1268" t="s">
        <v>8219</v>
      </c>
      <c r="C1268">
        <v>16</v>
      </c>
      <c r="J1268">
        <v>3797</v>
      </c>
      <c r="K1268" s="12" t="s">
        <v>8221</v>
      </c>
    </row>
    <row r="1269" spans="1:12" ht="24.75" customHeight="1" x14ac:dyDescent="0.25">
      <c r="A1269">
        <v>2491</v>
      </c>
      <c r="B1269" t="s">
        <v>8219</v>
      </c>
      <c r="C1269">
        <v>10</v>
      </c>
      <c r="J1269">
        <v>3798</v>
      </c>
      <c r="K1269" s="12" t="s">
        <v>8221</v>
      </c>
      <c r="L1269">
        <v>5</v>
      </c>
    </row>
    <row r="1270" spans="1:12" ht="24.75" customHeight="1" x14ac:dyDescent="0.25">
      <c r="A1270">
        <v>2492</v>
      </c>
      <c r="B1270" t="s">
        <v>8219</v>
      </c>
      <c r="C1270">
        <v>27</v>
      </c>
      <c r="J1270">
        <v>3799</v>
      </c>
      <c r="K1270" s="12" t="s">
        <v>8221</v>
      </c>
      <c r="L1270">
        <v>4</v>
      </c>
    </row>
    <row r="1271" spans="1:12" ht="24.75" customHeight="1" x14ac:dyDescent="0.25">
      <c r="A1271">
        <v>2493</v>
      </c>
      <c r="B1271" t="s">
        <v>8219</v>
      </c>
      <c r="J1271">
        <v>3800</v>
      </c>
      <c r="K1271" s="12" t="s">
        <v>8221</v>
      </c>
      <c r="L1271">
        <v>16</v>
      </c>
    </row>
    <row r="1272" spans="1:12" ht="24.75" customHeight="1" x14ac:dyDescent="0.25">
      <c r="A1272">
        <v>2494</v>
      </c>
      <c r="B1272" t="s">
        <v>8219</v>
      </c>
      <c r="C1272">
        <v>39</v>
      </c>
      <c r="J1272">
        <v>3801</v>
      </c>
      <c r="K1272" s="12" t="s">
        <v>8221</v>
      </c>
      <c r="L1272">
        <v>9</v>
      </c>
    </row>
    <row r="1273" spans="1:12" ht="24.75" customHeight="1" x14ac:dyDescent="0.25">
      <c r="A1273">
        <v>2495</v>
      </c>
      <c r="B1273" t="s">
        <v>8219</v>
      </c>
      <c r="C1273">
        <v>42</v>
      </c>
      <c r="J1273">
        <v>3802</v>
      </c>
      <c r="K1273" s="12" t="s">
        <v>8221</v>
      </c>
      <c r="L1273">
        <v>0</v>
      </c>
    </row>
    <row r="1274" spans="1:12" ht="24.75" customHeight="1" x14ac:dyDescent="0.25">
      <c r="A1274">
        <v>2496</v>
      </c>
      <c r="B1274" t="s">
        <v>8219</v>
      </c>
      <c r="C1274">
        <v>10</v>
      </c>
      <c r="J1274">
        <v>3803</v>
      </c>
      <c r="K1274" s="12" t="s">
        <v>8221</v>
      </c>
    </row>
    <row r="1275" spans="1:12" ht="24.75" customHeight="1" x14ac:dyDescent="0.25">
      <c r="A1275">
        <v>2497</v>
      </c>
      <c r="B1275" t="s">
        <v>8219</v>
      </c>
      <c r="C1275">
        <v>56</v>
      </c>
      <c r="J1275">
        <v>3804</v>
      </c>
      <c r="K1275" s="12" t="s">
        <v>8221</v>
      </c>
      <c r="L1275">
        <v>0</v>
      </c>
    </row>
    <row r="1276" spans="1:12" ht="24.75" customHeight="1" x14ac:dyDescent="0.25">
      <c r="A1276">
        <v>2498</v>
      </c>
      <c r="B1276" t="s">
        <v>8219</v>
      </c>
      <c r="C1276">
        <v>20</v>
      </c>
      <c r="J1276">
        <v>3805</v>
      </c>
      <c r="K1276" s="12" t="s">
        <v>8221</v>
      </c>
      <c r="L1276">
        <v>2</v>
      </c>
    </row>
    <row r="1277" spans="1:12" ht="24.75" customHeight="1" x14ac:dyDescent="0.25">
      <c r="A1277">
        <v>2499</v>
      </c>
      <c r="B1277" t="s">
        <v>8219</v>
      </c>
      <c r="C1277">
        <v>170</v>
      </c>
      <c r="J1277">
        <v>3806</v>
      </c>
      <c r="K1277" s="12" t="s">
        <v>8221</v>
      </c>
      <c r="L1277">
        <v>1</v>
      </c>
    </row>
    <row r="1278" spans="1:12" ht="24.75" customHeight="1" x14ac:dyDescent="0.25">
      <c r="A1278">
        <v>2500</v>
      </c>
      <c r="B1278" t="s">
        <v>8219</v>
      </c>
      <c r="C1278">
        <v>29</v>
      </c>
      <c r="J1278">
        <v>3807</v>
      </c>
      <c r="K1278" s="12" t="s">
        <v>8221</v>
      </c>
      <c r="L1278">
        <v>9</v>
      </c>
    </row>
    <row r="1279" spans="1:12" ht="24.75" customHeight="1" x14ac:dyDescent="0.25">
      <c r="A1279">
        <v>2521</v>
      </c>
      <c r="B1279" t="s">
        <v>8219</v>
      </c>
      <c r="C1279">
        <v>132</v>
      </c>
      <c r="J1279">
        <v>3841</v>
      </c>
      <c r="K1279" s="12" t="s">
        <v>8221</v>
      </c>
    </row>
    <row r="1280" spans="1:12" ht="24.75" customHeight="1" x14ac:dyDescent="0.25">
      <c r="A1280">
        <v>2522</v>
      </c>
      <c r="B1280" t="s">
        <v>8219</v>
      </c>
      <c r="C1280">
        <v>27</v>
      </c>
      <c r="J1280">
        <v>3842</v>
      </c>
      <c r="K1280" s="12" t="s">
        <v>8221</v>
      </c>
      <c r="L1280">
        <v>23</v>
      </c>
    </row>
    <row r="1281" spans="1:12" ht="24.75" customHeight="1" x14ac:dyDescent="0.25">
      <c r="A1281">
        <v>2523</v>
      </c>
      <c r="B1281" t="s">
        <v>8219</v>
      </c>
      <c r="C1281">
        <v>26</v>
      </c>
      <c r="J1281">
        <v>3843</v>
      </c>
      <c r="K1281" s="12" t="s">
        <v>8221</v>
      </c>
      <c r="L1281">
        <v>19</v>
      </c>
    </row>
    <row r="1282" spans="1:12" ht="24.75" customHeight="1" x14ac:dyDescent="0.25">
      <c r="A1282">
        <v>2524</v>
      </c>
      <c r="B1282" t="s">
        <v>8219</v>
      </c>
      <c r="C1282">
        <v>43</v>
      </c>
      <c r="J1282">
        <v>3844</v>
      </c>
      <c r="K1282" s="12" t="s">
        <v>8221</v>
      </c>
    </row>
    <row r="1283" spans="1:12" ht="24.75" customHeight="1" x14ac:dyDescent="0.25">
      <c r="A1283">
        <v>2525</v>
      </c>
      <c r="B1283" t="s">
        <v>8219</v>
      </c>
      <c r="C1283">
        <v>80</v>
      </c>
      <c r="J1283">
        <v>3845</v>
      </c>
      <c r="K1283" s="12" t="s">
        <v>8221</v>
      </c>
      <c r="L1283">
        <v>12</v>
      </c>
    </row>
    <row r="1284" spans="1:12" ht="24.75" customHeight="1" x14ac:dyDescent="0.25">
      <c r="A1284">
        <v>2526</v>
      </c>
      <c r="B1284" t="s">
        <v>8219</v>
      </c>
      <c r="C1284">
        <v>33</v>
      </c>
      <c r="J1284">
        <v>3846</v>
      </c>
      <c r="K1284" s="12" t="s">
        <v>8221</v>
      </c>
      <c r="L1284">
        <v>8</v>
      </c>
    </row>
    <row r="1285" spans="1:12" ht="24.75" customHeight="1" x14ac:dyDescent="0.25">
      <c r="A1285">
        <v>2527</v>
      </c>
      <c r="B1285" t="s">
        <v>8219</v>
      </c>
      <c r="C1285">
        <v>71</v>
      </c>
      <c r="J1285">
        <v>3847</v>
      </c>
      <c r="K1285" s="12" t="s">
        <v>8221</v>
      </c>
      <c r="L1285">
        <v>9</v>
      </c>
    </row>
    <row r="1286" spans="1:12" ht="24.75" customHeight="1" x14ac:dyDescent="0.25">
      <c r="A1286">
        <v>2528</v>
      </c>
      <c r="B1286" t="s">
        <v>8219</v>
      </c>
      <c r="C1286">
        <v>81</v>
      </c>
      <c r="J1286">
        <v>3848</v>
      </c>
      <c r="K1286" s="12" t="s">
        <v>8221</v>
      </c>
    </row>
    <row r="1287" spans="1:12" ht="24.75" customHeight="1" x14ac:dyDescent="0.25">
      <c r="A1287">
        <v>2529</v>
      </c>
      <c r="B1287" t="s">
        <v>8219</v>
      </c>
      <c r="C1287">
        <v>76</v>
      </c>
      <c r="J1287">
        <v>3849</v>
      </c>
      <c r="K1287" s="12" t="s">
        <v>8221</v>
      </c>
    </row>
    <row r="1288" spans="1:12" ht="24.75" customHeight="1" x14ac:dyDescent="0.25">
      <c r="A1288">
        <v>2530</v>
      </c>
      <c r="B1288" t="s">
        <v>8219</v>
      </c>
      <c r="C1288">
        <v>48</v>
      </c>
      <c r="J1288">
        <v>3850</v>
      </c>
      <c r="K1288" s="12" t="s">
        <v>8221</v>
      </c>
      <c r="L1288">
        <v>4</v>
      </c>
    </row>
    <row r="1289" spans="1:12" ht="24.75" customHeight="1" x14ac:dyDescent="0.25">
      <c r="A1289">
        <v>2531</v>
      </c>
      <c r="B1289" t="s">
        <v>8219</v>
      </c>
      <c r="C1289">
        <v>61</v>
      </c>
      <c r="J1289">
        <v>3851</v>
      </c>
      <c r="K1289" s="12" t="s">
        <v>8221</v>
      </c>
      <c r="L1289">
        <v>24</v>
      </c>
    </row>
    <row r="1290" spans="1:12" ht="24.75" customHeight="1" x14ac:dyDescent="0.25">
      <c r="A1290">
        <v>2532</v>
      </c>
      <c r="B1290" t="s">
        <v>8219</v>
      </c>
      <c r="C1290">
        <v>60</v>
      </c>
      <c r="J1290">
        <v>3852</v>
      </c>
      <c r="K1290" s="12" t="s">
        <v>8221</v>
      </c>
      <c r="L1290">
        <v>2</v>
      </c>
    </row>
    <row r="1291" spans="1:12" ht="24.75" customHeight="1" x14ac:dyDescent="0.25">
      <c r="A1291">
        <v>2533</v>
      </c>
      <c r="B1291" t="s">
        <v>8219</v>
      </c>
      <c r="C1291">
        <v>136</v>
      </c>
      <c r="J1291">
        <v>3853</v>
      </c>
      <c r="K1291" s="12" t="s">
        <v>8221</v>
      </c>
      <c r="L1291">
        <v>2</v>
      </c>
    </row>
    <row r="1292" spans="1:12" ht="24.75" customHeight="1" x14ac:dyDescent="0.25">
      <c r="A1292">
        <v>2534</v>
      </c>
      <c r="B1292" t="s">
        <v>8219</v>
      </c>
      <c r="C1292">
        <v>14</v>
      </c>
      <c r="J1292">
        <v>3854</v>
      </c>
      <c r="K1292" s="12" t="s">
        <v>8221</v>
      </c>
      <c r="L1292">
        <v>20</v>
      </c>
    </row>
    <row r="1293" spans="1:12" ht="24.75" customHeight="1" x14ac:dyDescent="0.25">
      <c r="A1293">
        <v>2535</v>
      </c>
      <c r="B1293" t="s">
        <v>8219</v>
      </c>
      <c r="C1293">
        <v>78</v>
      </c>
      <c r="J1293">
        <v>3855</v>
      </c>
      <c r="K1293" s="12" t="s">
        <v>8221</v>
      </c>
      <c r="L1293">
        <v>1</v>
      </c>
    </row>
    <row r="1294" spans="1:12" ht="24.75" customHeight="1" x14ac:dyDescent="0.25">
      <c r="A1294">
        <v>2536</v>
      </c>
      <c r="B1294" t="s">
        <v>8219</v>
      </c>
      <c r="C1294">
        <v>4</v>
      </c>
      <c r="J1294">
        <v>3856</v>
      </c>
      <c r="K1294" s="12" t="s">
        <v>8221</v>
      </c>
      <c r="L1294">
        <v>1</v>
      </c>
    </row>
    <row r="1295" spans="1:12" ht="24.75" customHeight="1" x14ac:dyDescent="0.25">
      <c r="A1295">
        <v>2537</v>
      </c>
      <c r="B1295" t="s">
        <v>8219</v>
      </c>
      <c r="C1295">
        <v>11</v>
      </c>
      <c r="J1295">
        <v>3857</v>
      </c>
      <c r="K1295" s="12" t="s">
        <v>8221</v>
      </c>
      <c r="L1295">
        <v>4</v>
      </c>
    </row>
    <row r="1296" spans="1:12" ht="24.75" customHeight="1" x14ac:dyDescent="0.25">
      <c r="A1296">
        <v>2538</v>
      </c>
      <c r="B1296" t="s">
        <v>8219</v>
      </c>
      <c r="C1296">
        <v>185</v>
      </c>
      <c r="J1296">
        <v>3858</v>
      </c>
      <c r="K1296" s="12" t="s">
        <v>8221</v>
      </c>
      <c r="L1296">
        <v>1</v>
      </c>
    </row>
    <row r="1297" spans="1:12" ht="24.75" customHeight="1" x14ac:dyDescent="0.25">
      <c r="A1297">
        <v>2539</v>
      </c>
      <c r="B1297" t="s">
        <v>8219</v>
      </c>
      <c r="C1297">
        <v>59</v>
      </c>
      <c r="J1297">
        <v>3859</v>
      </c>
      <c r="K1297" s="12" t="s">
        <v>8221</v>
      </c>
      <c r="L1297">
        <v>1</v>
      </c>
    </row>
    <row r="1298" spans="1:12" ht="24.75" customHeight="1" x14ac:dyDescent="0.25">
      <c r="A1298">
        <v>2540</v>
      </c>
      <c r="B1298" t="s">
        <v>8219</v>
      </c>
      <c r="C1298">
        <v>27</v>
      </c>
      <c r="J1298">
        <v>3860</v>
      </c>
      <c r="K1298" s="12" t="s">
        <v>8221</v>
      </c>
      <c r="L1298">
        <v>13</v>
      </c>
    </row>
    <row r="1299" spans="1:12" ht="24.75" customHeight="1" x14ac:dyDescent="0.25">
      <c r="A1299">
        <v>2541</v>
      </c>
      <c r="B1299" t="s">
        <v>8219</v>
      </c>
      <c r="C1299">
        <v>63</v>
      </c>
      <c r="J1299">
        <v>3861</v>
      </c>
      <c r="K1299" s="12" t="s">
        <v>8221</v>
      </c>
      <c r="L1299">
        <v>1</v>
      </c>
    </row>
    <row r="1300" spans="1:12" ht="24.75" customHeight="1" x14ac:dyDescent="0.25">
      <c r="A1300">
        <v>2542</v>
      </c>
      <c r="B1300" t="s">
        <v>8219</v>
      </c>
      <c r="C1300">
        <v>13</v>
      </c>
      <c r="J1300">
        <v>3862</v>
      </c>
      <c r="K1300" s="12" t="s">
        <v>8221</v>
      </c>
      <c r="L1300">
        <v>1</v>
      </c>
    </row>
    <row r="1301" spans="1:12" ht="24.75" customHeight="1" x14ac:dyDescent="0.25">
      <c r="A1301">
        <v>2543</v>
      </c>
      <c r="B1301" t="s">
        <v>8219</v>
      </c>
      <c r="C1301">
        <v>13</v>
      </c>
      <c r="J1301">
        <v>3863</v>
      </c>
      <c r="K1301" s="12" t="s">
        <v>8221</v>
      </c>
      <c r="L1301">
        <v>0</v>
      </c>
    </row>
    <row r="1302" spans="1:12" ht="24.75" customHeight="1" x14ac:dyDescent="0.25">
      <c r="A1302">
        <v>2544</v>
      </c>
      <c r="B1302" t="s">
        <v>8219</v>
      </c>
      <c r="C1302">
        <v>57</v>
      </c>
      <c r="J1302">
        <v>3864</v>
      </c>
      <c r="K1302" s="12" t="s">
        <v>8221</v>
      </c>
      <c r="L1302">
        <v>3</v>
      </c>
    </row>
    <row r="1303" spans="1:12" ht="24.75" customHeight="1" x14ac:dyDescent="0.25">
      <c r="A1303">
        <v>2545</v>
      </c>
      <c r="B1303" t="s">
        <v>8219</v>
      </c>
      <c r="C1303">
        <v>61</v>
      </c>
      <c r="J1303">
        <v>3865</v>
      </c>
      <c r="K1303" s="12" t="s">
        <v>8221</v>
      </c>
      <c r="L1303">
        <v>14</v>
      </c>
    </row>
    <row r="1304" spans="1:12" ht="24.75" customHeight="1" x14ac:dyDescent="0.25">
      <c r="A1304">
        <v>2546</v>
      </c>
      <c r="B1304" t="s">
        <v>8219</v>
      </c>
      <c r="C1304">
        <v>65</v>
      </c>
      <c r="J1304">
        <v>3866</v>
      </c>
      <c r="K1304" s="12" t="s">
        <v>8221</v>
      </c>
      <c r="L1304">
        <v>2</v>
      </c>
    </row>
    <row r="1305" spans="1:12" ht="24.75" customHeight="1" x14ac:dyDescent="0.25">
      <c r="A1305">
        <v>2547</v>
      </c>
      <c r="B1305" t="s">
        <v>8219</v>
      </c>
      <c r="C1305">
        <v>134</v>
      </c>
      <c r="J1305">
        <v>3867</v>
      </c>
      <c r="K1305" s="12" t="s">
        <v>8221</v>
      </c>
      <c r="L1305">
        <v>5</v>
      </c>
    </row>
    <row r="1306" spans="1:12" ht="24.75" customHeight="1" x14ac:dyDescent="0.25">
      <c r="A1306">
        <v>2548</v>
      </c>
      <c r="B1306" t="s">
        <v>8219</v>
      </c>
      <c r="C1306">
        <v>37</v>
      </c>
      <c r="J1306">
        <v>3888</v>
      </c>
      <c r="K1306" s="12" t="s">
        <v>8221</v>
      </c>
      <c r="L1306">
        <v>14</v>
      </c>
    </row>
    <row r="1307" spans="1:12" ht="24.75" customHeight="1" x14ac:dyDescent="0.25">
      <c r="A1307">
        <v>2549</v>
      </c>
      <c r="B1307" t="s">
        <v>8219</v>
      </c>
      <c r="C1307">
        <v>37</v>
      </c>
      <c r="J1307">
        <v>3889</v>
      </c>
      <c r="K1307" s="12" t="s">
        <v>8221</v>
      </c>
      <c r="L1307">
        <v>9</v>
      </c>
    </row>
    <row r="1308" spans="1:12" ht="24.75" customHeight="1" x14ac:dyDescent="0.25">
      <c r="A1308">
        <v>2550</v>
      </c>
      <c r="B1308" t="s">
        <v>8219</v>
      </c>
      <c r="C1308">
        <v>150</v>
      </c>
      <c r="J1308">
        <v>3890</v>
      </c>
      <c r="K1308" s="12" t="s">
        <v>8221</v>
      </c>
      <c r="L1308">
        <v>8</v>
      </c>
    </row>
    <row r="1309" spans="1:12" ht="24.75" customHeight="1" x14ac:dyDescent="0.25">
      <c r="A1309">
        <v>2551</v>
      </c>
      <c r="B1309" t="s">
        <v>8219</v>
      </c>
      <c r="C1309">
        <v>56</v>
      </c>
      <c r="J1309">
        <v>3891</v>
      </c>
      <c r="K1309" s="12" t="s">
        <v>8221</v>
      </c>
      <c r="L1309">
        <v>7</v>
      </c>
    </row>
    <row r="1310" spans="1:12" ht="24.75" customHeight="1" x14ac:dyDescent="0.25">
      <c r="A1310">
        <v>2552</v>
      </c>
      <c r="B1310" t="s">
        <v>8219</v>
      </c>
      <c r="C1310">
        <v>18</v>
      </c>
      <c r="J1310">
        <v>3892</v>
      </c>
      <c r="K1310" s="12" t="s">
        <v>8221</v>
      </c>
      <c r="L1310">
        <v>0</v>
      </c>
    </row>
    <row r="1311" spans="1:12" ht="24.75" customHeight="1" x14ac:dyDescent="0.25">
      <c r="A1311">
        <v>2553</v>
      </c>
      <c r="B1311" t="s">
        <v>8219</v>
      </c>
      <c r="C1311">
        <v>60</v>
      </c>
      <c r="J1311">
        <v>3893</v>
      </c>
      <c r="K1311" s="12" t="s">
        <v>8221</v>
      </c>
    </row>
    <row r="1312" spans="1:12" ht="24.75" customHeight="1" x14ac:dyDescent="0.25">
      <c r="A1312">
        <v>2554</v>
      </c>
      <c r="B1312" t="s">
        <v>8219</v>
      </c>
      <c r="C1312">
        <v>67</v>
      </c>
      <c r="J1312">
        <v>3894</v>
      </c>
      <c r="K1312" s="12" t="s">
        <v>8221</v>
      </c>
      <c r="L1312">
        <v>11</v>
      </c>
    </row>
    <row r="1313" spans="1:12" ht="24.75" customHeight="1" x14ac:dyDescent="0.25">
      <c r="A1313">
        <v>2555</v>
      </c>
      <c r="B1313" t="s">
        <v>8219</v>
      </c>
      <c r="C1313">
        <v>35</v>
      </c>
      <c r="J1313">
        <v>3895</v>
      </c>
      <c r="K1313" s="12" t="s">
        <v>8221</v>
      </c>
      <c r="L1313">
        <v>1</v>
      </c>
    </row>
    <row r="1314" spans="1:12" ht="24.75" customHeight="1" x14ac:dyDescent="0.25">
      <c r="A1314">
        <v>2556</v>
      </c>
      <c r="B1314" t="s">
        <v>8219</v>
      </c>
      <c r="C1314">
        <v>34</v>
      </c>
      <c r="J1314">
        <v>3896</v>
      </c>
      <c r="K1314" s="12" t="s">
        <v>8221</v>
      </c>
      <c r="L1314">
        <v>4</v>
      </c>
    </row>
    <row r="1315" spans="1:12" ht="24.75" customHeight="1" x14ac:dyDescent="0.25">
      <c r="A1315">
        <v>2557</v>
      </c>
      <c r="B1315" t="s">
        <v>8219</v>
      </c>
      <c r="C1315">
        <v>36</v>
      </c>
      <c r="J1315">
        <v>3897</v>
      </c>
      <c r="K1315" s="12" t="s">
        <v>8221</v>
      </c>
      <c r="L1315">
        <v>10</v>
      </c>
    </row>
    <row r="1316" spans="1:12" ht="24.75" customHeight="1" x14ac:dyDescent="0.25">
      <c r="A1316">
        <v>2558</v>
      </c>
      <c r="B1316" t="s">
        <v>8219</v>
      </c>
      <c r="C1316">
        <v>18</v>
      </c>
      <c r="J1316">
        <v>3898</v>
      </c>
      <c r="K1316" s="12" t="s">
        <v>8221</v>
      </c>
      <c r="L1316">
        <v>16</v>
      </c>
    </row>
    <row r="1317" spans="1:12" ht="24.75" customHeight="1" x14ac:dyDescent="0.25">
      <c r="A1317">
        <v>2559</v>
      </c>
      <c r="B1317" t="s">
        <v>8219</v>
      </c>
      <c r="C1317">
        <v>25</v>
      </c>
      <c r="J1317">
        <v>3899</v>
      </c>
      <c r="K1317" s="12" t="s">
        <v>8221</v>
      </c>
      <c r="L1317">
        <v>2</v>
      </c>
    </row>
    <row r="1318" spans="1:12" ht="24.75" customHeight="1" x14ac:dyDescent="0.25">
      <c r="A1318">
        <v>2560</v>
      </c>
      <c r="B1318" t="s">
        <v>8219</v>
      </c>
      <c r="C1318">
        <v>21</v>
      </c>
      <c r="J1318">
        <v>3900</v>
      </c>
      <c r="K1318" s="12" t="s">
        <v>8221</v>
      </c>
      <c r="L1318">
        <v>5</v>
      </c>
    </row>
    <row r="1319" spans="1:12" ht="24.75" customHeight="1" x14ac:dyDescent="0.25">
      <c r="A1319">
        <v>2601</v>
      </c>
      <c r="B1319" t="s">
        <v>8219</v>
      </c>
      <c r="C1319">
        <v>151</v>
      </c>
      <c r="J1319">
        <v>3901</v>
      </c>
      <c r="K1319" s="12" t="s">
        <v>8221</v>
      </c>
      <c r="L1319">
        <v>1</v>
      </c>
    </row>
    <row r="1320" spans="1:12" ht="24.75" customHeight="1" x14ac:dyDescent="0.25">
      <c r="A1320">
        <v>2602</v>
      </c>
      <c r="B1320" t="s">
        <v>8219</v>
      </c>
      <c r="J1320">
        <v>3902</v>
      </c>
      <c r="K1320" s="12" t="s">
        <v>8221</v>
      </c>
    </row>
    <row r="1321" spans="1:12" ht="24.75" customHeight="1" x14ac:dyDescent="0.25">
      <c r="A1321">
        <v>2603</v>
      </c>
      <c r="B1321" t="s">
        <v>8219</v>
      </c>
      <c r="C1321">
        <v>50</v>
      </c>
      <c r="J1321">
        <v>3903</v>
      </c>
      <c r="K1321" s="12" t="s">
        <v>8221</v>
      </c>
      <c r="L1321">
        <v>0</v>
      </c>
    </row>
    <row r="1322" spans="1:12" ht="24.75" customHeight="1" x14ac:dyDescent="0.25">
      <c r="A1322">
        <v>2604</v>
      </c>
      <c r="B1322" t="s">
        <v>8219</v>
      </c>
      <c r="J1322">
        <v>3904</v>
      </c>
      <c r="K1322" s="12" t="s">
        <v>8221</v>
      </c>
      <c r="L1322">
        <v>2</v>
      </c>
    </row>
    <row r="1323" spans="1:12" ht="24.75" customHeight="1" x14ac:dyDescent="0.25">
      <c r="A1323">
        <v>2605</v>
      </c>
      <c r="B1323" t="s">
        <v>8219</v>
      </c>
      <c r="J1323">
        <v>3905</v>
      </c>
      <c r="K1323" s="12" t="s">
        <v>8221</v>
      </c>
      <c r="L1323">
        <v>7</v>
      </c>
    </row>
    <row r="1324" spans="1:12" ht="24.75" customHeight="1" x14ac:dyDescent="0.25">
      <c r="A1324">
        <v>2606</v>
      </c>
      <c r="B1324" t="s">
        <v>8219</v>
      </c>
      <c r="J1324">
        <v>3906</v>
      </c>
      <c r="K1324" s="12" t="s">
        <v>8221</v>
      </c>
      <c r="L1324">
        <v>16</v>
      </c>
    </row>
    <row r="1325" spans="1:12" ht="24.75" customHeight="1" x14ac:dyDescent="0.25">
      <c r="A1325">
        <v>2607</v>
      </c>
      <c r="B1325" t="s">
        <v>8219</v>
      </c>
      <c r="J1325">
        <v>3907</v>
      </c>
      <c r="K1325" s="12" t="s">
        <v>8221</v>
      </c>
      <c r="L1325">
        <v>4</v>
      </c>
    </row>
    <row r="1326" spans="1:12" ht="24.75" customHeight="1" x14ac:dyDescent="0.25">
      <c r="A1326">
        <v>2608</v>
      </c>
      <c r="B1326" t="s">
        <v>8219</v>
      </c>
      <c r="J1326">
        <v>3908</v>
      </c>
      <c r="K1326" s="12" t="s">
        <v>8221</v>
      </c>
      <c r="L1326">
        <v>4</v>
      </c>
    </row>
    <row r="1327" spans="1:12" ht="24.75" customHeight="1" x14ac:dyDescent="0.25">
      <c r="A1327">
        <v>2609</v>
      </c>
      <c r="B1327" t="s">
        <v>8219</v>
      </c>
      <c r="J1327">
        <v>3909</v>
      </c>
      <c r="K1327" s="12" t="s">
        <v>8221</v>
      </c>
      <c r="L1327">
        <v>4</v>
      </c>
    </row>
    <row r="1328" spans="1:12" ht="24.75" customHeight="1" x14ac:dyDescent="0.25">
      <c r="A1328">
        <v>2610</v>
      </c>
      <c r="B1328" t="s">
        <v>8219</v>
      </c>
      <c r="J1328">
        <v>3910</v>
      </c>
      <c r="K1328" s="12" t="s">
        <v>8221</v>
      </c>
      <c r="L1328">
        <v>3</v>
      </c>
    </row>
    <row r="1329" spans="1:12" ht="24.75" customHeight="1" x14ac:dyDescent="0.25">
      <c r="A1329">
        <v>2611</v>
      </c>
      <c r="B1329" t="s">
        <v>8219</v>
      </c>
      <c r="E1329" s="18"/>
      <c r="J1329">
        <v>3911</v>
      </c>
      <c r="K1329" s="12" t="s">
        <v>8221</v>
      </c>
    </row>
    <row r="1330" spans="1:12" ht="24.75" customHeight="1" x14ac:dyDescent="0.25">
      <c r="A1330">
        <v>2612</v>
      </c>
      <c r="B1330" t="s">
        <v>8219</v>
      </c>
      <c r="J1330">
        <v>3912</v>
      </c>
      <c r="K1330" s="12" t="s">
        <v>8221</v>
      </c>
      <c r="L1330">
        <v>1</v>
      </c>
    </row>
    <row r="1331" spans="1:12" ht="24.75" customHeight="1" x14ac:dyDescent="0.25">
      <c r="A1331">
        <v>2613</v>
      </c>
      <c r="B1331" t="s">
        <v>8219</v>
      </c>
      <c r="C1331">
        <v>28</v>
      </c>
      <c r="J1331">
        <v>3913</v>
      </c>
      <c r="K1331" s="12" t="s">
        <v>8221</v>
      </c>
      <c r="L1331">
        <v>7</v>
      </c>
    </row>
    <row r="1332" spans="1:12" ht="24.75" customHeight="1" x14ac:dyDescent="0.25">
      <c r="A1332">
        <v>2614</v>
      </c>
      <c r="B1332" t="s">
        <v>8219</v>
      </c>
      <c r="C1332">
        <v>100</v>
      </c>
      <c r="J1332">
        <v>3914</v>
      </c>
      <c r="K1332" s="12" t="s">
        <v>8221</v>
      </c>
    </row>
    <row r="1333" spans="1:12" ht="24.75" customHeight="1" x14ac:dyDescent="0.25">
      <c r="A1333">
        <v>2615</v>
      </c>
      <c r="B1333" t="s">
        <v>8219</v>
      </c>
      <c r="C1333">
        <v>72</v>
      </c>
      <c r="J1333">
        <v>3915</v>
      </c>
      <c r="K1333" s="12" t="s">
        <v>8221</v>
      </c>
      <c r="L1333">
        <v>1</v>
      </c>
    </row>
    <row r="1334" spans="1:12" ht="24.75" customHeight="1" x14ac:dyDescent="0.25">
      <c r="A1334">
        <v>2616</v>
      </c>
      <c r="B1334" t="s">
        <v>8219</v>
      </c>
      <c r="J1334">
        <v>3916</v>
      </c>
      <c r="K1334" s="12" t="s">
        <v>8221</v>
      </c>
      <c r="L1334">
        <v>0</v>
      </c>
    </row>
    <row r="1335" spans="1:12" ht="24.75" customHeight="1" x14ac:dyDescent="0.25">
      <c r="A1335">
        <v>2617</v>
      </c>
      <c r="B1335" t="s">
        <v>8219</v>
      </c>
      <c r="C1335">
        <v>159</v>
      </c>
      <c r="J1335">
        <v>3917</v>
      </c>
      <c r="K1335" s="12" t="s">
        <v>8221</v>
      </c>
      <c r="L1335">
        <v>1</v>
      </c>
    </row>
    <row r="1336" spans="1:12" ht="24.75" customHeight="1" x14ac:dyDescent="0.25">
      <c r="A1336">
        <v>2618</v>
      </c>
      <c r="B1336" t="s">
        <v>8219</v>
      </c>
      <c r="C1336">
        <v>77</v>
      </c>
      <c r="J1336">
        <v>3918</v>
      </c>
      <c r="K1336" s="12" t="s">
        <v>8221</v>
      </c>
      <c r="L1336">
        <v>3</v>
      </c>
    </row>
    <row r="1337" spans="1:12" ht="24.75" customHeight="1" x14ac:dyDescent="0.25">
      <c r="A1337">
        <v>2619</v>
      </c>
      <c r="B1337" t="s">
        <v>8219</v>
      </c>
      <c r="C1337">
        <v>53</v>
      </c>
      <c r="J1337">
        <v>3919</v>
      </c>
      <c r="K1337" s="12" t="s">
        <v>8221</v>
      </c>
      <c r="L1337">
        <v>3</v>
      </c>
    </row>
    <row r="1338" spans="1:12" ht="24.75" customHeight="1" x14ac:dyDescent="0.25">
      <c r="A1338">
        <v>2620</v>
      </c>
      <c r="B1338" t="s">
        <v>8219</v>
      </c>
      <c r="J1338">
        <v>3920</v>
      </c>
      <c r="K1338" s="12" t="s">
        <v>8221</v>
      </c>
      <c r="L1338">
        <v>3</v>
      </c>
    </row>
    <row r="1339" spans="1:12" ht="24.75" customHeight="1" x14ac:dyDescent="0.25">
      <c r="A1339">
        <v>2621</v>
      </c>
      <c r="B1339" t="s">
        <v>8219</v>
      </c>
      <c r="J1339">
        <v>3921</v>
      </c>
      <c r="K1339" s="12" t="s">
        <v>8221</v>
      </c>
      <c r="L1339">
        <v>0</v>
      </c>
    </row>
    <row r="1340" spans="1:12" ht="24.75" customHeight="1" x14ac:dyDescent="0.25">
      <c r="A1340">
        <v>2622</v>
      </c>
      <c r="B1340" t="s">
        <v>8219</v>
      </c>
      <c r="C1340">
        <v>74</v>
      </c>
      <c r="J1340">
        <v>3922</v>
      </c>
      <c r="K1340" s="12" t="s">
        <v>8221</v>
      </c>
      <c r="L1340">
        <v>6</v>
      </c>
    </row>
    <row r="1341" spans="1:12" ht="24.75" customHeight="1" x14ac:dyDescent="0.25">
      <c r="A1341">
        <v>2623</v>
      </c>
      <c r="B1341" t="s">
        <v>8219</v>
      </c>
      <c r="C1341">
        <v>62</v>
      </c>
      <c r="J1341">
        <v>3923</v>
      </c>
      <c r="K1341" s="12" t="s">
        <v>8221</v>
      </c>
      <c r="L1341">
        <v>17</v>
      </c>
    </row>
    <row r="1342" spans="1:12" ht="24.75" customHeight="1" x14ac:dyDescent="0.25">
      <c r="A1342">
        <v>2624</v>
      </c>
      <c r="B1342" t="s">
        <v>8219</v>
      </c>
      <c r="J1342">
        <v>3924</v>
      </c>
      <c r="K1342" s="12" t="s">
        <v>8221</v>
      </c>
    </row>
    <row r="1343" spans="1:12" ht="24.75" customHeight="1" x14ac:dyDescent="0.25">
      <c r="A1343">
        <v>2625</v>
      </c>
      <c r="B1343" t="s">
        <v>8219</v>
      </c>
      <c r="C1343">
        <v>52</v>
      </c>
      <c r="J1343">
        <v>3925</v>
      </c>
      <c r="K1343" s="12" t="s">
        <v>8221</v>
      </c>
      <c r="L1343">
        <v>3</v>
      </c>
    </row>
    <row r="1344" spans="1:12" ht="24.75" customHeight="1" x14ac:dyDescent="0.25">
      <c r="A1344">
        <v>2626</v>
      </c>
      <c r="B1344" t="s">
        <v>8219</v>
      </c>
      <c r="C1344">
        <v>50</v>
      </c>
      <c r="J1344">
        <v>3926</v>
      </c>
      <c r="K1344" s="12" t="s">
        <v>8221</v>
      </c>
      <c r="L1344">
        <v>1</v>
      </c>
    </row>
    <row r="1345" spans="1:12" ht="24.75" customHeight="1" x14ac:dyDescent="0.25">
      <c r="A1345">
        <v>2627</v>
      </c>
      <c r="B1345" t="s">
        <v>8219</v>
      </c>
      <c r="C1345">
        <v>45</v>
      </c>
      <c r="J1345">
        <v>3927</v>
      </c>
      <c r="K1345" s="12" t="s">
        <v>8221</v>
      </c>
      <c r="L1345">
        <v>2</v>
      </c>
    </row>
    <row r="1346" spans="1:12" ht="24.75" customHeight="1" x14ac:dyDescent="0.25">
      <c r="A1346">
        <v>2628</v>
      </c>
      <c r="B1346" t="s">
        <v>8219</v>
      </c>
      <c r="C1346">
        <v>21</v>
      </c>
      <c r="J1346">
        <v>3928</v>
      </c>
      <c r="K1346" s="12" t="s">
        <v>8221</v>
      </c>
      <c r="L1346">
        <v>7</v>
      </c>
    </row>
    <row r="1347" spans="1:12" ht="24.75" customHeight="1" x14ac:dyDescent="0.25">
      <c r="A1347">
        <v>2629</v>
      </c>
      <c r="B1347" t="s">
        <v>8219</v>
      </c>
      <c r="C1347">
        <v>100</v>
      </c>
      <c r="J1347">
        <v>3929</v>
      </c>
      <c r="K1347" s="12" t="s">
        <v>8221</v>
      </c>
      <c r="L1347">
        <v>14</v>
      </c>
    </row>
    <row r="1348" spans="1:12" ht="24.75" customHeight="1" x14ac:dyDescent="0.25">
      <c r="A1348">
        <v>2630</v>
      </c>
      <c r="B1348" t="s">
        <v>8219</v>
      </c>
      <c r="C1348">
        <v>81</v>
      </c>
      <c r="J1348">
        <v>3930</v>
      </c>
      <c r="K1348" s="12" t="s">
        <v>8221</v>
      </c>
      <c r="L1348">
        <v>0</v>
      </c>
    </row>
    <row r="1349" spans="1:12" ht="24.75" customHeight="1" x14ac:dyDescent="0.25">
      <c r="A1349">
        <v>2631</v>
      </c>
      <c r="B1349" t="s">
        <v>8219</v>
      </c>
      <c r="J1349">
        <v>3931</v>
      </c>
      <c r="K1349" s="12" t="s">
        <v>8221</v>
      </c>
      <c r="L1349">
        <v>0</v>
      </c>
    </row>
    <row r="1350" spans="1:12" ht="24.75" customHeight="1" x14ac:dyDescent="0.25">
      <c r="A1350">
        <v>2632</v>
      </c>
      <c r="B1350" t="s">
        <v>8219</v>
      </c>
      <c r="C1350">
        <v>42</v>
      </c>
      <c r="J1350">
        <v>3932</v>
      </c>
      <c r="K1350" s="12" t="s">
        <v>8221</v>
      </c>
      <c r="L1350">
        <v>1</v>
      </c>
    </row>
    <row r="1351" spans="1:12" ht="24.75" customHeight="1" x14ac:dyDescent="0.25">
      <c r="A1351">
        <v>2633</v>
      </c>
      <c r="B1351" t="s">
        <v>8219</v>
      </c>
      <c r="C1351">
        <v>199</v>
      </c>
      <c r="J1351">
        <v>3933</v>
      </c>
      <c r="K1351" s="12" t="s">
        <v>8221</v>
      </c>
      <c r="L1351">
        <v>12</v>
      </c>
    </row>
    <row r="1352" spans="1:12" ht="24.75" customHeight="1" x14ac:dyDescent="0.25">
      <c r="A1352">
        <v>2634</v>
      </c>
      <c r="B1352" t="s">
        <v>8219</v>
      </c>
      <c r="C1352">
        <v>25</v>
      </c>
      <c r="J1352">
        <v>3934</v>
      </c>
      <c r="K1352" s="12" t="s">
        <v>8221</v>
      </c>
      <c r="L1352">
        <v>12</v>
      </c>
    </row>
    <row r="1353" spans="1:12" ht="24.75" customHeight="1" x14ac:dyDescent="0.25">
      <c r="A1353">
        <v>2635</v>
      </c>
      <c r="B1353" t="s">
        <v>8219</v>
      </c>
      <c r="C1353">
        <v>84</v>
      </c>
      <c r="J1353">
        <v>3935</v>
      </c>
      <c r="K1353" s="12" t="s">
        <v>8221</v>
      </c>
      <c r="L1353">
        <v>23</v>
      </c>
    </row>
    <row r="1354" spans="1:12" ht="24.75" customHeight="1" x14ac:dyDescent="0.25">
      <c r="A1354">
        <v>2636</v>
      </c>
      <c r="B1354" t="s">
        <v>8219</v>
      </c>
      <c r="C1354">
        <v>50</v>
      </c>
      <c r="J1354">
        <v>3936</v>
      </c>
      <c r="K1354" s="12" t="s">
        <v>8221</v>
      </c>
      <c r="L1354">
        <v>0</v>
      </c>
    </row>
    <row r="1355" spans="1:12" ht="24.75" customHeight="1" x14ac:dyDescent="0.25">
      <c r="A1355">
        <v>2637</v>
      </c>
      <c r="B1355" t="s">
        <v>8219</v>
      </c>
      <c r="C1355">
        <v>26</v>
      </c>
      <c r="J1355">
        <v>3937</v>
      </c>
      <c r="K1355" s="12" t="s">
        <v>8221</v>
      </c>
      <c r="L1355">
        <v>10</v>
      </c>
    </row>
    <row r="1356" spans="1:12" ht="24.75" customHeight="1" x14ac:dyDescent="0.25">
      <c r="A1356">
        <v>2638</v>
      </c>
      <c r="B1356" t="s">
        <v>8219</v>
      </c>
      <c r="C1356">
        <v>14</v>
      </c>
      <c r="J1356">
        <v>3938</v>
      </c>
      <c r="K1356" s="12" t="s">
        <v>8221</v>
      </c>
      <c r="L1356">
        <v>5</v>
      </c>
    </row>
    <row r="1357" spans="1:12" ht="24.75" customHeight="1" x14ac:dyDescent="0.25">
      <c r="A1357">
        <v>2639</v>
      </c>
      <c r="B1357" t="s">
        <v>8219</v>
      </c>
      <c r="C1357">
        <v>49</v>
      </c>
      <c r="J1357">
        <v>3939</v>
      </c>
      <c r="K1357" s="12" t="s">
        <v>8221</v>
      </c>
      <c r="L1357">
        <v>1</v>
      </c>
    </row>
    <row r="1358" spans="1:12" ht="24.75" customHeight="1" x14ac:dyDescent="0.25">
      <c r="A1358">
        <v>2640</v>
      </c>
      <c r="B1358" t="s">
        <v>8219</v>
      </c>
      <c r="C1358">
        <v>69</v>
      </c>
      <c r="J1358">
        <v>3940</v>
      </c>
      <c r="K1358" s="12" t="s">
        <v>8221</v>
      </c>
      <c r="L1358">
        <v>2</v>
      </c>
    </row>
    <row r="1359" spans="1:12" ht="24.75" customHeight="1" x14ac:dyDescent="0.25">
      <c r="A1359">
        <v>2661</v>
      </c>
      <c r="B1359" t="s">
        <v>8219</v>
      </c>
      <c r="C1359">
        <v>60</v>
      </c>
      <c r="J1359">
        <v>3941</v>
      </c>
      <c r="K1359" s="12" t="s">
        <v>8221</v>
      </c>
      <c r="L1359">
        <v>2</v>
      </c>
    </row>
    <row r="1360" spans="1:12" ht="24.75" customHeight="1" x14ac:dyDescent="0.25">
      <c r="A1360">
        <v>2662</v>
      </c>
      <c r="B1360" t="s">
        <v>8219</v>
      </c>
      <c r="C1360">
        <v>80</v>
      </c>
      <c r="J1360">
        <v>3942</v>
      </c>
      <c r="K1360" s="12" t="s">
        <v>8221</v>
      </c>
      <c r="L1360">
        <v>0</v>
      </c>
    </row>
    <row r="1361" spans="1:12" ht="24.75" customHeight="1" x14ac:dyDescent="0.25">
      <c r="A1361">
        <v>2663</v>
      </c>
      <c r="B1361" t="s">
        <v>8219</v>
      </c>
      <c r="C1361">
        <v>56</v>
      </c>
      <c r="J1361">
        <v>3943</v>
      </c>
      <c r="K1361" s="12" t="s">
        <v>8221</v>
      </c>
      <c r="L1361">
        <v>13</v>
      </c>
    </row>
    <row r="1362" spans="1:12" ht="24.75" customHeight="1" x14ac:dyDescent="0.25">
      <c r="A1362">
        <v>2664</v>
      </c>
      <c r="B1362" t="s">
        <v>8219</v>
      </c>
      <c r="C1362">
        <v>104</v>
      </c>
      <c r="J1362">
        <v>3944</v>
      </c>
      <c r="K1362" s="12" t="s">
        <v>8221</v>
      </c>
      <c r="L1362">
        <v>0</v>
      </c>
    </row>
    <row r="1363" spans="1:12" ht="24.75" customHeight="1" x14ac:dyDescent="0.25">
      <c r="A1363">
        <v>2665</v>
      </c>
      <c r="B1363" t="s">
        <v>8219</v>
      </c>
      <c r="C1363">
        <v>46</v>
      </c>
      <c r="J1363">
        <v>3945</v>
      </c>
      <c r="K1363" s="12" t="s">
        <v>8221</v>
      </c>
      <c r="L1363">
        <v>1</v>
      </c>
    </row>
    <row r="1364" spans="1:12" ht="24.75" customHeight="1" x14ac:dyDescent="0.25">
      <c r="A1364">
        <v>2666</v>
      </c>
      <c r="B1364" t="s">
        <v>8219</v>
      </c>
      <c r="J1364">
        <v>3946</v>
      </c>
      <c r="K1364" s="12" t="s">
        <v>8221</v>
      </c>
      <c r="L1364">
        <v>5</v>
      </c>
    </row>
    <row r="1365" spans="1:12" ht="24.75" customHeight="1" x14ac:dyDescent="0.25">
      <c r="A1365">
        <v>2667</v>
      </c>
      <c r="B1365" t="s">
        <v>8219</v>
      </c>
      <c r="C1365">
        <v>18</v>
      </c>
      <c r="J1365">
        <v>3947</v>
      </c>
      <c r="K1365" s="12" t="s">
        <v>8221</v>
      </c>
      <c r="L1365">
        <v>2</v>
      </c>
    </row>
    <row r="1366" spans="1:12" ht="24.75" customHeight="1" x14ac:dyDescent="0.25">
      <c r="A1366">
        <v>2668</v>
      </c>
      <c r="B1366" t="s">
        <v>8219</v>
      </c>
      <c r="C1366">
        <v>28</v>
      </c>
      <c r="J1366">
        <v>3948</v>
      </c>
      <c r="K1366" s="12" t="s">
        <v>8221</v>
      </c>
      <c r="L1366">
        <v>0</v>
      </c>
    </row>
    <row r="1367" spans="1:12" ht="24.75" customHeight="1" x14ac:dyDescent="0.25">
      <c r="A1367">
        <v>2669</v>
      </c>
      <c r="B1367" t="s">
        <v>8219</v>
      </c>
      <c r="C1367">
        <v>11</v>
      </c>
      <c r="J1367">
        <v>3949</v>
      </c>
      <c r="K1367" s="12" t="s">
        <v>8221</v>
      </c>
    </row>
    <row r="1368" spans="1:12" ht="24.75" customHeight="1" x14ac:dyDescent="0.25">
      <c r="A1368">
        <v>2706</v>
      </c>
      <c r="B1368" t="s">
        <v>8219</v>
      </c>
      <c r="J1368">
        <v>3950</v>
      </c>
      <c r="K1368" s="12" t="s">
        <v>8221</v>
      </c>
      <c r="L1368">
        <v>1</v>
      </c>
    </row>
    <row r="1369" spans="1:12" ht="24.75" customHeight="1" x14ac:dyDescent="0.25">
      <c r="A1369">
        <v>2707</v>
      </c>
      <c r="B1369" t="s">
        <v>8219</v>
      </c>
      <c r="J1369">
        <v>3951</v>
      </c>
      <c r="K1369" s="12" t="s">
        <v>8221</v>
      </c>
      <c r="L1369">
        <v>1</v>
      </c>
    </row>
    <row r="1370" spans="1:12" ht="24.75" customHeight="1" x14ac:dyDescent="0.25">
      <c r="A1370">
        <v>2708</v>
      </c>
      <c r="B1370" t="s">
        <v>8219</v>
      </c>
      <c r="J1370">
        <v>3952</v>
      </c>
      <c r="K1370" s="12" t="s">
        <v>8221</v>
      </c>
      <c r="L1370">
        <v>1</v>
      </c>
    </row>
    <row r="1371" spans="1:12" ht="24.75" customHeight="1" x14ac:dyDescent="0.25">
      <c r="A1371">
        <v>2709</v>
      </c>
      <c r="B1371" t="s">
        <v>8219</v>
      </c>
      <c r="J1371">
        <v>3953</v>
      </c>
      <c r="K1371" s="12" t="s">
        <v>8221</v>
      </c>
      <c r="L1371">
        <v>0</v>
      </c>
    </row>
    <row r="1372" spans="1:12" ht="24.75" customHeight="1" x14ac:dyDescent="0.25">
      <c r="A1372">
        <v>2710</v>
      </c>
      <c r="B1372" t="s">
        <v>8219</v>
      </c>
      <c r="J1372">
        <v>3954</v>
      </c>
      <c r="K1372" s="12" t="s">
        <v>8221</v>
      </c>
      <c r="L1372">
        <v>0</v>
      </c>
    </row>
    <row r="1373" spans="1:12" ht="24.75" customHeight="1" x14ac:dyDescent="0.25">
      <c r="A1373">
        <v>2711</v>
      </c>
      <c r="B1373" t="s">
        <v>8219</v>
      </c>
      <c r="C1373">
        <v>73</v>
      </c>
      <c r="J1373">
        <v>3955</v>
      </c>
      <c r="K1373" s="12" t="s">
        <v>8221</v>
      </c>
      <c r="L1373">
        <v>8</v>
      </c>
    </row>
    <row r="1374" spans="1:12" ht="24.75" customHeight="1" x14ac:dyDescent="0.25">
      <c r="A1374">
        <v>2712</v>
      </c>
      <c r="B1374" t="s">
        <v>8219</v>
      </c>
      <c r="C1374">
        <v>143</v>
      </c>
      <c r="J1374">
        <v>3956</v>
      </c>
      <c r="K1374" s="12" t="s">
        <v>8221</v>
      </c>
      <c r="L1374">
        <v>0</v>
      </c>
    </row>
    <row r="1375" spans="1:12" ht="24.75" customHeight="1" x14ac:dyDescent="0.25">
      <c r="A1375">
        <v>2713</v>
      </c>
      <c r="B1375" t="s">
        <v>8219</v>
      </c>
      <c r="J1375">
        <v>3957</v>
      </c>
      <c r="K1375" s="12" t="s">
        <v>8221</v>
      </c>
      <c r="L1375">
        <v>1</v>
      </c>
    </row>
    <row r="1376" spans="1:12" ht="24.75" customHeight="1" x14ac:dyDescent="0.25">
      <c r="A1376">
        <v>2714</v>
      </c>
      <c r="B1376" t="s">
        <v>8219</v>
      </c>
      <c r="J1376">
        <v>3958</v>
      </c>
      <c r="K1376" s="12" t="s">
        <v>8221</v>
      </c>
      <c r="L1376">
        <v>16</v>
      </c>
    </row>
    <row r="1377" spans="1:12" ht="24.75" customHeight="1" x14ac:dyDescent="0.25">
      <c r="A1377">
        <v>2715</v>
      </c>
      <c r="B1377" t="s">
        <v>8219</v>
      </c>
      <c r="J1377">
        <v>3959</v>
      </c>
      <c r="K1377" s="12" t="s">
        <v>8221</v>
      </c>
      <c r="L1377">
        <v>12</v>
      </c>
    </row>
    <row r="1378" spans="1:12" ht="24.75" customHeight="1" x14ac:dyDescent="0.25">
      <c r="A1378">
        <v>2716</v>
      </c>
      <c r="B1378" t="s">
        <v>8219</v>
      </c>
      <c r="C1378">
        <v>187</v>
      </c>
      <c r="J1378">
        <v>3960</v>
      </c>
      <c r="K1378" s="12" t="s">
        <v>8221</v>
      </c>
      <c r="L1378">
        <v>4</v>
      </c>
    </row>
    <row r="1379" spans="1:12" ht="24.75" customHeight="1" x14ac:dyDescent="0.25">
      <c r="A1379">
        <v>2717</v>
      </c>
      <c r="B1379" t="s">
        <v>8219</v>
      </c>
      <c r="J1379">
        <v>3961</v>
      </c>
      <c r="K1379" s="12" t="s">
        <v>8221</v>
      </c>
      <c r="L1379">
        <v>2</v>
      </c>
    </row>
    <row r="1380" spans="1:12" ht="24.75" customHeight="1" x14ac:dyDescent="0.25">
      <c r="A1380">
        <v>2718</v>
      </c>
      <c r="B1380" t="s">
        <v>8219</v>
      </c>
      <c r="C1380">
        <v>148</v>
      </c>
      <c r="J1380">
        <v>3962</v>
      </c>
      <c r="K1380" s="12" t="s">
        <v>8221</v>
      </c>
      <c r="L1380">
        <v>3</v>
      </c>
    </row>
    <row r="1381" spans="1:12" ht="24.75" customHeight="1" x14ac:dyDescent="0.25">
      <c r="A1381">
        <v>2719</v>
      </c>
      <c r="B1381" t="s">
        <v>8219</v>
      </c>
      <c r="C1381">
        <v>69</v>
      </c>
      <c r="J1381">
        <v>3963</v>
      </c>
      <c r="K1381" s="12" t="s">
        <v>8221</v>
      </c>
      <c r="L1381">
        <v>0</v>
      </c>
    </row>
    <row r="1382" spans="1:12" ht="24.75" customHeight="1" x14ac:dyDescent="0.25">
      <c r="A1382">
        <v>2720</v>
      </c>
      <c r="B1382" t="s">
        <v>8219</v>
      </c>
      <c r="C1382">
        <v>173</v>
      </c>
      <c r="J1382">
        <v>3964</v>
      </c>
      <c r="K1382" s="12" t="s">
        <v>8221</v>
      </c>
      <c r="L1382">
        <v>3</v>
      </c>
    </row>
    <row r="1383" spans="1:12" ht="24.75" customHeight="1" x14ac:dyDescent="0.25">
      <c r="A1383">
        <v>2721</v>
      </c>
      <c r="B1383" t="s">
        <v>8219</v>
      </c>
      <c r="J1383">
        <v>3965</v>
      </c>
      <c r="K1383" s="12" t="s">
        <v>8221</v>
      </c>
      <c r="L1383">
        <v>4</v>
      </c>
    </row>
    <row r="1384" spans="1:12" ht="24.75" customHeight="1" x14ac:dyDescent="0.25">
      <c r="A1384">
        <v>2722</v>
      </c>
      <c r="B1384" t="s">
        <v>8219</v>
      </c>
      <c r="C1384">
        <v>185</v>
      </c>
      <c r="J1384">
        <v>3966</v>
      </c>
      <c r="K1384" s="12" t="s">
        <v>8221</v>
      </c>
      <c r="L1384">
        <v>2</v>
      </c>
    </row>
    <row r="1385" spans="1:12" ht="24.75" customHeight="1" x14ac:dyDescent="0.25">
      <c r="A1385">
        <v>2723</v>
      </c>
      <c r="B1385" t="s">
        <v>8219</v>
      </c>
      <c r="C1385">
        <v>176</v>
      </c>
      <c r="J1385">
        <v>3967</v>
      </c>
      <c r="K1385" s="12" t="s">
        <v>8221</v>
      </c>
      <c r="L1385">
        <v>10</v>
      </c>
    </row>
    <row r="1386" spans="1:12" ht="24.75" customHeight="1" x14ac:dyDescent="0.25">
      <c r="A1386">
        <v>2724</v>
      </c>
      <c r="B1386" t="s">
        <v>8219</v>
      </c>
      <c r="J1386">
        <v>3968</v>
      </c>
      <c r="K1386" s="12" t="s">
        <v>8221</v>
      </c>
      <c r="L1386">
        <v>11</v>
      </c>
    </row>
    <row r="1387" spans="1:12" ht="24.75" customHeight="1" x14ac:dyDescent="0.25">
      <c r="A1387">
        <v>2725</v>
      </c>
      <c r="B1387" t="s">
        <v>8219</v>
      </c>
      <c r="C1387">
        <v>113</v>
      </c>
      <c r="J1387">
        <v>3969</v>
      </c>
      <c r="K1387" s="12" t="s">
        <v>8221</v>
      </c>
      <c r="L1387">
        <v>6</v>
      </c>
    </row>
    <row r="1388" spans="1:12" ht="24.75" customHeight="1" x14ac:dyDescent="0.25">
      <c r="A1388">
        <v>2726</v>
      </c>
      <c r="B1388" t="s">
        <v>8219</v>
      </c>
      <c r="J1388">
        <v>3970</v>
      </c>
      <c r="K1388" s="12" t="s">
        <v>8221</v>
      </c>
      <c r="L1388">
        <v>2</v>
      </c>
    </row>
    <row r="1389" spans="1:12" ht="24.75" customHeight="1" x14ac:dyDescent="0.25">
      <c r="A1389">
        <v>2727</v>
      </c>
      <c r="B1389" t="s">
        <v>8219</v>
      </c>
      <c r="J1389">
        <v>3971</v>
      </c>
      <c r="K1389" s="12" t="s">
        <v>8221</v>
      </c>
      <c r="L1389">
        <v>6</v>
      </c>
    </row>
    <row r="1390" spans="1:12" ht="24.75" customHeight="1" x14ac:dyDescent="0.25">
      <c r="A1390">
        <v>2728</v>
      </c>
      <c r="B1390" t="s">
        <v>8219</v>
      </c>
      <c r="J1390">
        <v>3972</v>
      </c>
      <c r="K1390" s="12" t="s">
        <v>8221</v>
      </c>
      <c r="L1390">
        <v>8</v>
      </c>
    </row>
    <row r="1391" spans="1:12" ht="24.75" customHeight="1" x14ac:dyDescent="0.25">
      <c r="A1391">
        <v>2729</v>
      </c>
      <c r="B1391" t="s">
        <v>8219</v>
      </c>
      <c r="C1391">
        <v>23</v>
      </c>
      <c r="J1391">
        <v>3973</v>
      </c>
      <c r="K1391" s="12" t="s">
        <v>8221</v>
      </c>
    </row>
    <row r="1392" spans="1:12" ht="24.75" customHeight="1" x14ac:dyDescent="0.25">
      <c r="A1392">
        <v>2730</v>
      </c>
      <c r="B1392" t="s">
        <v>8219</v>
      </c>
      <c r="J1392">
        <v>3974</v>
      </c>
      <c r="K1392" s="12" t="s">
        <v>8221</v>
      </c>
      <c r="L1392">
        <v>11</v>
      </c>
    </row>
    <row r="1393" spans="1:12" ht="24.75" customHeight="1" x14ac:dyDescent="0.25">
      <c r="A1393">
        <v>2731</v>
      </c>
      <c r="B1393" t="s">
        <v>8219</v>
      </c>
      <c r="C1393">
        <v>37</v>
      </c>
      <c r="J1393">
        <v>3975</v>
      </c>
      <c r="K1393" s="12" t="s">
        <v>8221</v>
      </c>
      <c r="L1393">
        <v>0</v>
      </c>
    </row>
    <row r="1394" spans="1:12" ht="24.75" customHeight="1" x14ac:dyDescent="0.25">
      <c r="A1394">
        <v>2732</v>
      </c>
      <c r="B1394" t="s">
        <v>8219</v>
      </c>
      <c r="C1394">
        <v>146</v>
      </c>
      <c r="J1394">
        <v>3976</v>
      </c>
      <c r="K1394" s="12" t="s">
        <v>8221</v>
      </c>
      <c r="L1394">
        <v>10</v>
      </c>
    </row>
    <row r="1395" spans="1:12" ht="24.75" customHeight="1" x14ac:dyDescent="0.25">
      <c r="A1395">
        <v>2733</v>
      </c>
      <c r="B1395" t="s">
        <v>8219</v>
      </c>
      <c r="C1395">
        <v>119</v>
      </c>
      <c r="J1395">
        <v>3977</v>
      </c>
      <c r="K1395" s="12" t="s">
        <v>8221</v>
      </c>
      <c r="L1395">
        <v>6</v>
      </c>
    </row>
    <row r="1396" spans="1:12" ht="24.75" customHeight="1" x14ac:dyDescent="0.25">
      <c r="A1396">
        <v>2734</v>
      </c>
      <c r="B1396" t="s">
        <v>8219</v>
      </c>
      <c r="C1396">
        <v>163</v>
      </c>
      <c r="J1396">
        <v>3978</v>
      </c>
      <c r="K1396" s="12" t="s">
        <v>8221</v>
      </c>
      <c r="L1396">
        <v>8</v>
      </c>
    </row>
    <row r="1397" spans="1:12" ht="24.75" customHeight="1" x14ac:dyDescent="0.25">
      <c r="A1397">
        <v>2735</v>
      </c>
      <c r="B1397" t="s">
        <v>8219</v>
      </c>
      <c r="J1397">
        <v>3979</v>
      </c>
      <c r="K1397" s="12" t="s">
        <v>8221</v>
      </c>
      <c r="L1397">
        <v>6</v>
      </c>
    </row>
    <row r="1398" spans="1:12" ht="24.75" customHeight="1" x14ac:dyDescent="0.25">
      <c r="A1398">
        <v>2736</v>
      </c>
      <c r="B1398" t="s">
        <v>8219</v>
      </c>
      <c r="C1398">
        <v>58</v>
      </c>
      <c r="J1398">
        <v>3980</v>
      </c>
      <c r="K1398" s="12" t="s">
        <v>8221</v>
      </c>
      <c r="L1398">
        <v>7</v>
      </c>
    </row>
    <row r="1399" spans="1:12" ht="24.75" customHeight="1" x14ac:dyDescent="0.25">
      <c r="A1399">
        <v>2737</v>
      </c>
      <c r="B1399" t="s">
        <v>8219</v>
      </c>
      <c r="J1399">
        <v>3981</v>
      </c>
      <c r="K1399" s="12" t="s">
        <v>8221</v>
      </c>
      <c r="L1399">
        <v>7</v>
      </c>
    </row>
    <row r="1400" spans="1:12" ht="24.75" customHeight="1" x14ac:dyDescent="0.25">
      <c r="A1400">
        <v>2738</v>
      </c>
      <c r="B1400" t="s">
        <v>8219</v>
      </c>
      <c r="C1400">
        <v>15</v>
      </c>
      <c r="J1400">
        <v>3982</v>
      </c>
      <c r="K1400" s="12" t="s">
        <v>8221</v>
      </c>
      <c r="L1400">
        <v>5</v>
      </c>
    </row>
    <row r="1401" spans="1:12" ht="24.75" customHeight="1" x14ac:dyDescent="0.25">
      <c r="A1401">
        <v>2739</v>
      </c>
      <c r="B1401" t="s">
        <v>8219</v>
      </c>
      <c r="C1401">
        <v>191</v>
      </c>
      <c r="J1401">
        <v>3983</v>
      </c>
      <c r="K1401" s="12" t="s">
        <v>8221</v>
      </c>
    </row>
    <row r="1402" spans="1:12" ht="24.75" customHeight="1" x14ac:dyDescent="0.25">
      <c r="A1402">
        <v>2740</v>
      </c>
      <c r="B1402" t="s">
        <v>8219</v>
      </c>
      <c r="C1402">
        <v>17</v>
      </c>
      <c r="J1402">
        <v>3984</v>
      </c>
      <c r="K1402" s="12" t="s">
        <v>8221</v>
      </c>
      <c r="L1402">
        <v>10</v>
      </c>
    </row>
    <row r="1403" spans="1:12" ht="24.75" customHeight="1" x14ac:dyDescent="0.25">
      <c r="A1403">
        <v>2781</v>
      </c>
      <c r="B1403" t="s">
        <v>8219</v>
      </c>
      <c r="C1403">
        <v>28</v>
      </c>
      <c r="J1403">
        <v>3985</v>
      </c>
      <c r="K1403" s="12" t="s">
        <v>8221</v>
      </c>
      <c r="L1403">
        <v>19</v>
      </c>
    </row>
    <row r="1404" spans="1:12" ht="24.75" customHeight="1" x14ac:dyDescent="0.25">
      <c r="A1404">
        <v>2782</v>
      </c>
      <c r="B1404" t="s">
        <v>8219</v>
      </c>
      <c r="C1404">
        <v>18</v>
      </c>
      <c r="J1404">
        <v>3986</v>
      </c>
      <c r="K1404" s="12" t="s">
        <v>8221</v>
      </c>
      <c r="L1404">
        <v>13</v>
      </c>
    </row>
    <row r="1405" spans="1:12" ht="24.75" customHeight="1" x14ac:dyDescent="0.25">
      <c r="A1405">
        <v>2783</v>
      </c>
      <c r="B1405" t="s">
        <v>8219</v>
      </c>
      <c r="C1405">
        <v>61</v>
      </c>
      <c r="J1405">
        <v>3987</v>
      </c>
      <c r="K1405" s="12" t="s">
        <v>8221</v>
      </c>
      <c r="L1405">
        <v>13</v>
      </c>
    </row>
    <row r="1406" spans="1:12" ht="24.75" customHeight="1" x14ac:dyDescent="0.25">
      <c r="A1406">
        <v>2784</v>
      </c>
      <c r="B1406" t="s">
        <v>8219</v>
      </c>
      <c r="C1406">
        <v>108</v>
      </c>
      <c r="J1406">
        <v>3988</v>
      </c>
      <c r="K1406" s="12" t="s">
        <v>8221</v>
      </c>
      <c r="L1406">
        <v>4</v>
      </c>
    </row>
    <row r="1407" spans="1:12" ht="24.75" customHeight="1" x14ac:dyDescent="0.25">
      <c r="A1407">
        <v>2785</v>
      </c>
      <c r="B1407" t="s">
        <v>8219</v>
      </c>
      <c r="C1407">
        <v>142</v>
      </c>
      <c r="J1407">
        <v>3989</v>
      </c>
      <c r="K1407" s="12" t="s">
        <v>8221</v>
      </c>
      <c r="L1407">
        <v>0</v>
      </c>
    </row>
    <row r="1408" spans="1:12" ht="24.75" customHeight="1" x14ac:dyDescent="0.25">
      <c r="A1408">
        <v>2786</v>
      </c>
      <c r="B1408" t="s">
        <v>8219</v>
      </c>
      <c r="C1408">
        <v>74</v>
      </c>
      <c r="J1408">
        <v>3990</v>
      </c>
      <c r="K1408" s="12" t="s">
        <v>8221</v>
      </c>
      <c r="L1408">
        <v>3</v>
      </c>
    </row>
    <row r="1409" spans="1:12" ht="24.75" customHeight="1" x14ac:dyDescent="0.25">
      <c r="A1409">
        <v>2787</v>
      </c>
      <c r="B1409" t="s">
        <v>8219</v>
      </c>
      <c r="C1409">
        <v>38</v>
      </c>
      <c r="J1409">
        <v>3991</v>
      </c>
      <c r="K1409" s="12" t="s">
        <v>8221</v>
      </c>
      <c r="L1409">
        <v>1</v>
      </c>
    </row>
    <row r="1410" spans="1:12" ht="24.75" customHeight="1" x14ac:dyDescent="0.25">
      <c r="A1410">
        <v>2788</v>
      </c>
      <c r="B1410" t="s">
        <v>8219</v>
      </c>
      <c r="C1410">
        <v>20</v>
      </c>
      <c r="J1410">
        <v>3992</v>
      </c>
      <c r="K1410" s="12" t="s">
        <v>8221</v>
      </c>
      <c r="L1410">
        <v>9</v>
      </c>
    </row>
    <row r="1411" spans="1:12" ht="24.75" customHeight="1" x14ac:dyDescent="0.25">
      <c r="A1411">
        <v>2789</v>
      </c>
      <c r="B1411" t="s">
        <v>8219</v>
      </c>
      <c r="C1411">
        <v>24</v>
      </c>
      <c r="J1411">
        <v>3993</v>
      </c>
      <c r="K1411" s="12" t="s">
        <v>8221</v>
      </c>
      <c r="L1411">
        <v>1</v>
      </c>
    </row>
    <row r="1412" spans="1:12" ht="24.75" customHeight="1" x14ac:dyDescent="0.25">
      <c r="A1412">
        <v>2790</v>
      </c>
      <c r="B1412" t="s">
        <v>8219</v>
      </c>
      <c r="C1412">
        <v>66</v>
      </c>
      <c r="J1412">
        <v>3994</v>
      </c>
      <c r="K1412" s="12" t="s">
        <v>8221</v>
      </c>
      <c r="L1412">
        <v>1</v>
      </c>
    </row>
    <row r="1413" spans="1:12" ht="24.75" customHeight="1" x14ac:dyDescent="0.25">
      <c r="A1413">
        <v>2791</v>
      </c>
      <c r="B1413" t="s">
        <v>8219</v>
      </c>
      <c r="C1413">
        <v>28</v>
      </c>
      <c r="J1413">
        <v>3995</v>
      </c>
      <c r="K1413" s="12" t="s">
        <v>8221</v>
      </c>
      <c r="L1413">
        <v>4</v>
      </c>
    </row>
    <row r="1414" spans="1:12" ht="24.75" customHeight="1" x14ac:dyDescent="0.25">
      <c r="A1414">
        <v>2792</v>
      </c>
      <c r="B1414" t="s">
        <v>8219</v>
      </c>
      <c r="C1414">
        <v>24</v>
      </c>
      <c r="J1414">
        <v>3996</v>
      </c>
      <c r="K1414" s="12" t="s">
        <v>8221</v>
      </c>
      <c r="L1414">
        <v>17</v>
      </c>
    </row>
    <row r="1415" spans="1:12" ht="24.75" customHeight="1" x14ac:dyDescent="0.25">
      <c r="A1415">
        <v>2793</v>
      </c>
      <c r="B1415" t="s">
        <v>8219</v>
      </c>
      <c r="C1415">
        <v>73</v>
      </c>
      <c r="J1415">
        <v>3997</v>
      </c>
      <c r="K1415" s="12" t="s">
        <v>8221</v>
      </c>
      <c r="L1415">
        <v>0</v>
      </c>
    </row>
    <row r="1416" spans="1:12" ht="24.75" customHeight="1" x14ac:dyDescent="0.25">
      <c r="A1416">
        <v>2794</v>
      </c>
      <c r="B1416" t="s">
        <v>8219</v>
      </c>
      <c r="C1416">
        <v>3</v>
      </c>
      <c r="J1416">
        <v>3998</v>
      </c>
      <c r="K1416" s="12" t="s">
        <v>8221</v>
      </c>
      <c r="L1416">
        <v>12</v>
      </c>
    </row>
    <row r="1417" spans="1:12" ht="24.75" customHeight="1" x14ac:dyDescent="0.25">
      <c r="A1417">
        <v>2795</v>
      </c>
      <c r="B1417" t="s">
        <v>8219</v>
      </c>
      <c r="C1417">
        <v>20</v>
      </c>
      <c r="J1417">
        <v>3999</v>
      </c>
      <c r="K1417" s="12" t="s">
        <v>8221</v>
      </c>
      <c r="L1417">
        <v>14</v>
      </c>
    </row>
    <row r="1418" spans="1:12" ht="24.75" customHeight="1" x14ac:dyDescent="0.25">
      <c r="A1418">
        <v>2796</v>
      </c>
      <c r="B1418" t="s">
        <v>8219</v>
      </c>
      <c r="C1418">
        <v>21</v>
      </c>
      <c r="J1418">
        <v>4000</v>
      </c>
      <c r="K1418" s="12" t="s">
        <v>8221</v>
      </c>
      <c r="L1418">
        <v>1</v>
      </c>
    </row>
    <row r="1419" spans="1:12" ht="24.75" customHeight="1" x14ac:dyDescent="0.25">
      <c r="A1419">
        <v>2797</v>
      </c>
      <c r="B1419" t="s">
        <v>8219</v>
      </c>
      <c r="C1419">
        <v>94</v>
      </c>
      <c r="J1419">
        <v>4001</v>
      </c>
      <c r="K1419" s="12" t="s">
        <v>8221</v>
      </c>
      <c r="L1419">
        <v>14</v>
      </c>
    </row>
    <row r="1420" spans="1:12" ht="24.75" customHeight="1" x14ac:dyDescent="0.25">
      <c r="A1420">
        <v>2798</v>
      </c>
      <c r="B1420" t="s">
        <v>8219</v>
      </c>
      <c r="C1420">
        <v>139</v>
      </c>
      <c r="J1420">
        <v>4002</v>
      </c>
      <c r="K1420" s="12" t="s">
        <v>8221</v>
      </c>
      <c r="L1420">
        <v>4</v>
      </c>
    </row>
    <row r="1421" spans="1:12" ht="24.75" customHeight="1" x14ac:dyDescent="0.25">
      <c r="A1421">
        <v>2799</v>
      </c>
      <c r="B1421" t="s">
        <v>8219</v>
      </c>
      <c r="C1421">
        <v>130</v>
      </c>
      <c r="J1421">
        <v>4003</v>
      </c>
      <c r="K1421" s="12" t="s">
        <v>8221</v>
      </c>
      <c r="L1421">
        <v>2</v>
      </c>
    </row>
    <row r="1422" spans="1:12" ht="24.75" customHeight="1" x14ac:dyDescent="0.25">
      <c r="A1422">
        <v>2800</v>
      </c>
      <c r="B1422" t="s">
        <v>8219</v>
      </c>
      <c r="C1422">
        <v>31</v>
      </c>
      <c r="J1422">
        <v>4004</v>
      </c>
      <c r="K1422" s="12" t="s">
        <v>8221</v>
      </c>
      <c r="L1422">
        <v>1</v>
      </c>
    </row>
    <row r="1423" spans="1:12" ht="24.75" customHeight="1" x14ac:dyDescent="0.25">
      <c r="A1423">
        <v>2801</v>
      </c>
      <c r="B1423" t="s">
        <v>8219</v>
      </c>
      <c r="C1423">
        <v>13</v>
      </c>
      <c r="J1423">
        <v>4005</v>
      </c>
      <c r="K1423" s="12" t="s">
        <v>8221</v>
      </c>
      <c r="L1423">
        <v>2</v>
      </c>
    </row>
    <row r="1424" spans="1:12" ht="24.75" customHeight="1" x14ac:dyDescent="0.25">
      <c r="A1424">
        <v>2802</v>
      </c>
      <c r="B1424" t="s">
        <v>8219</v>
      </c>
      <c r="C1424">
        <v>90</v>
      </c>
      <c r="J1424">
        <v>4006</v>
      </c>
      <c r="K1424" s="12" t="s">
        <v>8221</v>
      </c>
      <c r="L1424">
        <v>1</v>
      </c>
    </row>
    <row r="1425" spans="1:12" ht="24.75" customHeight="1" x14ac:dyDescent="0.25">
      <c r="A1425">
        <v>2803</v>
      </c>
      <c r="B1425" t="s">
        <v>8219</v>
      </c>
      <c r="C1425">
        <v>141</v>
      </c>
      <c r="J1425">
        <v>4007</v>
      </c>
      <c r="K1425" s="12" t="s">
        <v>8221</v>
      </c>
      <c r="L1425">
        <v>1</v>
      </c>
    </row>
    <row r="1426" spans="1:12" ht="24.75" customHeight="1" x14ac:dyDescent="0.25">
      <c r="A1426">
        <v>2804</v>
      </c>
      <c r="B1426" t="s">
        <v>8219</v>
      </c>
      <c r="C1426">
        <v>23</v>
      </c>
      <c r="J1426">
        <v>4008</v>
      </c>
      <c r="K1426" s="12" t="s">
        <v>8221</v>
      </c>
      <c r="L1426">
        <v>4</v>
      </c>
    </row>
    <row r="1427" spans="1:12" ht="24.75" customHeight="1" x14ac:dyDescent="0.25">
      <c r="A1427">
        <v>2805</v>
      </c>
      <c r="B1427" t="s">
        <v>8219</v>
      </c>
      <c r="C1427">
        <v>18</v>
      </c>
      <c r="J1427">
        <v>4009</v>
      </c>
      <c r="K1427" s="12" t="s">
        <v>8221</v>
      </c>
      <c r="L1427">
        <v>3</v>
      </c>
    </row>
    <row r="1428" spans="1:12" ht="24.75" customHeight="1" x14ac:dyDescent="0.25">
      <c r="A1428">
        <v>2806</v>
      </c>
      <c r="B1428" t="s">
        <v>8219</v>
      </c>
      <c r="C1428">
        <v>76</v>
      </c>
      <c r="J1428">
        <v>4010</v>
      </c>
      <c r="K1428" s="12" t="s">
        <v>8221</v>
      </c>
    </row>
    <row r="1429" spans="1:12" ht="24.75" customHeight="1" x14ac:dyDescent="0.25">
      <c r="A1429">
        <v>2807</v>
      </c>
      <c r="B1429" t="s">
        <v>8219</v>
      </c>
      <c r="C1429">
        <v>93</v>
      </c>
      <c r="J1429">
        <v>4011</v>
      </c>
      <c r="K1429" s="12" t="s">
        <v>8221</v>
      </c>
      <c r="L1429">
        <v>4</v>
      </c>
    </row>
    <row r="1430" spans="1:12" ht="24.75" customHeight="1" x14ac:dyDescent="0.25">
      <c r="A1430">
        <v>2808</v>
      </c>
      <c r="B1430" t="s">
        <v>8219</v>
      </c>
      <c r="C1430">
        <v>69</v>
      </c>
      <c r="J1430">
        <v>4012</v>
      </c>
      <c r="K1430" s="12" t="s">
        <v>8221</v>
      </c>
      <c r="L1430">
        <v>0</v>
      </c>
    </row>
    <row r="1431" spans="1:12" ht="24.75" customHeight="1" x14ac:dyDescent="0.25">
      <c r="A1431">
        <v>2809</v>
      </c>
      <c r="B1431" t="s">
        <v>8219</v>
      </c>
      <c r="C1431">
        <v>21</v>
      </c>
      <c r="J1431">
        <v>4013</v>
      </c>
      <c r="K1431" s="12" t="s">
        <v>8221</v>
      </c>
      <c r="L1431">
        <v>2</v>
      </c>
    </row>
    <row r="1432" spans="1:12" ht="24.75" customHeight="1" x14ac:dyDescent="0.25">
      <c r="A1432">
        <v>2810</v>
      </c>
      <c r="B1432" t="s">
        <v>8219</v>
      </c>
      <c r="C1432">
        <v>57</v>
      </c>
      <c r="J1432">
        <v>4014</v>
      </c>
      <c r="K1432" s="12" t="s">
        <v>8221</v>
      </c>
      <c r="L1432">
        <v>0</v>
      </c>
    </row>
    <row r="1433" spans="1:12" ht="24.75" customHeight="1" x14ac:dyDescent="0.25">
      <c r="A1433">
        <v>2811</v>
      </c>
      <c r="B1433" t="s">
        <v>8219</v>
      </c>
      <c r="C1433">
        <v>108</v>
      </c>
      <c r="J1433">
        <v>4015</v>
      </c>
      <c r="K1433" s="12" t="s">
        <v>8221</v>
      </c>
      <c r="L1433">
        <v>1</v>
      </c>
    </row>
    <row r="1434" spans="1:12" ht="24.75" customHeight="1" x14ac:dyDescent="0.25">
      <c r="A1434">
        <v>2812</v>
      </c>
      <c r="B1434" t="s">
        <v>8219</v>
      </c>
      <c r="C1434">
        <v>83</v>
      </c>
      <c r="J1434">
        <v>4016</v>
      </c>
      <c r="K1434" s="12" t="s">
        <v>8221</v>
      </c>
      <c r="L1434">
        <v>7</v>
      </c>
    </row>
    <row r="1435" spans="1:12" ht="24.75" customHeight="1" x14ac:dyDescent="0.25">
      <c r="A1435">
        <v>2813</v>
      </c>
      <c r="B1435" t="s">
        <v>8219</v>
      </c>
      <c r="C1435">
        <v>96</v>
      </c>
      <c r="J1435">
        <v>4017</v>
      </c>
      <c r="K1435" s="12" t="s">
        <v>8221</v>
      </c>
      <c r="L1435">
        <v>2</v>
      </c>
    </row>
    <row r="1436" spans="1:12" ht="24.75" customHeight="1" x14ac:dyDescent="0.25">
      <c r="A1436">
        <v>2814</v>
      </c>
      <c r="B1436" t="s">
        <v>8219</v>
      </c>
      <c r="C1436">
        <v>64</v>
      </c>
      <c r="J1436">
        <v>4018</v>
      </c>
      <c r="K1436" s="12" t="s">
        <v>8221</v>
      </c>
      <c r="L1436">
        <v>4</v>
      </c>
    </row>
    <row r="1437" spans="1:12" ht="24.75" customHeight="1" x14ac:dyDescent="0.25">
      <c r="A1437">
        <v>2815</v>
      </c>
      <c r="B1437" t="s">
        <v>8219</v>
      </c>
      <c r="C1437">
        <v>14</v>
      </c>
      <c r="J1437">
        <v>4019</v>
      </c>
      <c r="K1437" s="12" t="s">
        <v>8221</v>
      </c>
      <c r="L1437">
        <v>4</v>
      </c>
    </row>
    <row r="1438" spans="1:12" ht="24.75" customHeight="1" x14ac:dyDescent="0.25">
      <c r="A1438">
        <v>2816</v>
      </c>
      <c r="B1438" t="s">
        <v>8219</v>
      </c>
      <c r="C1438">
        <v>169</v>
      </c>
      <c r="J1438">
        <v>4020</v>
      </c>
      <c r="K1438" s="12" t="s">
        <v>8221</v>
      </c>
      <c r="L1438">
        <v>3</v>
      </c>
    </row>
    <row r="1439" spans="1:12" ht="24.75" customHeight="1" x14ac:dyDescent="0.25">
      <c r="A1439">
        <v>2817</v>
      </c>
      <c r="B1439" t="s">
        <v>8219</v>
      </c>
      <c r="C1439">
        <v>33</v>
      </c>
      <c r="J1439">
        <v>4021</v>
      </c>
      <c r="K1439" s="12" t="s">
        <v>8221</v>
      </c>
      <c r="L1439">
        <v>2</v>
      </c>
    </row>
    <row r="1440" spans="1:12" ht="24.75" customHeight="1" x14ac:dyDescent="0.25">
      <c r="A1440">
        <v>2818</v>
      </c>
      <c r="B1440" t="s">
        <v>8219</v>
      </c>
      <c r="C1440">
        <v>102</v>
      </c>
      <c r="J1440">
        <v>4022</v>
      </c>
      <c r="K1440" s="12" t="s">
        <v>8221</v>
      </c>
    </row>
    <row r="1441" spans="1:12" ht="24.75" customHeight="1" x14ac:dyDescent="0.25">
      <c r="A1441">
        <v>2819</v>
      </c>
      <c r="B1441" t="s">
        <v>8219</v>
      </c>
      <c r="C1441">
        <v>104</v>
      </c>
      <c r="J1441">
        <v>4023</v>
      </c>
      <c r="K1441" s="12" t="s">
        <v>8221</v>
      </c>
      <c r="L1441">
        <v>0</v>
      </c>
    </row>
    <row r="1442" spans="1:12" ht="24.75" customHeight="1" x14ac:dyDescent="0.25">
      <c r="A1442">
        <v>2820</v>
      </c>
      <c r="B1442" t="s">
        <v>8219</v>
      </c>
      <c r="C1442">
        <v>20</v>
      </c>
      <c r="J1442">
        <v>4024</v>
      </c>
      <c r="K1442" s="12" t="s">
        <v>8221</v>
      </c>
      <c r="L1442">
        <v>1</v>
      </c>
    </row>
    <row r="1443" spans="1:12" ht="24.75" customHeight="1" x14ac:dyDescent="0.25">
      <c r="A1443">
        <v>2821</v>
      </c>
      <c r="B1443" t="s">
        <v>8219</v>
      </c>
      <c r="C1443">
        <v>35</v>
      </c>
      <c r="J1443">
        <v>4025</v>
      </c>
      <c r="K1443" s="12" t="s">
        <v>8221</v>
      </c>
      <c r="L1443">
        <v>4</v>
      </c>
    </row>
    <row r="1444" spans="1:12" ht="24.75" customHeight="1" x14ac:dyDescent="0.25">
      <c r="A1444">
        <v>2822</v>
      </c>
      <c r="B1444" t="s">
        <v>8219</v>
      </c>
      <c r="C1444">
        <v>94</v>
      </c>
      <c r="J1444">
        <v>4026</v>
      </c>
      <c r="K1444" s="12" t="s">
        <v>8221</v>
      </c>
      <c r="L1444">
        <v>0</v>
      </c>
    </row>
    <row r="1445" spans="1:12" ht="24.75" customHeight="1" x14ac:dyDescent="0.25">
      <c r="A1445">
        <v>2823</v>
      </c>
      <c r="B1445" t="s">
        <v>8219</v>
      </c>
      <c r="C1445">
        <v>14</v>
      </c>
      <c r="J1445">
        <v>4027</v>
      </c>
      <c r="K1445" s="12" t="s">
        <v>8221</v>
      </c>
      <c r="L1445">
        <v>7</v>
      </c>
    </row>
    <row r="1446" spans="1:12" ht="24.75" customHeight="1" x14ac:dyDescent="0.25">
      <c r="A1446">
        <v>2824</v>
      </c>
      <c r="B1446" t="s">
        <v>8219</v>
      </c>
      <c r="C1446">
        <v>15</v>
      </c>
      <c r="J1446">
        <v>4028</v>
      </c>
      <c r="K1446" s="12" t="s">
        <v>8221</v>
      </c>
      <c r="L1446">
        <v>11</v>
      </c>
    </row>
    <row r="1447" spans="1:12" ht="24.75" customHeight="1" x14ac:dyDescent="0.25">
      <c r="A1447">
        <v>2825</v>
      </c>
      <c r="B1447" t="s">
        <v>8219</v>
      </c>
      <c r="C1447">
        <v>51</v>
      </c>
      <c r="J1447">
        <v>4029</v>
      </c>
      <c r="K1447" s="12" t="s">
        <v>8221</v>
      </c>
      <c r="L1447">
        <v>0</v>
      </c>
    </row>
    <row r="1448" spans="1:12" ht="24.75" customHeight="1" x14ac:dyDescent="0.25">
      <c r="A1448">
        <v>2826</v>
      </c>
      <c r="B1448" t="s">
        <v>8219</v>
      </c>
      <c r="C1448">
        <v>19</v>
      </c>
      <c r="J1448">
        <v>4030</v>
      </c>
      <c r="K1448" s="12" t="s">
        <v>8221</v>
      </c>
      <c r="L1448">
        <v>6</v>
      </c>
    </row>
    <row r="1449" spans="1:12" ht="24.75" customHeight="1" x14ac:dyDescent="0.25">
      <c r="A1449">
        <v>2827</v>
      </c>
      <c r="B1449" t="s">
        <v>8219</v>
      </c>
      <c r="C1449">
        <v>23</v>
      </c>
      <c r="J1449">
        <v>4031</v>
      </c>
      <c r="K1449" s="12" t="s">
        <v>8221</v>
      </c>
      <c r="L1449">
        <v>0</v>
      </c>
    </row>
    <row r="1450" spans="1:12" ht="24.75" customHeight="1" x14ac:dyDescent="0.25">
      <c r="A1450">
        <v>2828</v>
      </c>
      <c r="B1450" t="s">
        <v>8219</v>
      </c>
      <c r="C1450">
        <v>97</v>
      </c>
      <c r="J1450">
        <v>4032</v>
      </c>
      <c r="K1450" s="12" t="s">
        <v>8221</v>
      </c>
      <c r="L1450">
        <v>7</v>
      </c>
    </row>
    <row r="1451" spans="1:12" ht="24.75" customHeight="1" x14ac:dyDescent="0.25">
      <c r="A1451">
        <v>2829</v>
      </c>
      <c r="B1451" t="s">
        <v>8219</v>
      </c>
      <c r="C1451">
        <v>76</v>
      </c>
      <c r="J1451">
        <v>4033</v>
      </c>
      <c r="K1451" s="12" t="s">
        <v>8221</v>
      </c>
    </row>
    <row r="1452" spans="1:12" ht="24.75" customHeight="1" x14ac:dyDescent="0.25">
      <c r="A1452">
        <v>2830</v>
      </c>
      <c r="B1452" t="s">
        <v>8219</v>
      </c>
      <c r="C1452">
        <v>11</v>
      </c>
      <c r="J1452">
        <v>4034</v>
      </c>
      <c r="K1452" s="12" t="s">
        <v>8221</v>
      </c>
      <c r="L1452">
        <v>2</v>
      </c>
    </row>
    <row r="1453" spans="1:12" ht="24.75" customHeight="1" x14ac:dyDescent="0.25">
      <c r="A1453">
        <v>2831</v>
      </c>
      <c r="B1453" t="s">
        <v>8219</v>
      </c>
      <c r="C1453">
        <v>52</v>
      </c>
      <c r="J1453">
        <v>4035</v>
      </c>
      <c r="K1453" s="12" t="s">
        <v>8221</v>
      </c>
      <c r="L1453">
        <v>25</v>
      </c>
    </row>
    <row r="1454" spans="1:12" ht="24.75" customHeight="1" x14ac:dyDescent="0.25">
      <c r="A1454">
        <v>2832</v>
      </c>
      <c r="B1454" t="s">
        <v>8219</v>
      </c>
      <c r="C1454">
        <v>95</v>
      </c>
      <c r="J1454">
        <v>4036</v>
      </c>
      <c r="K1454" s="12" t="s">
        <v>8221</v>
      </c>
      <c r="L1454">
        <v>17</v>
      </c>
    </row>
    <row r="1455" spans="1:12" ht="24.75" customHeight="1" x14ac:dyDescent="0.25">
      <c r="A1455">
        <v>2833</v>
      </c>
      <c r="B1455" t="s">
        <v>8219</v>
      </c>
      <c r="C1455">
        <v>35</v>
      </c>
      <c r="J1455">
        <v>4037</v>
      </c>
      <c r="K1455" s="12" t="s">
        <v>8221</v>
      </c>
      <c r="L1455">
        <v>2</v>
      </c>
    </row>
    <row r="1456" spans="1:12" ht="24.75" customHeight="1" x14ac:dyDescent="0.25">
      <c r="A1456">
        <v>2834</v>
      </c>
      <c r="B1456" t="s">
        <v>8219</v>
      </c>
      <c r="C1456">
        <v>21</v>
      </c>
      <c r="J1456">
        <v>4038</v>
      </c>
      <c r="K1456" s="12" t="s">
        <v>8221</v>
      </c>
      <c r="L1456">
        <v>4</v>
      </c>
    </row>
    <row r="1457" spans="1:12" ht="24.75" customHeight="1" x14ac:dyDescent="0.25">
      <c r="A1457">
        <v>2835</v>
      </c>
      <c r="B1457" t="s">
        <v>8219</v>
      </c>
      <c r="C1457">
        <v>93</v>
      </c>
      <c r="J1457">
        <v>4039</v>
      </c>
      <c r="K1457" s="12" t="s">
        <v>8221</v>
      </c>
      <c r="L1457">
        <v>5</v>
      </c>
    </row>
    <row r="1458" spans="1:12" ht="24.75" customHeight="1" x14ac:dyDescent="0.25">
      <c r="A1458">
        <v>2836</v>
      </c>
      <c r="B1458" t="s">
        <v>8219</v>
      </c>
      <c r="C1458">
        <v>11</v>
      </c>
      <c r="J1458">
        <v>4040</v>
      </c>
      <c r="K1458" s="12" t="s">
        <v>8221</v>
      </c>
      <c r="L1458">
        <v>2</v>
      </c>
    </row>
    <row r="1459" spans="1:12" ht="24.75" customHeight="1" x14ac:dyDescent="0.25">
      <c r="A1459">
        <v>2837</v>
      </c>
      <c r="B1459" t="s">
        <v>8219</v>
      </c>
      <c r="C1459">
        <v>21</v>
      </c>
      <c r="J1459">
        <v>4041</v>
      </c>
      <c r="K1459" s="12" t="s">
        <v>8221</v>
      </c>
      <c r="L1459">
        <v>2</v>
      </c>
    </row>
    <row r="1460" spans="1:12" ht="24.75" customHeight="1" x14ac:dyDescent="0.25">
      <c r="A1460">
        <v>2838</v>
      </c>
      <c r="B1460" t="s">
        <v>8219</v>
      </c>
      <c r="C1460">
        <v>54</v>
      </c>
      <c r="J1460">
        <v>4042</v>
      </c>
      <c r="K1460" s="12" t="s">
        <v>8221</v>
      </c>
      <c r="L1460">
        <v>3</v>
      </c>
    </row>
    <row r="1461" spans="1:12" ht="24.75" customHeight="1" x14ac:dyDescent="0.25">
      <c r="A1461">
        <v>2839</v>
      </c>
      <c r="B1461" t="s">
        <v>8219</v>
      </c>
      <c r="C1461">
        <v>31</v>
      </c>
      <c r="J1461">
        <v>4043</v>
      </c>
      <c r="K1461" s="12" t="s">
        <v>8221</v>
      </c>
      <c r="L1461">
        <v>0</v>
      </c>
    </row>
    <row r="1462" spans="1:12" ht="24.75" customHeight="1" x14ac:dyDescent="0.25">
      <c r="A1462">
        <v>2840</v>
      </c>
      <c r="B1462" t="s">
        <v>8219</v>
      </c>
      <c r="C1462">
        <v>132</v>
      </c>
      <c r="J1462">
        <v>4044</v>
      </c>
      <c r="K1462" s="12" t="s">
        <v>8221</v>
      </c>
      <c r="L1462">
        <v>4</v>
      </c>
    </row>
    <row r="1463" spans="1:12" ht="24.75" customHeight="1" x14ac:dyDescent="0.25">
      <c r="A1463">
        <v>2921</v>
      </c>
      <c r="B1463" t="s">
        <v>8219</v>
      </c>
      <c r="C1463">
        <v>3</v>
      </c>
      <c r="J1463">
        <v>4045</v>
      </c>
      <c r="K1463" s="12" t="s">
        <v>8221</v>
      </c>
      <c r="L1463">
        <v>1</v>
      </c>
    </row>
    <row r="1464" spans="1:12" ht="24.75" customHeight="1" x14ac:dyDescent="0.25">
      <c r="A1464">
        <v>2922</v>
      </c>
      <c r="B1464" t="s">
        <v>8219</v>
      </c>
      <c r="C1464">
        <v>6</v>
      </c>
      <c r="J1464">
        <v>4046</v>
      </c>
      <c r="K1464" s="12" t="s">
        <v>8221</v>
      </c>
      <c r="L1464">
        <v>12</v>
      </c>
    </row>
    <row r="1465" spans="1:12" ht="24.75" customHeight="1" x14ac:dyDescent="0.25">
      <c r="A1465">
        <v>2923</v>
      </c>
      <c r="B1465" t="s">
        <v>8219</v>
      </c>
      <c r="C1465">
        <v>10</v>
      </c>
      <c r="J1465">
        <v>4047</v>
      </c>
      <c r="K1465" s="12" t="s">
        <v>8221</v>
      </c>
      <c r="L1465">
        <v>4</v>
      </c>
    </row>
    <row r="1466" spans="1:12" ht="24.75" customHeight="1" x14ac:dyDescent="0.25">
      <c r="A1466">
        <v>2924</v>
      </c>
      <c r="B1466" t="s">
        <v>8219</v>
      </c>
      <c r="C1466">
        <v>147</v>
      </c>
      <c r="J1466">
        <v>4048</v>
      </c>
      <c r="K1466" s="12" t="s">
        <v>8221</v>
      </c>
    </row>
    <row r="1467" spans="1:12" ht="24.75" customHeight="1" x14ac:dyDescent="0.25">
      <c r="A1467">
        <v>2925</v>
      </c>
      <c r="B1467" t="s">
        <v>8219</v>
      </c>
      <c r="C1467">
        <v>199</v>
      </c>
      <c r="J1467">
        <v>4049</v>
      </c>
      <c r="K1467" s="12" t="s">
        <v>8221</v>
      </c>
      <c r="L1467">
        <v>1</v>
      </c>
    </row>
    <row r="1468" spans="1:12" ht="24.75" customHeight="1" x14ac:dyDescent="0.25">
      <c r="A1468">
        <v>2926</v>
      </c>
      <c r="B1468" t="s">
        <v>8219</v>
      </c>
      <c r="C1468">
        <v>50</v>
      </c>
      <c r="J1468">
        <v>4050</v>
      </c>
      <c r="K1468" s="12" t="s">
        <v>8221</v>
      </c>
      <c r="L1468">
        <v>1</v>
      </c>
    </row>
    <row r="1469" spans="1:12" ht="24.75" customHeight="1" x14ac:dyDescent="0.25">
      <c r="A1469">
        <v>2927</v>
      </c>
      <c r="B1469" t="s">
        <v>8219</v>
      </c>
      <c r="C1469">
        <v>21</v>
      </c>
      <c r="J1469">
        <v>4051</v>
      </c>
      <c r="K1469" s="12" t="s">
        <v>8221</v>
      </c>
      <c r="L1469">
        <v>0</v>
      </c>
    </row>
    <row r="1470" spans="1:12" ht="24.75" customHeight="1" x14ac:dyDescent="0.25">
      <c r="A1470">
        <v>2928</v>
      </c>
      <c r="B1470" t="s">
        <v>8219</v>
      </c>
      <c r="C1470">
        <v>24</v>
      </c>
      <c r="J1470">
        <v>4052</v>
      </c>
      <c r="K1470" s="12" t="s">
        <v>8221</v>
      </c>
      <c r="L1470">
        <v>13</v>
      </c>
    </row>
    <row r="1471" spans="1:12" ht="24.75" customHeight="1" x14ac:dyDescent="0.25">
      <c r="A1471">
        <v>2929</v>
      </c>
      <c r="B1471" t="s">
        <v>8219</v>
      </c>
      <c r="C1471">
        <v>32</v>
      </c>
      <c r="J1471">
        <v>4053</v>
      </c>
      <c r="K1471" s="12" t="s">
        <v>8221</v>
      </c>
      <c r="L1471">
        <v>2</v>
      </c>
    </row>
    <row r="1472" spans="1:12" ht="24.75" customHeight="1" x14ac:dyDescent="0.25">
      <c r="A1472">
        <v>2930</v>
      </c>
      <c r="B1472" t="s">
        <v>8219</v>
      </c>
      <c r="C1472">
        <v>62</v>
      </c>
      <c r="J1472">
        <v>4054</v>
      </c>
      <c r="K1472" s="12" t="s">
        <v>8221</v>
      </c>
      <c r="L1472">
        <v>0</v>
      </c>
    </row>
    <row r="1473" spans="1:12" ht="24.75" customHeight="1" x14ac:dyDescent="0.25">
      <c r="A1473">
        <v>2931</v>
      </c>
      <c r="B1473" t="s">
        <v>8219</v>
      </c>
      <c r="C1473">
        <v>9</v>
      </c>
      <c r="J1473">
        <v>4055</v>
      </c>
      <c r="K1473" s="12" t="s">
        <v>8221</v>
      </c>
      <c r="L1473">
        <v>21</v>
      </c>
    </row>
    <row r="1474" spans="1:12" ht="24.75" customHeight="1" x14ac:dyDescent="0.25">
      <c r="A1474">
        <v>2932</v>
      </c>
      <c r="B1474" t="s">
        <v>8219</v>
      </c>
      <c r="C1474">
        <v>38</v>
      </c>
      <c r="J1474">
        <v>4056</v>
      </c>
      <c r="K1474" s="12" t="s">
        <v>8221</v>
      </c>
      <c r="L1474">
        <v>9</v>
      </c>
    </row>
    <row r="1475" spans="1:12" ht="24.75" customHeight="1" x14ac:dyDescent="0.25">
      <c r="A1475">
        <v>2933</v>
      </c>
      <c r="B1475" t="s">
        <v>8219</v>
      </c>
      <c r="C1475">
        <v>54</v>
      </c>
      <c r="J1475">
        <v>4057</v>
      </c>
      <c r="K1475" s="12" t="s">
        <v>8221</v>
      </c>
      <c r="L1475">
        <v>6</v>
      </c>
    </row>
    <row r="1476" spans="1:12" ht="24.75" customHeight="1" x14ac:dyDescent="0.25">
      <c r="A1476">
        <v>2934</v>
      </c>
      <c r="B1476" t="s">
        <v>8219</v>
      </c>
      <c r="C1476">
        <v>37</v>
      </c>
      <c r="J1476">
        <v>4058</v>
      </c>
      <c r="K1476" s="12" t="s">
        <v>8221</v>
      </c>
      <c r="L1476">
        <v>4</v>
      </c>
    </row>
    <row r="1477" spans="1:12" ht="24.75" customHeight="1" x14ac:dyDescent="0.25">
      <c r="A1477">
        <v>2935</v>
      </c>
      <c r="B1477" t="s">
        <v>8219</v>
      </c>
      <c r="C1477">
        <v>39</v>
      </c>
      <c r="J1477">
        <v>4059</v>
      </c>
      <c r="K1477" s="12" t="s">
        <v>8221</v>
      </c>
      <c r="L1477">
        <v>7</v>
      </c>
    </row>
    <row r="1478" spans="1:12" ht="24.75" customHeight="1" x14ac:dyDescent="0.25">
      <c r="A1478">
        <v>2936</v>
      </c>
      <c r="B1478" t="s">
        <v>8219</v>
      </c>
      <c r="C1478">
        <v>34</v>
      </c>
      <c r="J1478">
        <v>4060</v>
      </c>
      <c r="K1478" s="12" t="s">
        <v>8221</v>
      </c>
      <c r="L1478">
        <v>5</v>
      </c>
    </row>
    <row r="1479" spans="1:12" ht="24.75" customHeight="1" x14ac:dyDescent="0.25">
      <c r="A1479">
        <v>2937</v>
      </c>
      <c r="B1479" t="s">
        <v>8219</v>
      </c>
      <c r="C1479">
        <v>55</v>
      </c>
      <c r="J1479">
        <v>4061</v>
      </c>
      <c r="K1479" s="12" t="s">
        <v>8221</v>
      </c>
      <c r="L1479">
        <v>0</v>
      </c>
    </row>
    <row r="1480" spans="1:12" ht="24.75" customHeight="1" x14ac:dyDescent="0.25">
      <c r="A1480">
        <v>2938</v>
      </c>
      <c r="B1480" t="s">
        <v>8219</v>
      </c>
      <c r="C1480">
        <v>32</v>
      </c>
      <c r="J1480">
        <v>4062</v>
      </c>
      <c r="K1480" s="12" t="s">
        <v>8221</v>
      </c>
      <c r="L1480">
        <v>3</v>
      </c>
    </row>
    <row r="1481" spans="1:12" ht="24.75" customHeight="1" x14ac:dyDescent="0.25">
      <c r="A1481">
        <v>2939</v>
      </c>
      <c r="B1481" t="s">
        <v>8219</v>
      </c>
      <c r="C1481">
        <v>25</v>
      </c>
      <c r="J1481">
        <v>4063</v>
      </c>
      <c r="K1481" s="12" t="s">
        <v>8221</v>
      </c>
      <c r="L1481">
        <v>9</v>
      </c>
    </row>
    <row r="1482" spans="1:12" ht="24.75" customHeight="1" x14ac:dyDescent="0.25">
      <c r="A1482">
        <v>2940</v>
      </c>
      <c r="B1482" t="s">
        <v>8219</v>
      </c>
      <c r="C1482">
        <v>33</v>
      </c>
      <c r="J1482">
        <v>4064</v>
      </c>
      <c r="K1482" s="12" t="s">
        <v>8221</v>
      </c>
      <c r="L1482">
        <v>6</v>
      </c>
    </row>
    <row r="1483" spans="1:12" ht="24.75" customHeight="1" x14ac:dyDescent="0.25">
      <c r="A1483">
        <v>2961</v>
      </c>
      <c r="B1483" t="s">
        <v>8219</v>
      </c>
      <c r="C1483">
        <v>108</v>
      </c>
      <c r="J1483">
        <v>4065</v>
      </c>
      <c r="K1483" s="12" t="s">
        <v>8221</v>
      </c>
      <c r="L1483">
        <v>4</v>
      </c>
    </row>
    <row r="1484" spans="1:12" ht="24.75" customHeight="1" x14ac:dyDescent="0.25">
      <c r="A1484">
        <v>2962</v>
      </c>
      <c r="B1484" t="s">
        <v>8219</v>
      </c>
      <c r="C1484">
        <v>20</v>
      </c>
      <c r="J1484">
        <v>4066</v>
      </c>
      <c r="K1484" s="12" t="s">
        <v>8221</v>
      </c>
      <c r="L1484">
        <v>1</v>
      </c>
    </row>
    <row r="1485" spans="1:12" ht="24.75" customHeight="1" x14ac:dyDescent="0.25">
      <c r="A1485">
        <v>2963</v>
      </c>
      <c r="B1485" t="s">
        <v>8219</v>
      </c>
      <c r="C1485">
        <v>98</v>
      </c>
      <c r="J1485">
        <v>4067</v>
      </c>
      <c r="K1485" s="12" t="s">
        <v>8221</v>
      </c>
      <c r="L1485">
        <v>17</v>
      </c>
    </row>
    <row r="1486" spans="1:12" ht="24.75" customHeight="1" x14ac:dyDescent="0.25">
      <c r="A1486">
        <v>2964</v>
      </c>
      <c r="B1486" t="s">
        <v>8219</v>
      </c>
      <c r="C1486">
        <v>196</v>
      </c>
      <c r="J1486">
        <v>4068</v>
      </c>
      <c r="K1486" s="12" t="s">
        <v>8221</v>
      </c>
      <c r="L1486">
        <v>1</v>
      </c>
    </row>
    <row r="1487" spans="1:12" ht="24.75" customHeight="1" x14ac:dyDescent="0.25">
      <c r="A1487">
        <v>2965</v>
      </c>
      <c r="B1487" t="s">
        <v>8219</v>
      </c>
      <c r="C1487">
        <v>39</v>
      </c>
      <c r="J1487">
        <v>4069</v>
      </c>
      <c r="K1487" s="12" t="s">
        <v>8221</v>
      </c>
      <c r="L1487">
        <v>13</v>
      </c>
    </row>
    <row r="1488" spans="1:12" ht="24.75" customHeight="1" x14ac:dyDescent="0.25">
      <c r="A1488">
        <v>2966</v>
      </c>
      <c r="B1488" t="s">
        <v>8219</v>
      </c>
      <c r="C1488">
        <v>128</v>
      </c>
      <c r="J1488">
        <v>4070</v>
      </c>
      <c r="K1488" s="12" t="s">
        <v>8221</v>
      </c>
      <c r="L1488">
        <v>6</v>
      </c>
    </row>
    <row r="1489" spans="1:12" ht="24.75" customHeight="1" x14ac:dyDescent="0.25">
      <c r="A1489">
        <v>2967</v>
      </c>
      <c r="B1489" t="s">
        <v>8219</v>
      </c>
      <c r="C1489">
        <v>71</v>
      </c>
      <c r="J1489">
        <v>4071</v>
      </c>
      <c r="K1489" s="12" t="s">
        <v>8221</v>
      </c>
      <c r="L1489">
        <v>0</v>
      </c>
    </row>
    <row r="1490" spans="1:12" ht="24.75" customHeight="1" x14ac:dyDescent="0.25">
      <c r="A1490">
        <v>2968</v>
      </c>
      <c r="B1490" t="s">
        <v>8219</v>
      </c>
      <c r="C1490">
        <v>47</v>
      </c>
      <c r="J1490">
        <v>4072</v>
      </c>
      <c r="K1490" s="12" t="s">
        <v>8221</v>
      </c>
      <c r="L1490">
        <v>2</v>
      </c>
    </row>
    <row r="1491" spans="1:12" ht="24.75" customHeight="1" x14ac:dyDescent="0.25">
      <c r="A1491">
        <v>2969</v>
      </c>
      <c r="B1491" t="s">
        <v>8219</v>
      </c>
      <c r="C1491">
        <v>17</v>
      </c>
      <c r="J1491">
        <v>4073</v>
      </c>
      <c r="K1491" s="12" t="s">
        <v>8221</v>
      </c>
      <c r="L1491">
        <v>2</v>
      </c>
    </row>
    <row r="1492" spans="1:12" ht="24.75" customHeight="1" x14ac:dyDescent="0.25">
      <c r="A1492">
        <v>2970</v>
      </c>
      <c r="B1492" t="s">
        <v>8219</v>
      </c>
      <c r="C1492">
        <v>91</v>
      </c>
      <c r="J1492">
        <v>4074</v>
      </c>
      <c r="K1492" s="12" t="s">
        <v>8221</v>
      </c>
      <c r="L1492">
        <v>21</v>
      </c>
    </row>
    <row r="1493" spans="1:12" ht="24.75" customHeight="1" x14ac:dyDescent="0.25">
      <c r="A1493">
        <v>2971</v>
      </c>
      <c r="B1493" t="s">
        <v>8219</v>
      </c>
      <c r="C1493">
        <v>43</v>
      </c>
      <c r="J1493">
        <v>4075</v>
      </c>
      <c r="K1493" s="12" t="s">
        <v>8221</v>
      </c>
      <c r="L1493">
        <v>13</v>
      </c>
    </row>
    <row r="1494" spans="1:12" ht="24.75" customHeight="1" x14ac:dyDescent="0.25">
      <c r="A1494">
        <v>2972</v>
      </c>
      <c r="B1494" t="s">
        <v>8219</v>
      </c>
      <c r="C1494">
        <v>17</v>
      </c>
      <c r="J1494">
        <v>4076</v>
      </c>
      <c r="K1494" s="12" t="s">
        <v>8221</v>
      </c>
      <c r="L1494">
        <v>0</v>
      </c>
    </row>
    <row r="1495" spans="1:12" ht="24.75" customHeight="1" x14ac:dyDescent="0.25">
      <c r="A1495">
        <v>2973</v>
      </c>
      <c r="B1495" t="s">
        <v>8219</v>
      </c>
      <c r="C1495">
        <v>33</v>
      </c>
      <c r="J1495">
        <v>4077</v>
      </c>
      <c r="K1495" s="12" t="s">
        <v>8221</v>
      </c>
      <c r="L1495">
        <v>6</v>
      </c>
    </row>
    <row r="1496" spans="1:12" ht="24.75" customHeight="1" x14ac:dyDescent="0.25">
      <c r="A1496">
        <v>2974</v>
      </c>
      <c r="B1496" t="s">
        <v>8219</v>
      </c>
      <c r="C1496">
        <v>87</v>
      </c>
      <c r="J1496">
        <v>4078</v>
      </c>
      <c r="K1496" s="12" t="s">
        <v>8221</v>
      </c>
      <c r="L1496">
        <v>0</v>
      </c>
    </row>
    <row r="1497" spans="1:12" ht="24.75" customHeight="1" x14ac:dyDescent="0.25">
      <c r="A1497">
        <v>2975</v>
      </c>
      <c r="B1497" t="s">
        <v>8219</v>
      </c>
      <c r="C1497">
        <v>113</v>
      </c>
      <c r="J1497">
        <v>4079</v>
      </c>
      <c r="K1497" s="12" t="s">
        <v>8221</v>
      </c>
      <c r="L1497">
        <v>1</v>
      </c>
    </row>
    <row r="1498" spans="1:12" ht="24.75" customHeight="1" x14ac:dyDescent="0.25">
      <c r="A1498">
        <v>2976</v>
      </c>
      <c r="B1498" t="s">
        <v>8219</v>
      </c>
      <c r="C1498">
        <v>14</v>
      </c>
      <c r="J1498">
        <v>4080</v>
      </c>
      <c r="K1498" s="12" t="s">
        <v>8221</v>
      </c>
      <c r="L1498">
        <v>0</v>
      </c>
    </row>
    <row r="1499" spans="1:12" ht="24.75" customHeight="1" x14ac:dyDescent="0.25">
      <c r="A1499">
        <v>2977</v>
      </c>
      <c r="B1499" t="s">
        <v>8219</v>
      </c>
      <c r="C1499">
        <v>30</v>
      </c>
      <c r="J1499">
        <v>4081</v>
      </c>
      <c r="K1499" s="12" t="s">
        <v>8221</v>
      </c>
      <c r="L1499">
        <v>12</v>
      </c>
    </row>
    <row r="1500" spans="1:12" ht="24.75" customHeight="1" x14ac:dyDescent="0.25">
      <c r="A1500">
        <v>2978</v>
      </c>
      <c r="B1500" t="s">
        <v>8219</v>
      </c>
      <c r="C1500">
        <v>16</v>
      </c>
      <c r="J1500">
        <v>4082</v>
      </c>
      <c r="K1500" s="12" t="s">
        <v>8221</v>
      </c>
      <c r="L1500">
        <v>2</v>
      </c>
    </row>
    <row r="1501" spans="1:12" ht="24.75" customHeight="1" x14ac:dyDescent="0.25">
      <c r="A1501">
        <v>2979</v>
      </c>
      <c r="B1501" t="s">
        <v>8219</v>
      </c>
      <c r="C1501">
        <v>46</v>
      </c>
      <c r="J1501">
        <v>4083</v>
      </c>
      <c r="K1501" s="12" t="s">
        <v>8221</v>
      </c>
      <c r="L1501">
        <v>6</v>
      </c>
    </row>
    <row r="1502" spans="1:12" ht="24.75" customHeight="1" x14ac:dyDescent="0.25">
      <c r="A1502">
        <v>2980</v>
      </c>
      <c r="B1502" t="s">
        <v>8219</v>
      </c>
      <c r="C1502">
        <v>24</v>
      </c>
      <c r="J1502">
        <v>4084</v>
      </c>
      <c r="K1502" s="12" t="s">
        <v>8221</v>
      </c>
      <c r="L1502">
        <v>1</v>
      </c>
    </row>
    <row r="1503" spans="1:12" ht="24.75" customHeight="1" x14ac:dyDescent="0.25">
      <c r="A1503">
        <v>2981</v>
      </c>
      <c r="B1503" t="s">
        <v>8219</v>
      </c>
      <c r="C1503">
        <v>97</v>
      </c>
      <c r="J1503">
        <v>4085</v>
      </c>
      <c r="K1503" s="12" t="s">
        <v>8221</v>
      </c>
      <c r="L1503">
        <v>1</v>
      </c>
    </row>
    <row r="1504" spans="1:12" ht="24.75" customHeight="1" x14ac:dyDescent="0.25">
      <c r="A1504">
        <v>2982</v>
      </c>
      <c r="B1504" t="s">
        <v>8219</v>
      </c>
      <c r="C1504">
        <v>59</v>
      </c>
      <c r="J1504">
        <v>4086</v>
      </c>
      <c r="K1504" s="12" t="s">
        <v>8221</v>
      </c>
      <c r="L1504">
        <v>5</v>
      </c>
    </row>
    <row r="1505" spans="1:12" ht="24.75" customHeight="1" x14ac:dyDescent="0.25">
      <c r="A1505">
        <v>2983</v>
      </c>
      <c r="B1505" t="s">
        <v>8219</v>
      </c>
      <c r="J1505">
        <v>4087</v>
      </c>
      <c r="K1505" s="12" t="s">
        <v>8221</v>
      </c>
      <c r="L1505">
        <v>0</v>
      </c>
    </row>
    <row r="1506" spans="1:12" ht="24.75" customHeight="1" x14ac:dyDescent="0.25">
      <c r="A1506">
        <v>2984</v>
      </c>
      <c r="B1506" t="s">
        <v>8219</v>
      </c>
      <c r="J1506">
        <v>4088</v>
      </c>
      <c r="K1506" s="12" t="s">
        <v>8221</v>
      </c>
      <c r="L1506">
        <v>3</v>
      </c>
    </row>
    <row r="1507" spans="1:12" ht="24.75" customHeight="1" x14ac:dyDescent="0.25">
      <c r="A1507">
        <v>2985</v>
      </c>
      <c r="B1507" t="s">
        <v>8219</v>
      </c>
      <c r="C1507">
        <v>111</v>
      </c>
      <c r="J1507">
        <v>4089</v>
      </c>
      <c r="K1507" s="12" t="s">
        <v>8221</v>
      </c>
      <c r="L1507">
        <v>8</v>
      </c>
    </row>
    <row r="1508" spans="1:12" ht="24.75" customHeight="1" x14ac:dyDescent="0.25">
      <c r="A1508">
        <v>2986</v>
      </c>
      <c r="B1508" t="s">
        <v>8219</v>
      </c>
      <c r="C1508">
        <v>56</v>
      </c>
      <c r="J1508">
        <v>4090</v>
      </c>
      <c r="K1508" s="12" t="s">
        <v>8221</v>
      </c>
      <c r="L1508">
        <v>3</v>
      </c>
    </row>
    <row r="1509" spans="1:12" ht="24.75" customHeight="1" x14ac:dyDescent="0.25">
      <c r="A1509">
        <v>2987</v>
      </c>
      <c r="B1509" t="s">
        <v>8219</v>
      </c>
      <c r="J1509">
        <v>4091</v>
      </c>
      <c r="K1509" s="12" t="s">
        <v>8221</v>
      </c>
      <c r="L1509">
        <v>8</v>
      </c>
    </row>
    <row r="1510" spans="1:12" ht="24.75" customHeight="1" x14ac:dyDescent="0.25">
      <c r="A1510">
        <v>2988</v>
      </c>
      <c r="B1510" t="s">
        <v>8219</v>
      </c>
      <c r="C1510">
        <v>28</v>
      </c>
      <c r="J1510">
        <v>4092</v>
      </c>
      <c r="K1510" s="12" t="s">
        <v>8221</v>
      </c>
      <c r="L1510">
        <v>1</v>
      </c>
    </row>
    <row r="1511" spans="1:12" ht="24.75" customHeight="1" x14ac:dyDescent="0.25">
      <c r="A1511">
        <v>2989</v>
      </c>
      <c r="B1511" t="s">
        <v>8219</v>
      </c>
      <c r="J1511">
        <v>4093</v>
      </c>
      <c r="K1511" s="12" t="s">
        <v>8221</v>
      </c>
      <c r="L1511">
        <v>4</v>
      </c>
    </row>
    <row r="1512" spans="1:12" ht="24.75" customHeight="1" x14ac:dyDescent="0.25">
      <c r="A1512">
        <v>2990</v>
      </c>
      <c r="B1512" t="s">
        <v>8219</v>
      </c>
      <c r="C1512">
        <v>27</v>
      </c>
      <c r="J1512">
        <v>4094</v>
      </c>
      <c r="K1512" s="12" t="s">
        <v>8221</v>
      </c>
      <c r="L1512">
        <v>8</v>
      </c>
    </row>
    <row r="1513" spans="1:12" ht="24.75" customHeight="1" x14ac:dyDescent="0.25">
      <c r="A1513">
        <v>2991</v>
      </c>
      <c r="B1513" t="s">
        <v>8219</v>
      </c>
      <c r="C1513">
        <v>93</v>
      </c>
      <c r="J1513">
        <v>4095</v>
      </c>
      <c r="K1513" s="12" t="s">
        <v>8221</v>
      </c>
      <c r="L1513">
        <v>1</v>
      </c>
    </row>
    <row r="1514" spans="1:12" ht="24.75" customHeight="1" x14ac:dyDescent="0.25">
      <c r="A1514">
        <v>2992</v>
      </c>
      <c r="B1514" t="s">
        <v>8219</v>
      </c>
      <c r="C1514">
        <v>64</v>
      </c>
      <c r="J1514">
        <v>4096</v>
      </c>
      <c r="K1514" s="12" t="s">
        <v>8221</v>
      </c>
      <c r="L1514">
        <v>5</v>
      </c>
    </row>
    <row r="1515" spans="1:12" ht="24.75" customHeight="1" x14ac:dyDescent="0.25">
      <c r="A1515">
        <v>2993</v>
      </c>
      <c r="B1515" t="s">
        <v>8219</v>
      </c>
      <c r="C1515">
        <v>22</v>
      </c>
      <c r="J1515">
        <v>4097</v>
      </c>
      <c r="K1515" s="12" t="s">
        <v>8221</v>
      </c>
      <c r="L1515">
        <v>0</v>
      </c>
    </row>
    <row r="1516" spans="1:12" ht="24.75" customHeight="1" x14ac:dyDescent="0.25">
      <c r="A1516">
        <v>2994</v>
      </c>
      <c r="B1516" t="s">
        <v>8219</v>
      </c>
      <c r="C1516">
        <v>59</v>
      </c>
      <c r="J1516">
        <v>4098</v>
      </c>
      <c r="K1516" s="12" t="s">
        <v>8221</v>
      </c>
      <c r="L1516">
        <v>0</v>
      </c>
    </row>
    <row r="1517" spans="1:12" ht="24.75" customHeight="1" x14ac:dyDescent="0.25">
      <c r="A1517">
        <v>2995</v>
      </c>
      <c r="B1517" t="s">
        <v>8219</v>
      </c>
      <c r="J1517">
        <v>4099</v>
      </c>
      <c r="K1517" s="12" t="s">
        <v>8221</v>
      </c>
      <c r="L1517">
        <v>1</v>
      </c>
    </row>
    <row r="1518" spans="1:12" ht="24.75" customHeight="1" x14ac:dyDescent="0.25">
      <c r="A1518">
        <v>2996</v>
      </c>
      <c r="B1518" t="s">
        <v>8219</v>
      </c>
      <c r="J1518">
        <v>4100</v>
      </c>
      <c r="K1518" s="12" t="s">
        <v>8221</v>
      </c>
      <c r="L1518">
        <v>0</v>
      </c>
    </row>
    <row r="1519" spans="1:12" ht="24.75" customHeight="1" x14ac:dyDescent="0.25">
      <c r="A1519">
        <v>2997</v>
      </c>
      <c r="B1519" t="s">
        <v>8219</v>
      </c>
      <c r="C1519">
        <v>115</v>
      </c>
      <c r="J1519">
        <v>4101</v>
      </c>
      <c r="K1519" s="12" t="s">
        <v>8221</v>
      </c>
      <c r="L1519">
        <v>0</v>
      </c>
    </row>
    <row r="1520" spans="1:12" ht="24.75" customHeight="1" x14ac:dyDescent="0.25">
      <c r="A1520">
        <v>2998</v>
      </c>
      <c r="B1520" t="s">
        <v>8219</v>
      </c>
      <c r="J1520">
        <v>4102</v>
      </c>
      <c r="K1520" s="12" t="s">
        <v>8221</v>
      </c>
      <c r="L1520">
        <v>6</v>
      </c>
    </row>
    <row r="1521" spans="1:12" ht="24.75" customHeight="1" x14ac:dyDescent="0.25">
      <c r="A1521">
        <v>2999</v>
      </c>
      <c r="B1521" t="s">
        <v>8219</v>
      </c>
      <c r="C1521">
        <v>20</v>
      </c>
      <c r="J1521">
        <v>4103</v>
      </c>
      <c r="K1521" s="12" t="s">
        <v>8221</v>
      </c>
      <c r="L1521">
        <v>6</v>
      </c>
    </row>
    <row r="1522" spans="1:12" ht="24.75" customHeight="1" x14ac:dyDescent="0.25">
      <c r="A1522">
        <v>3000</v>
      </c>
      <c r="B1522" t="s">
        <v>8219</v>
      </c>
      <c r="C1522">
        <v>8</v>
      </c>
      <c r="J1522">
        <v>4104</v>
      </c>
      <c r="K1522" s="12" t="s">
        <v>8221</v>
      </c>
      <c r="L1522">
        <v>14</v>
      </c>
    </row>
    <row r="1523" spans="1:12" ht="24.75" customHeight="1" x14ac:dyDescent="0.25">
      <c r="A1523">
        <v>3001</v>
      </c>
      <c r="B1523" t="s">
        <v>8219</v>
      </c>
      <c r="C1523">
        <v>175</v>
      </c>
      <c r="J1523">
        <v>4105</v>
      </c>
      <c r="K1523" s="12" t="s">
        <v>8221</v>
      </c>
      <c r="L1523">
        <v>6</v>
      </c>
    </row>
    <row r="1524" spans="1:12" ht="24.75" customHeight="1" x14ac:dyDescent="0.25">
      <c r="A1524">
        <v>3002</v>
      </c>
      <c r="B1524" t="s">
        <v>8219</v>
      </c>
      <c r="C1524">
        <v>104</v>
      </c>
      <c r="J1524">
        <v>4106</v>
      </c>
      <c r="K1524" s="12" t="s">
        <v>8221</v>
      </c>
    </row>
    <row r="1525" spans="1:12" ht="24.75" customHeight="1" x14ac:dyDescent="0.25">
      <c r="A1525">
        <v>3003</v>
      </c>
      <c r="B1525" t="s">
        <v>8219</v>
      </c>
      <c r="C1525">
        <v>17</v>
      </c>
      <c r="J1525">
        <v>4107</v>
      </c>
      <c r="K1525" s="12" t="s">
        <v>8221</v>
      </c>
      <c r="L1525">
        <v>4</v>
      </c>
    </row>
    <row r="1526" spans="1:12" ht="24.75" customHeight="1" x14ac:dyDescent="0.25">
      <c r="A1526">
        <v>3004</v>
      </c>
      <c r="B1526" t="s">
        <v>8219</v>
      </c>
      <c r="J1526">
        <v>4108</v>
      </c>
      <c r="K1526" s="12" t="s">
        <v>8221</v>
      </c>
      <c r="L1526">
        <v>1</v>
      </c>
    </row>
    <row r="1527" spans="1:12" ht="24.75" customHeight="1" x14ac:dyDescent="0.25">
      <c r="A1527">
        <v>3005</v>
      </c>
      <c r="B1527" t="s">
        <v>8219</v>
      </c>
      <c r="C1527">
        <v>118</v>
      </c>
      <c r="J1527">
        <v>4109</v>
      </c>
      <c r="K1527" s="12" t="s">
        <v>8221</v>
      </c>
      <c r="L1527">
        <v>0</v>
      </c>
    </row>
    <row r="1528" spans="1:12" ht="24.75" customHeight="1" x14ac:dyDescent="0.25">
      <c r="A1528">
        <v>3006</v>
      </c>
      <c r="B1528" t="s">
        <v>8219</v>
      </c>
      <c r="C1528">
        <v>97</v>
      </c>
      <c r="J1528">
        <v>4110</v>
      </c>
      <c r="K1528" s="12" t="s">
        <v>8221</v>
      </c>
      <c r="L1528">
        <v>6</v>
      </c>
    </row>
    <row r="1529" spans="1:12" ht="24.75" customHeight="1" x14ac:dyDescent="0.25">
      <c r="A1529">
        <v>3007</v>
      </c>
      <c r="B1529" t="s">
        <v>8219</v>
      </c>
      <c r="C1529">
        <v>20</v>
      </c>
      <c r="J1529">
        <v>4111</v>
      </c>
      <c r="K1529" s="12" t="s">
        <v>8221</v>
      </c>
      <c r="L1529">
        <v>6</v>
      </c>
    </row>
    <row r="1530" spans="1:12" ht="24.75" customHeight="1" x14ac:dyDescent="0.25">
      <c r="A1530">
        <v>3008</v>
      </c>
      <c r="B1530" t="s">
        <v>8219</v>
      </c>
      <c r="C1530">
        <v>26</v>
      </c>
      <c r="J1530">
        <v>4112</v>
      </c>
      <c r="K1530" s="12" t="s">
        <v>8221</v>
      </c>
      <c r="L1530">
        <v>1</v>
      </c>
    </row>
    <row r="1531" spans="1:12" ht="24.75" customHeight="1" x14ac:dyDescent="0.25">
      <c r="A1531">
        <v>3009</v>
      </c>
      <c r="B1531" t="s">
        <v>8219</v>
      </c>
      <c r="C1531">
        <v>128</v>
      </c>
      <c r="J1531">
        <v>4113</v>
      </c>
      <c r="K1531" s="12" t="s">
        <v>8221</v>
      </c>
      <c r="L1531">
        <v>3</v>
      </c>
    </row>
    <row r="1532" spans="1:12" ht="24.75" customHeight="1" x14ac:dyDescent="0.25">
      <c r="A1532">
        <v>3010</v>
      </c>
      <c r="B1532" t="s">
        <v>8219</v>
      </c>
      <c r="C1532">
        <v>15</v>
      </c>
    </row>
    <row r="1533" spans="1:12" ht="24.75" customHeight="1" x14ac:dyDescent="0.25">
      <c r="A1533">
        <v>3011</v>
      </c>
      <c r="B1533" t="s">
        <v>8219</v>
      </c>
      <c r="C1533">
        <v>25</v>
      </c>
    </row>
    <row r="1534" spans="1:12" ht="24.75" customHeight="1" x14ac:dyDescent="0.25">
      <c r="A1534">
        <v>3012</v>
      </c>
      <c r="B1534" t="s">
        <v>8219</v>
      </c>
      <c r="C1534">
        <v>55</v>
      </c>
    </row>
    <row r="1535" spans="1:12" ht="24.75" customHeight="1" x14ac:dyDescent="0.25">
      <c r="A1535">
        <v>3013</v>
      </c>
      <c r="B1535" t="s">
        <v>8219</v>
      </c>
      <c r="C1535">
        <v>107</v>
      </c>
    </row>
    <row r="1536" spans="1:12" ht="24.75" customHeight="1" x14ac:dyDescent="0.25">
      <c r="A1536">
        <v>3014</v>
      </c>
      <c r="B1536" t="s">
        <v>8219</v>
      </c>
    </row>
    <row r="1537" spans="1:3" ht="24.75" customHeight="1" x14ac:dyDescent="0.25">
      <c r="A1537">
        <v>3015</v>
      </c>
      <c r="B1537" t="s">
        <v>8219</v>
      </c>
      <c r="C1537">
        <v>40</v>
      </c>
    </row>
    <row r="1538" spans="1:3" ht="24.75" customHeight="1" x14ac:dyDescent="0.25">
      <c r="A1538">
        <v>3016</v>
      </c>
      <c r="B1538" t="s">
        <v>8219</v>
      </c>
      <c r="C1538">
        <v>36</v>
      </c>
    </row>
    <row r="1539" spans="1:3" ht="24.75" customHeight="1" x14ac:dyDescent="0.25">
      <c r="A1539">
        <v>3017</v>
      </c>
      <c r="B1539" t="s">
        <v>8219</v>
      </c>
      <c r="C1539">
        <v>159</v>
      </c>
    </row>
    <row r="1540" spans="1:3" ht="24.75" customHeight="1" x14ac:dyDescent="0.25">
      <c r="A1540">
        <v>3018</v>
      </c>
      <c r="B1540" t="s">
        <v>8219</v>
      </c>
      <c r="C1540">
        <v>41</v>
      </c>
    </row>
    <row r="1541" spans="1:3" ht="24.75" customHeight="1" x14ac:dyDescent="0.25">
      <c r="A1541">
        <v>3019</v>
      </c>
      <c r="B1541" t="s">
        <v>8219</v>
      </c>
    </row>
    <row r="1542" spans="1:3" ht="24.75" customHeight="1" x14ac:dyDescent="0.25">
      <c r="A1542">
        <v>3020</v>
      </c>
      <c r="B1542" t="s">
        <v>8219</v>
      </c>
      <c r="C1542">
        <v>30</v>
      </c>
    </row>
    <row r="1543" spans="1:3" ht="24.75" customHeight="1" x14ac:dyDescent="0.25">
      <c r="A1543">
        <v>3021</v>
      </c>
      <c r="B1543" t="s">
        <v>8219</v>
      </c>
      <c r="C1543">
        <v>103</v>
      </c>
    </row>
    <row r="1544" spans="1:3" ht="24.75" customHeight="1" x14ac:dyDescent="0.25">
      <c r="A1544">
        <v>3022</v>
      </c>
      <c r="B1544" t="s">
        <v>8219</v>
      </c>
      <c r="C1544">
        <v>62</v>
      </c>
    </row>
    <row r="1545" spans="1:3" ht="24.75" customHeight="1" x14ac:dyDescent="0.25">
      <c r="A1545">
        <v>3023</v>
      </c>
      <c r="B1545" t="s">
        <v>8219</v>
      </c>
      <c r="C1545">
        <v>6</v>
      </c>
    </row>
    <row r="1546" spans="1:3" ht="24.75" customHeight="1" x14ac:dyDescent="0.25">
      <c r="A1546">
        <v>3024</v>
      </c>
      <c r="B1546" t="s">
        <v>8219</v>
      </c>
      <c r="C1546">
        <v>182</v>
      </c>
    </row>
    <row r="1547" spans="1:3" ht="24.75" customHeight="1" x14ac:dyDescent="0.25">
      <c r="A1547">
        <v>3025</v>
      </c>
      <c r="B1547" t="s">
        <v>8219</v>
      </c>
      <c r="C1547">
        <v>145</v>
      </c>
    </row>
    <row r="1548" spans="1:3" ht="24.75" customHeight="1" x14ac:dyDescent="0.25">
      <c r="A1548">
        <v>3026</v>
      </c>
      <c r="B1548" t="s">
        <v>8219</v>
      </c>
      <c r="C1548">
        <v>25</v>
      </c>
    </row>
    <row r="1549" spans="1:3" ht="24.75" customHeight="1" x14ac:dyDescent="0.25">
      <c r="A1549">
        <v>3027</v>
      </c>
      <c r="B1549" t="s">
        <v>8219</v>
      </c>
    </row>
    <row r="1550" spans="1:3" ht="24.75" customHeight="1" x14ac:dyDescent="0.25">
      <c r="A1550">
        <v>3028</v>
      </c>
      <c r="B1550" t="s">
        <v>8219</v>
      </c>
      <c r="C1550">
        <v>99</v>
      </c>
    </row>
    <row r="1551" spans="1:3" ht="24.75" customHeight="1" x14ac:dyDescent="0.25">
      <c r="A1551">
        <v>3029</v>
      </c>
      <c r="B1551" t="s">
        <v>8219</v>
      </c>
    </row>
    <row r="1552" spans="1:3" ht="24.75" customHeight="1" x14ac:dyDescent="0.25">
      <c r="A1552">
        <v>3030</v>
      </c>
      <c r="B1552" t="s">
        <v>8219</v>
      </c>
      <c r="C1552">
        <v>41</v>
      </c>
    </row>
    <row r="1553" spans="1:3" ht="24.75" customHeight="1" x14ac:dyDescent="0.25">
      <c r="A1553">
        <v>3031</v>
      </c>
      <c r="B1553" t="s">
        <v>8219</v>
      </c>
      <c r="C1553">
        <v>29</v>
      </c>
    </row>
    <row r="1554" spans="1:3" ht="24.75" customHeight="1" x14ac:dyDescent="0.25">
      <c r="A1554">
        <v>3032</v>
      </c>
      <c r="B1554" t="s">
        <v>8219</v>
      </c>
      <c r="C1554">
        <v>25</v>
      </c>
    </row>
    <row r="1555" spans="1:3" ht="24.75" customHeight="1" x14ac:dyDescent="0.25">
      <c r="A1555">
        <v>3033</v>
      </c>
      <c r="B1555" t="s">
        <v>8219</v>
      </c>
      <c r="C1555">
        <v>23</v>
      </c>
    </row>
    <row r="1556" spans="1:3" ht="24.75" customHeight="1" x14ac:dyDescent="0.25">
      <c r="A1556">
        <v>3034</v>
      </c>
      <c r="B1556" t="s">
        <v>8219</v>
      </c>
    </row>
    <row r="1557" spans="1:3" ht="24.75" customHeight="1" x14ac:dyDescent="0.25">
      <c r="A1557">
        <v>3035</v>
      </c>
      <c r="B1557" t="s">
        <v>8219</v>
      </c>
    </row>
    <row r="1558" spans="1:3" ht="24.75" customHeight="1" x14ac:dyDescent="0.25">
      <c r="A1558">
        <v>3036</v>
      </c>
      <c r="B1558" t="s">
        <v>8219</v>
      </c>
    </row>
    <row r="1559" spans="1:3" ht="24.75" customHeight="1" x14ac:dyDescent="0.25">
      <c r="A1559">
        <v>3037</v>
      </c>
      <c r="B1559" t="s">
        <v>8219</v>
      </c>
      <c r="C1559">
        <v>32</v>
      </c>
    </row>
    <row r="1560" spans="1:3" ht="24.75" customHeight="1" x14ac:dyDescent="0.25">
      <c r="A1560">
        <v>3038</v>
      </c>
      <c r="B1560" t="s">
        <v>8219</v>
      </c>
      <c r="C1560">
        <v>27</v>
      </c>
    </row>
    <row r="1561" spans="1:3" ht="24.75" customHeight="1" x14ac:dyDescent="0.25">
      <c r="A1561">
        <v>3039</v>
      </c>
      <c r="B1561" t="s">
        <v>8219</v>
      </c>
    </row>
    <row r="1562" spans="1:3" ht="24.75" customHeight="1" x14ac:dyDescent="0.25">
      <c r="A1562">
        <v>3040</v>
      </c>
      <c r="B1562" t="s">
        <v>8219</v>
      </c>
      <c r="C1562">
        <v>42</v>
      </c>
    </row>
    <row r="1563" spans="1:3" ht="24.75" customHeight="1" x14ac:dyDescent="0.25">
      <c r="A1563">
        <v>3041</v>
      </c>
      <c r="B1563" t="s">
        <v>8219</v>
      </c>
      <c r="C1563">
        <v>95</v>
      </c>
    </row>
    <row r="1564" spans="1:3" ht="24.75" customHeight="1" x14ac:dyDescent="0.25">
      <c r="A1564">
        <v>3042</v>
      </c>
      <c r="B1564" t="s">
        <v>8219</v>
      </c>
      <c r="C1564">
        <v>37</v>
      </c>
    </row>
    <row r="1565" spans="1:3" ht="24.75" customHeight="1" x14ac:dyDescent="0.25">
      <c r="A1565">
        <v>3043</v>
      </c>
      <c r="B1565" t="s">
        <v>8219</v>
      </c>
      <c r="C1565">
        <v>128</v>
      </c>
    </row>
    <row r="1566" spans="1:3" ht="24.75" customHeight="1" x14ac:dyDescent="0.25">
      <c r="A1566">
        <v>3044</v>
      </c>
      <c r="B1566" t="s">
        <v>8219</v>
      </c>
      <c r="C1566">
        <v>156</v>
      </c>
    </row>
    <row r="1567" spans="1:3" ht="24.75" customHeight="1" x14ac:dyDescent="0.25">
      <c r="A1567">
        <v>3045</v>
      </c>
      <c r="B1567" t="s">
        <v>8219</v>
      </c>
      <c r="C1567">
        <v>64</v>
      </c>
    </row>
    <row r="1568" spans="1:3" ht="24.75" customHeight="1" x14ac:dyDescent="0.25">
      <c r="A1568">
        <v>3046</v>
      </c>
      <c r="B1568" t="s">
        <v>8219</v>
      </c>
      <c r="C1568">
        <v>58</v>
      </c>
    </row>
    <row r="1569" spans="1:3" ht="24.75" customHeight="1" x14ac:dyDescent="0.25">
      <c r="A1569">
        <v>3047</v>
      </c>
      <c r="B1569" t="s">
        <v>8219</v>
      </c>
      <c r="C1569">
        <v>20</v>
      </c>
    </row>
    <row r="1570" spans="1:3" ht="24.75" customHeight="1" x14ac:dyDescent="0.25">
      <c r="A1570">
        <v>3048</v>
      </c>
      <c r="B1570" t="s">
        <v>8219</v>
      </c>
      <c r="C1570">
        <v>47</v>
      </c>
    </row>
    <row r="1571" spans="1:3" ht="24.75" customHeight="1" x14ac:dyDescent="0.25">
      <c r="A1571">
        <v>3049</v>
      </c>
      <c r="B1571" t="s">
        <v>8219</v>
      </c>
      <c r="C1571">
        <v>54</v>
      </c>
    </row>
    <row r="1572" spans="1:3" ht="24.75" customHeight="1" x14ac:dyDescent="0.25">
      <c r="A1572">
        <v>3050</v>
      </c>
      <c r="B1572" t="s">
        <v>8219</v>
      </c>
      <c r="C1572">
        <v>9</v>
      </c>
    </row>
    <row r="1573" spans="1:3" ht="24.75" customHeight="1" x14ac:dyDescent="0.25">
      <c r="A1573">
        <v>3147</v>
      </c>
      <c r="B1573" t="s">
        <v>8219</v>
      </c>
    </row>
    <row r="1574" spans="1:3" ht="24.75" customHeight="1" x14ac:dyDescent="0.25">
      <c r="A1574">
        <v>3148</v>
      </c>
      <c r="B1574" t="s">
        <v>8219</v>
      </c>
      <c r="C1574">
        <v>57</v>
      </c>
    </row>
    <row r="1575" spans="1:3" ht="24.75" customHeight="1" x14ac:dyDescent="0.25">
      <c r="A1575">
        <v>3149</v>
      </c>
      <c r="B1575" t="s">
        <v>8219</v>
      </c>
      <c r="C1575">
        <v>25</v>
      </c>
    </row>
    <row r="1576" spans="1:3" ht="24.75" customHeight="1" x14ac:dyDescent="0.25">
      <c r="A1576">
        <v>3150</v>
      </c>
      <c r="B1576" t="s">
        <v>8219</v>
      </c>
      <c r="C1576">
        <v>104</v>
      </c>
    </row>
    <row r="1577" spans="1:3" ht="24.75" customHeight="1" x14ac:dyDescent="0.25">
      <c r="A1577">
        <v>3151</v>
      </c>
      <c r="B1577" t="s">
        <v>8219</v>
      </c>
      <c r="C1577">
        <v>34</v>
      </c>
    </row>
    <row r="1578" spans="1:3" ht="24.75" customHeight="1" x14ac:dyDescent="0.25">
      <c r="A1578">
        <v>3152</v>
      </c>
      <c r="B1578" t="s">
        <v>8219</v>
      </c>
      <c r="C1578">
        <v>67</v>
      </c>
    </row>
    <row r="1579" spans="1:3" ht="24.75" customHeight="1" x14ac:dyDescent="0.25">
      <c r="A1579">
        <v>3153</v>
      </c>
      <c r="B1579" t="s">
        <v>8219</v>
      </c>
    </row>
    <row r="1580" spans="1:3" ht="24.75" customHeight="1" x14ac:dyDescent="0.25">
      <c r="A1580">
        <v>3154</v>
      </c>
      <c r="B1580" t="s">
        <v>8219</v>
      </c>
      <c r="C1580">
        <v>123</v>
      </c>
    </row>
    <row r="1581" spans="1:3" ht="24.75" customHeight="1" x14ac:dyDescent="0.25">
      <c r="A1581">
        <v>3155</v>
      </c>
      <c r="B1581" t="s">
        <v>8219</v>
      </c>
    </row>
    <row r="1582" spans="1:3" ht="24.75" customHeight="1" x14ac:dyDescent="0.25">
      <c r="A1582">
        <v>3156</v>
      </c>
      <c r="B1582" t="s">
        <v>8219</v>
      </c>
      <c r="C1582">
        <v>89</v>
      </c>
    </row>
    <row r="1583" spans="1:3" ht="24.75" customHeight="1" x14ac:dyDescent="0.25">
      <c r="A1583">
        <v>3157</v>
      </c>
      <c r="B1583" t="s">
        <v>8219</v>
      </c>
      <c r="C1583">
        <v>41</v>
      </c>
    </row>
    <row r="1584" spans="1:3" ht="24.75" customHeight="1" x14ac:dyDescent="0.25">
      <c r="A1584">
        <v>3158</v>
      </c>
      <c r="B1584" t="s">
        <v>8219</v>
      </c>
      <c r="C1584">
        <v>69</v>
      </c>
    </row>
    <row r="1585" spans="1:3" ht="24.75" customHeight="1" x14ac:dyDescent="0.25">
      <c r="A1585">
        <v>3159</v>
      </c>
      <c r="B1585" t="s">
        <v>8219</v>
      </c>
      <c r="C1585">
        <v>52</v>
      </c>
    </row>
    <row r="1586" spans="1:3" ht="24.75" customHeight="1" x14ac:dyDescent="0.25">
      <c r="A1586">
        <v>3160</v>
      </c>
      <c r="B1586" t="s">
        <v>8219</v>
      </c>
      <c r="C1586">
        <v>57</v>
      </c>
    </row>
    <row r="1587" spans="1:3" ht="24.75" customHeight="1" x14ac:dyDescent="0.25">
      <c r="A1587">
        <v>3161</v>
      </c>
      <c r="B1587" t="s">
        <v>8219</v>
      </c>
      <c r="C1587">
        <v>74</v>
      </c>
    </row>
    <row r="1588" spans="1:3" ht="24.75" customHeight="1" x14ac:dyDescent="0.25">
      <c r="A1588">
        <v>3162</v>
      </c>
      <c r="B1588" t="s">
        <v>8219</v>
      </c>
      <c r="C1588">
        <v>63</v>
      </c>
    </row>
    <row r="1589" spans="1:3" ht="24.75" customHeight="1" x14ac:dyDescent="0.25">
      <c r="A1589">
        <v>3163</v>
      </c>
      <c r="B1589" t="s">
        <v>8219</v>
      </c>
      <c r="C1589">
        <v>72</v>
      </c>
    </row>
    <row r="1590" spans="1:3" ht="24.75" customHeight="1" x14ac:dyDescent="0.25">
      <c r="A1590">
        <v>3164</v>
      </c>
      <c r="B1590" t="s">
        <v>8219</v>
      </c>
      <c r="C1590">
        <v>71</v>
      </c>
    </row>
    <row r="1591" spans="1:3" ht="24.75" customHeight="1" x14ac:dyDescent="0.25">
      <c r="A1591">
        <v>3165</v>
      </c>
      <c r="B1591" t="s">
        <v>8219</v>
      </c>
      <c r="C1591">
        <v>21</v>
      </c>
    </row>
    <row r="1592" spans="1:3" ht="24.75" customHeight="1" x14ac:dyDescent="0.25">
      <c r="A1592">
        <v>3166</v>
      </c>
      <c r="B1592" t="s">
        <v>8219</v>
      </c>
    </row>
    <row r="1593" spans="1:3" ht="24.75" customHeight="1" x14ac:dyDescent="0.25">
      <c r="A1593">
        <v>3167</v>
      </c>
      <c r="B1593" t="s">
        <v>8219</v>
      </c>
      <c r="C1593">
        <v>55</v>
      </c>
    </row>
    <row r="1594" spans="1:3" ht="24.75" customHeight="1" x14ac:dyDescent="0.25">
      <c r="A1594">
        <v>3168</v>
      </c>
      <c r="B1594" t="s">
        <v>8219</v>
      </c>
      <c r="C1594">
        <v>61</v>
      </c>
    </row>
    <row r="1595" spans="1:3" ht="24.75" customHeight="1" x14ac:dyDescent="0.25">
      <c r="A1595">
        <v>3169</v>
      </c>
      <c r="B1595" t="s">
        <v>8219</v>
      </c>
      <c r="C1595">
        <v>82</v>
      </c>
    </row>
    <row r="1596" spans="1:3" ht="24.75" customHeight="1" x14ac:dyDescent="0.25">
      <c r="A1596">
        <v>3170</v>
      </c>
      <c r="B1596" t="s">
        <v>8219</v>
      </c>
      <c r="C1596">
        <v>71</v>
      </c>
    </row>
    <row r="1597" spans="1:3" ht="24.75" customHeight="1" x14ac:dyDescent="0.25">
      <c r="A1597">
        <v>3171</v>
      </c>
      <c r="B1597" t="s">
        <v>8219</v>
      </c>
      <c r="C1597">
        <v>117</v>
      </c>
    </row>
    <row r="1598" spans="1:3" ht="24.75" customHeight="1" x14ac:dyDescent="0.25">
      <c r="A1598">
        <v>3172</v>
      </c>
      <c r="B1598" t="s">
        <v>8219</v>
      </c>
      <c r="C1598">
        <v>29</v>
      </c>
    </row>
    <row r="1599" spans="1:3" ht="24.75" customHeight="1" x14ac:dyDescent="0.25">
      <c r="A1599">
        <v>3173</v>
      </c>
      <c r="B1599" t="s">
        <v>8219</v>
      </c>
      <c r="C1599">
        <v>74</v>
      </c>
    </row>
    <row r="1600" spans="1:3" ht="24.75" customHeight="1" x14ac:dyDescent="0.25">
      <c r="A1600">
        <v>3174</v>
      </c>
      <c r="B1600" t="s">
        <v>8219</v>
      </c>
      <c r="C1600">
        <v>23</v>
      </c>
    </row>
    <row r="1601" spans="1:3" ht="24.75" customHeight="1" x14ac:dyDescent="0.25">
      <c r="A1601">
        <v>3175</v>
      </c>
      <c r="B1601" t="s">
        <v>8219</v>
      </c>
      <c r="C1601">
        <v>60</v>
      </c>
    </row>
    <row r="1602" spans="1:3" ht="24.75" customHeight="1" x14ac:dyDescent="0.25">
      <c r="A1602">
        <v>3176</v>
      </c>
      <c r="B1602" t="s">
        <v>8219</v>
      </c>
      <c r="C1602">
        <v>55</v>
      </c>
    </row>
    <row r="1603" spans="1:3" ht="24.75" customHeight="1" x14ac:dyDescent="0.25">
      <c r="A1603">
        <v>3177</v>
      </c>
      <c r="B1603" t="s">
        <v>8219</v>
      </c>
      <c r="C1603">
        <v>51</v>
      </c>
    </row>
    <row r="1604" spans="1:3" ht="24.75" customHeight="1" x14ac:dyDescent="0.25">
      <c r="A1604">
        <v>3178</v>
      </c>
      <c r="B1604" t="s">
        <v>8219</v>
      </c>
      <c r="C1604">
        <v>78</v>
      </c>
    </row>
    <row r="1605" spans="1:3" ht="24.75" customHeight="1" x14ac:dyDescent="0.25">
      <c r="A1605">
        <v>3179</v>
      </c>
      <c r="B1605" t="s">
        <v>8219</v>
      </c>
      <c r="C1605">
        <v>62</v>
      </c>
    </row>
    <row r="1606" spans="1:3" ht="24.75" customHeight="1" x14ac:dyDescent="0.25">
      <c r="A1606">
        <v>3180</v>
      </c>
      <c r="B1606" t="s">
        <v>8219</v>
      </c>
      <c r="C1606">
        <v>45</v>
      </c>
    </row>
    <row r="1607" spans="1:3" ht="24.75" customHeight="1" x14ac:dyDescent="0.25">
      <c r="A1607">
        <v>3181</v>
      </c>
      <c r="B1607" t="s">
        <v>8219</v>
      </c>
      <c r="C1607">
        <v>15</v>
      </c>
    </row>
    <row r="1608" spans="1:3" ht="24.75" customHeight="1" x14ac:dyDescent="0.25">
      <c r="A1608">
        <v>3182</v>
      </c>
      <c r="B1608" t="s">
        <v>8219</v>
      </c>
      <c r="C1608">
        <v>151</v>
      </c>
    </row>
    <row r="1609" spans="1:3" ht="24.75" customHeight="1" x14ac:dyDescent="0.25">
      <c r="A1609">
        <v>3183</v>
      </c>
      <c r="B1609" t="s">
        <v>8219</v>
      </c>
      <c r="C1609">
        <v>68</v>
      </c>
    </row>
    <row r="1610" spans="1:3" ht="24.75" customHeight="1" x14ac:dyDescent="0.25">
      <c r="A1610">
        <v>3184</v>
      </c>
      <c r="B1610" t="s">
        <v>8219</v>
      </c>
      <c r="C1610">
        <v>46</v>
      </c>
    </row>
    <row r="1611" spans="1:3" ht="24.75" customHeight="1" x14ac:dyDescent="0.25">
      <c r="A1611">
        <v>3185</v>
      </c>
      <c r="B1611" t="s">
        <v>8219</v>
      </c>
      <c r="C1611">
        <v>24</v>
      </c>
    </row>
    <row r="1612" spans="1:3" ht="24.75" customHeight="1" x14ac:dyDescent="0.25">
      <c r="A1612">
        <v>3186</v>
      </c>
      <c r="B1612" t="s">
        <v>8219</v>
      </c>
      <c r="C1612">
        <v>70</v>
      </c>
    </row>
    <row r="1613" spans="1:3" ht="24.75" customHeight="1" x14ac:dyDescent="0.25">
      <c r="A1613">
        <v>3187</v>
      </c>
      <c r="B1613" t="s">
        <v>8219</v>
      </c>
    </row>
    <row r="1614" spans="1:3" ht="24.75" customHeight="1" x14ac:dyDescent="0.25">
      <c r="A1614">
        <v>3208</v>
      </c>
      <c r="B1614" t="s">
        <v>8219</v>
      </c>
      <c r="C1614">
        <v>82</v>
      </c>
    </row>
    <row r="1615" spans="1:3" ht="24.75" customHeight="1" x14ac:dyDescent="0.25">
      <c r="A1615">
        <v>3209</v>
      </c>
      <c r="B1615" t="s">
        <v>8219</v>
      </c>
    </row>
    <row r="1616" spans="1:3" ht="24.75" customHeight="1" x14ac:dyDescent="0.25">
      <c r="A1616">
        <v>3210</v>
      </c>
      <c r="B1616" t="s">
        <v>8219</v>
      </c>
      <c r="C1616">
        <v>60</v>
      </c>
    </row>
    <row r="1617" spans="1:3" ht="24.75" customHeight="1" x14ac:dyDescent="0.25">
      <c r="A1617">
        <v>3211</v>
      </c>
      <c r="B1617" t="s">
        <v>8219</v>
      </c>
    </row>
    <row r="1618" spans="1:3" ht="24.75" customHeight="1" x14ac:dyDescent="0.25">
      <c r="A1618">
        <v>3212</v>
      </c>
      <c r="B1618" t="s">
        <v>8219</v>
      </c>
      <c r="C1618">
        <v>94</v>
      </c>
    </row>
    <row r="1619" spans="1:3" ht="24.75" customHeight="1" x14ac:dyDescent="0.25">
      <c r="A1619">
        <v>3213</v>
      </c>
      <c r="B1619" t="s">
        <v>8219</v>
      </c>
      <c r="C1619">
        <v>47</v>
      </c>
    </row>
    <row r="1620" spans="1:3" ht="24.75" customHeight="1" x14ac:dyDescent="0.25">
      <c r="A1620">
        <v>3214</v>
      </c>
      <c r="B1620" t="s">
        <v>8219</v>
      </c>
      <c r="C1620">
        <v>115</v>
      </c>
    </row>
    <row r="1621" spans="1:3" ht="24.75" customHeight="1" x14ac:dyDescent="0.25">
      <c r="A1621">
        <v>3215</v>
      </c>
      <c r="B1621" t="s">
        <v>8219</v>
      </c>
      <c r="C1621">
        <v>134</v>
      </c>
    </row>
    <row r="1622" spans="1:3" ht="24.75" customHeight="1" x14ac:dyDescent="0.25">
      <c r="A1622">
        <v>3216</v>
      </c>
      <c r="B1622" t="s">
        <v>8219</v>
      </c>
      <c r="C1622">
        <v>35</v>
      </c>
    </row>
    <row r="1623" spans="1:3" ht="24.75" customHeight="1" x14ac:dyDescent="0.25">
      <c r="A1623">
        <v>3217</v>
      </c>
      <c r="B1623" t="s">
        <v>8219</v>
      </c>
      <c r="C1623">
        <v>104</v>
      </c>
    </row>
    <row r="1624" spans="1:3" ht="24.75" customHeight="1" x14ac:dyDescent="0.25">
      <c r="A1624">
        <v>3218</v>
      </c>
      <c r="B1624" t="s">
        <v>8219</v>
      </c>
      <c r="C1624">
        <v>184</v>
      </c>
    </row>
    <row r="1625" spans="1:3" ht="24.75" customHeight="1" x14ac:dyDescent="0.25">
      <c r="A1625">
        <v>3219</v>
      </c>
      <c r="B1625" t="s">
        <v>8219</v>
      </c>
      <c r="C1625">
        <v>119</v>
      </c>
    </row>
    <row r="1626" spans="1:3" ht="24.75" customHeight="1" x14ac:dyDescent="0.25">
      <c r="A1626">
        <v>3220</v>
      </c>
      <c r="B1626" t="s">
        <v>8219</v>
      </c>
      <c r="C1626">
        <v>59</v>
      </c>
    </row>
    <row r="1627" spans="1:3" ht="24.75" customHeight="1" x14ac:dyDescent="0.25">
      <c r="A1627">
        <v>3221</v>
      </c>
      <c r="B1627" t="s">
        <v>8219</v>
      </c>
      <c r="C1627">
        <v>113</v>
      </c>
    </row>
    <row r="1628" spans="1:3" ht="24.75" customHeight="1" x14ac:dyDescent="0.25">
      <c r="A1628">
        <v>3222</v>
      </c>
      <c r="B1628" t="s">
        <v>8219</v>
      </c>
      <c r="C1628">
        <v>84</v>
      </c>
    </row>
    <row r="1629" spans="1:3" ht="24.75" customHeight="1" x14ac:dyDescent="0.25">
      <c r="A1629">
        <v>3223</v>
      </c>
      <c r="B1629" t="s">
        <v>8219</v>
      </c>
      <c r="C1629">
        <v>74</v>
      </c>
    </row>
    <row r="1630" spans="1:3" ht="24.75" customHeight="1" x14ac:dyDescent="0.25">
      <c r="A1630">
        <v>3224</v>
      </c>
      <c r="B1630" t="s">
        <v>8219</v>
      </c>
    </row>
    <row r="1631" spans="1:3" ht="24.75" customHeight="1" x14ac:dyDescent="0.25">
      <c r="A1631">
        <v>3225</v>
      </c>
      <c r="B1631" t="s">
        <v>8219</v>
      </c>
      <c r="C1631">
        <v>39</v>
      </c>
    </row>
    <row r="1632" spans="1:3" ht="24.75" customHeight="1" x14ac:dyDescent="0.25">
      <c r="A1632">
        <v>3226</v>
      </c>
      <c r="B1632" t="s">
        <v>8219</v>
      </c>
      <c r="C1632">
        <v>21</v>
      </c>
    </row>
    <row r="1633" spans="1:3" ht="24.75" customHeight="1" x14ac:dyDescent="0.25">
      <c r="A1633">
        <v>3227</v>
      </c>
      <c r="B1633" t="s">
        <v>8219</v>
      </c>
      <c r="C1633">
        <v>30</v>
      </c>
    </row>
    <row r="1634" spans="1:3" ht="24.75" customHeight="1" x14ac:dyDescent="0.25">
      <c r="A1634">
        <v>3228</v>
      </c>
      <c r="B1634" t="s">
        <v>8219</v>
      </c>
      <c r="C1634">
        <v>37</v>
      </c>
    </row>
    <row r="1635" spans="1:3" ht="24.75" customHeight="1" x14ac:dyDescent="0.25">
      <c r="A1635">
        <v>3229</v>
      </c>
      <c r="B1635" t="s">
        <v>8219</v>
      </c>
    </row>
    <row r="1636" spans="1:3" ht="24.75" customHeight="1" x14ac:dyDescent="0.25">
      <c r="A1636">
        <v>3230</v>
      </c>
      <c r="B1636" t="s">
        <v>8219</v>
      </c>
      <c r="C1636">
        <v>37</v>
      </c>
    </row>
    <row r="1637" spans="1:3" ht="24.75" customHeight="1" x14ac:dyDescent="0.25">
      <c r="A1637">
        <v>3231</v>
      </c>
      <c r="B1637" t="s">
        <v>8219</v>
      </c>
      <c r="C1637">
        <v>28</v>
      </c>
    </row>
    <row r="1638" spans="1:3" ht="24.75" customHeight="1" x14ac:dyDescent="0.25">
      <c r="A1638">
        <v>3232</v>
      </c>
      <c r="B1638" t="s">
        <v>8219</v>
      </c>
      <c r="C1638">
        <v>26</v>
      </c>
    </row>
    <row r="1639" spans="1:3" ht="24.75" customHeight="1" x14ac:dyDescent="0.25">
      <c r="A1639">
        <v>3233</v>
      </c>
      <c r="B1639" t="s">
        <v>8219</v>
      </c>
      <c r="C1639">
        <v>61</v>
      </c>
    </row>
    <row r="1640" spans="1:3" ht="24.75" customHeight="1" x14ac:dyDescent="0.25">
      <c r="A1640">
        <v>3234</v>
      </c>
      <c r="B1640" t="s">
        <v>8219</v>
      </c>
      <c r="C1640">
        <v>115</v>
      </c>
    </row>
    <row r="1641" spans="1:3" ht="24.75" customHeight="1" x14ac:dyDescent="0.25">
      <c r="A1641">
        <v>3235</v>
      </c>
      <c r="B1641" t="s">
        <v>8219</v>
      </c>
      <c r="C1641">
        <v>181</v>
      </c>
    </row>
    <row r="1642" spans="1:3" ht="24.75" customHeight="1" x14ac:dyDescent="0.25">
      <c r="A1642">
        <v>3236</v>
      </c>
      <c r="B1642" t="s">
        <v>8219</v>
      </c>
      <c r="C1642">
        <v>110</v>
      </c>
    </row>
    <row r="1643" spans="1:3" ht="24.75" customHeight="1" x14ac:dyDescent="0.25">
      <c r="A1643">
        <v>3237</v>
      </c>
      <c r="B1643" t="s">
        <v>8219</v>
      </c>
    </row>
    <row r="1644" spans="1:3" ht="24.75" customHeight="1" x14ac:dyDescent="0.25">
      <c r="A1644">
        <v>3238</v>
      </c>
      <c r="B1644" t="s">
        <v>8219</v>
      </c>
      <c r="C1644">
        <v>79</v>
      </c>
    </row>
    <row r="1645" spans="1:3" ht="24.75" customHeight="1" x14ac:dyDescent="0.25">
      <c r="A1645">
        <v>3239</v>
      </c>
      <c r="B1645" t="s">
        <v>8219</v>
      </c>
      <c r="C1645">
        <v>104</v>
      </c>
    </row>
    <row r="1646" spans="1:3" ht="24.75" customHeight="1" x14ac:dyDescent="0.25">
      <c r="A1646">
        <v>3240</v>
      </c>
      <c r="B1646" t="s">
        <v>8219</v>
      </c>
      <c r="C1646">
        <v>34</v>
      </c>
    </row>
    <row r="1647" spans="1:3" ht="24.75" customHeight="1" x14ac:dyDescent="0.25">
      <c r="A1647">
        <v>3241</v>
      </c>
      <c r="B1647" t="s">
        <v>8219</v>
      </c>
      <c r="C1647">
        <v>167</v>
      </c>
    </row>
    <row r="1648" spans="1:3" ht="24.75" customHeight="1" x14ac:dyDescent="0.25">
      <c r="A1648">
        <v>3242</v>
      </c>
      <c r="B1648" t="s">
        <v>8219</v>
      </c>
      <c r="C1648">
        <v>183</v>
      </c>
    </row>
    <row r="1649" spans="1:3" ht="24.75" customHeight="1" x14ac:dyDescent="0.25">
      <c r="A1649">
        <v>3243</v>
      </c>
      <c r="B1649" t="s">
        <v>8219</v>
      </c>
      <c r="C1649">
        <v>71</v>
      </c>
    </row>
    <row r="1650" spans="1:3" ht="24.75" customHeight="1" x14ac:dyDescent="0.25">
      <c r="A1650">
        <v>3244</v>
      </c>
      <c r="B1650" t="s">
        <v>8219</v>
      </c>
      <c r="C1650">
        <v>69</v>
      </c>
    </row>
    <row r="1651" spans="1:3" ht="24.75" customHeight="1" x14ac:dyDescent="0.25">
      <c r="A1651">
        <v>3245</v>
      </c>
      <c r="B1651" t="s">
        <v>8219</v>
      </c>
    </row>
    <row r="1652" spans="1:3" ht="24.75" customHeight="1" x14ac:dyDescent="0.25">
      <c r="A1652">
        <v>3246</v>
      </c>
      <c r="B1652" t="s">
        <v>8219</v>
      </c>
      <c r="C1652">
        <v>193</v>
      </c>
    </row>
    <row r="1653" spans="1:3" ht="24.75" customHeight="1" x14ac:dyDescent="0.25">
      <c r="A1653">
        <v>3247</v>
      </c>
      <c r="B1653" t="s">
        <v>8219</v>
      </c>
      <c r="C1653">
        <v>57</v>
      </c>
    </row>
    <row r="1654" spans="1:3" ht="24.75" customHeight="1" x14ac:dyDescent="0.25">
      <c r="A1654">
        <v>3248</v>
      </c>
      <c r="B1654" t="s">
        <v>8219</v>
      </c>
      <c r="C1654">
        <v>200</v>
      </c>
    </row>
    <row r="1655" spans="1:3" ht="24.75" customHeight="1" x14ac:dyDescent="0.25">
      <c r="A1655">
        <v>3249</v>
      </c>
      <c r="B1655" t="s">
        <v>8219</v>
      </c>
      <c r="C1655">
        <v>88</v>
      </c>
    </row>
    <row r="1656" spans="1:3" ht="24.75" customHeight="1" x14ac:dyDescent="0.25">
      <c r="A1656">
        <v>3250</v>
      </c>
      <c r="B1656" t="s">
        <v>8219</v>
      </c>
    </row>
    <row r="1657" spans="1:3" ht="24.75" customHeight="1" x14ac:dyDescent="0.25">
      <c r="A1657">
        <v>3251</v>
      </c>
      <c r="B1657" t="s">
        <v>8219</v>
      </c>
      <c r="C1657">
        <v>20</v>
      </c>
    </row>
    <row r="1658" spans="1:3" ht="24.75" customHeight="1" x14ac:dyDescent="0.25">
      <c r="A1658">
        <v>3252</v>
      </c>
      <c r="B1658" t="s">
        <v>8219</v>
      </c>
      <c r="C1658">
        <v>50</v>
      </c>
    </row>
    <row r="1659" spans="1:3" ht="24.75" customHeight="1" x14ac:dyDescent="0.25">
      <c r="A1659">
        <v>3253</v>
      </c>
      <c r="B1659" t="s">
        <v>8219</v>
      </c>
      <c r="C1659">
        <v>115</v>
      </c>
    </row>
    <row r="1660" spans="1:3" ht="24.75" customHeight="1" x14ac:dyDescent="0.25">
      <c r="A1660">
        <v>3254</v>
      </c>
      <c r="B1660" t="s">
        <v>8219</v>
      </c>
      <c r="C1660">
        <v>186</v>
      </c>
    </row>
    <row r="1661" spans="1:3" ht="24.75" customHeight="1" x14ac:dyDescent="0.25">
      <c r="A1661">
        <v>3255</v>
      </c>
      <c r="B1661" t="s">
        <v>8219</v>
      </c>
      <c r="C1661">
        <v>18</v>
      </c>
    </row>
    <row r="1662" spans="1:3" ht="24.75" customHeight="1" x14ac:dyDescent="0.25">
      <c r="A1662">
        <v>3256</v>
      </c>
      <c r="B1662" t="s">
        <v>8219</v>
      </c>
      <c r="C1662">
        <v>176</v>
      </c>
    </row>
    <row r="1663" spans="1:3" ht="24.75" customHeight="1" x14ac:dyDescent="0.25">
      <c r="A1663">
        <v>3257</v>
      </c>
      <c r="B1663" t="s">
        <v>8219</v>
      </c>
      <c r="C1663">
        <v>41</v>
      </c>
    </row>
    <row r="1664" spans="1:3" ht="24.75" customHeight="1" x14ac:dyDescent="0.25">
      <c r="A1664">
        <v>3258</v>
      </c>
      <c r="B1664" t="s">
        <v>8219</v>
      </c>
      <c r="C1664">
        <v>75</v>
      </c>
    </row>
    <row r="1665" spans="1:3" ht="24.75" customHeight="1" x14ac:dyDescent="0.25">
      <c r="A1665">
        <v>3259</v>
      </c>
      <c r="B1665" t="s">
        <v>8219</v>
      </c>
      <c r="C1665">
        <v>97</v>
      </c>
    </row>
    <row r="1666" spans="1:3" ht="24.75" customHeight="1" x14ac:dyDescent="0.25">
      <c r="A1666">
        <v>3260</v>
      </c>
      <c r="B1666" t="s">
        <v>8219</v>
      </c>
      <c r="C1666">
        <v>73</v>
      </c>
    </row>
    <row r="1667" spans="1:3" ht="24.75" customHeight="1" x14ac:dyDescent="0.25">
      <c r="A1667">
        <v>3261</v>
      </c>
      <c r="B1667" t="s">
        <v>8219</v>
      </c>
      <c r="C1667">
        <v>49</v>
      </c>
    </row>
    <row r="1668" spans="1:3" ht="24.75" customHeight="1" x14ac:dyDescent="0.25">
      <c r="A1668">
        <v>3262</v>
      </c>
      <c r="B1668" t="s">
        <v>8219</v>
      </c>
      <c r="C1668">
        <v>134</v>
      </c>
    </row>
    <row r="1669" spans="1:3" ht="24.75" customHeight="1" x14ac:dyDescent="0.25">
      <c r="A1669">
        <v>3263</v>
      </c>
      <c r="B1669" t="s">
        <v>8219</v>
      </c>
      <c r="C1669">
        <v>68</v>
      </c>
    </row>
    <row r="1670" spans="1:3" ht="24.75" customHeight="1" x14ac:dyDescent="0.25">
      <c r="A1670">
        <v>3264</v>
      </c>
      <c r="B1670" t="s">
        <v>8219</v>
      </c>
      <c r="C1670">
        <v>49</v>
      </c>
    </row>
    <row r="1671" spans="1:3" ht="24.75" customHeight="1" x14ac:dyDescent="0.25">
      <c r="A1671">
        <v>3265</v>
      </c>
      <c r="B1671" t="s">
        <v>8219</v>
      </c>
      <c r="C1671">
        <v>63</v>
      </c>
    </row>
    <row r="1672" spans="1:3" ht="24.75" customHeight="1" x14ac:dyDescent="0.25">
      <c r="A1672">
        <v>3266</v>
      </c>
      <c r="B1672" t="s">
        <v>8219</v>
      </c>
      <c r="C1672">
        <v>163</v>
      </c>
    </row>
    <row r="1673" spans="1:3" ht="24.75" customHeight="1" x14ac:dyDescent="0.25">
      <c r="A1673">
        <v>3267</v>
      </c>
      <c r="B1673" t="s">
        <v>8219</v>
      </c>
    </row>
    <row r="1674" spans="1:3" ht="24.75" customHeight="1" x14ac:dyDescent="0.25">
      <c r="A1674">
        <v>3268</v>
      </c>
      <c r="B1674" t="s">
        <v>8219</v>
      </c>
      <c r="C1674">
        <v>42</v>
      </c>
    </row>
    <row r="1675" spans="1:3" ht="24.75" customHeight="1" x14ac:dyDescent="0.25">
      <c r="A1675">
        <v>3269</v>
      </c>
      <c r="B1675" t="s">
        <v>8219</v>
      </c>
      <c r="C1675">
        <v>70</v>
      </c>
    </row>
    <row r="1676" spans="1:3" ht="24.75" customHeight="1" x14ac:dyDescent="0.25">
      <c r="A1676">
        <v>3270</v>
      </c>
      <c r="B1676" t="s">
        <v>8219</v>
      </c>
      <c r="C1676">
        <v>30</v>
      </c>
    </row>
    <row r="1677" spans="1:3" ht="24.75" customHeight="1" x14ac:dyDescent="0.25">
      <c r="A1677">
        <v>3271</v>
      </c>
      <c r="B1677" t="s">
        <v>8219</v>
      </c>
      <c r="C1677">
        <v>51</v>
      </c>
    </row>
    <row r="1678" spans="1:3" ht="24.75" customHeight="1" x14ac:dyDescent="0.25">
      <c r="A1678">
        <v>3272</v>
      </c>
      <c r="B1678" t="s">
        <v>8219</v>
      </c>
      <c r="C1678">
        <v>145</v>
      </c>
    </row>
    <row r="1679" spans="1:3" ht="24.75" customHeight="1" x14ac:dyDescent="0.25">
      <c r="A1679">
        <v>3273</v>
      </c>
      <c r="B1679" t="s">
        <v>8219</v>
      </c>
      <c r="C1679">
        <v>21</v>
      </c>
    </row>
    <row r="1680" spans="1:3" ht="24.75" customHeight="1" x14ac:dyDescent="0.25">
      <c r="A1680">
        <v>3274</v>
      </c>
      <c r="B1680" t="s">
        <v>8219</v>
      </c>
    </row>
    <row r="1681" spans="1:3" ht="24.75" customHeight="1" x14ac:dyDescent="0.25">
      <c r="A1681">
        <v>3275</v>
      </c>
      <c r="B1681" t="s">
        <v>8219</v>
      </c>
      <c r="C1681">
        <v>12</v>
      </c>
    </row>
    <row r="1682" spans="1:3" ht="24.75" customHeight="1" x14ac:dyDescent="0.25">
      <c r="A1682">
        <v>3276</v>
      </c>
      <c r="B1682" t="s">
        <v>8219</v>
      </c>
      <c r="C1682">
        <v>100</v>
      </c>
    </row>
    <row r="1683" spans="1:3" ht="24.75" customHeight="1" x14ac:dyDescent="0.25">
      <c r="A1683">
        <v>3277</v>
      </c>
      <c r="B1683" t="s">
        <v>8219</v>
      </c>
      <c r="C1683">
        <v>100</v>
      </c>
    </row>
    <row r="1684" spans="1:3" ht="24.75" customHeight="1" x14ac:dyDescent="0.25">
      <c r="A1684">
        <v>3278</v>
      </c>
      <c r="B1684" t="s">
        <v>8219</v>
      </c>
      <c r="C1684">
        <v>34</v>
      </c>
    </row>
    <row r="1685" spans="1:3" ht="24.75" customHeight="1" x14ac:dyDescent="0.25">
      <c r="A1685">
        <v>3279</v>
      </c>
      <c r="B1685" t="s">
        <v>8219</v>
      </c>
      <c r="C1685">
        <v>63</v>
      </c>
    </row>
    <row r="1686" spans="1:3" ht="24.75" customHeight="1" x14ac:dyDescent="0.25">
      <c r="A1686">
        <v>3280</v>
      </c>
      <c r="B1686" t="s">
        <v>8219</v>
      </c>
      <c r="C1686">
        <v>30</v>
      </c>
    </row>
    <row r="1687" spans="1:3" ht="24.75" customHeight="1" x14ac:dyDescent="0.25">
      <c r="A1687">
        <v>3281</v>
      </c>
      <c r="B1687" t="s">
        <v>8219</v>
      </c>
      <c r="C1687">
        <v>47</v>
      </c>
    </row>
    <row r="1688" spans="1:3" ht="24.75" customHeight="1" x14ac:dyDescent="0.25">
      <c r="A1688">
        <v>3282</v>
      </c>
      <c r="B1688" t="s">
        <v>8219</v>
      </c>
    </row>
    <row r="1689" spans="1:3" ht="24.75" customHeight="1" x14ac:dyDescent="0.25">
      <c r="A1689">
        <v>3283</v>
      </c>
      <c r="B1689" t="s">
        <v>8219</v>
      </c>
      <c r="C1689">
        <v>47</v>
      </c>
    </row>
    <row r="1690" spans="1:3" ht="24.75" customHeight="1" x14ac:dyDescent="0.25">
      <c r="A1690">
        <v>3284</v>
      </c>
      <c r="B1690" t="s">
        <v>8219</v>
      </c>
      <c r="C1690">
        <v>15</v>
      </c>
    </row>
    <row r="1691" spans="1:3" ht="24.75" customHeight="1" x14ac:dyDescent="0.25">
      <c r="A1691">
        <v>3285</v>
      </c>
      <c r="B1691" t="s">
        <v>8219</v>
      </c>
      <c r="C1691">
        <v>81</v>
      </c>
    </row>
    <row r="1692" spans="1:3" ht="24.75" customHeight="1" x14ac:dyDescent="0.25">
      <c r="A1692">
        <v>3286</v>
      </c>
      <c r="B1692" t="s">
        <v>8219</v>
      </c>
      <c r="C1692">
        <v>122</v>
      </c>
    </row>
    <row r="1693" spans="1:3" ht="24.75" customHeight="1" x14ac:dyDescent="0.25">
      <c r="A1693">
        <v>3287</v>
      </c>
      <c r="B1693" t="s">
        <v>8219</v>
      </c>
      <c r="C1693">
        <v>34</v>
      </c>
    </row>
    <row r="1694" spans="1:3" ht="24.75" customHeight="1" x14ac:dyDescent="0.25">
      <c r="A1694">
        <v>3288</v>
      </c>
      <c r="B1694" t="s">
        <v>8219</v>
      </c>
    </row>
    <row r="1695" spans="1:3" ht="24.75" customHeight="1" x14ac:dyDescent="0.25">
      <c r="A1695">
        <v>3289</v>
      </c>
      <c r="B1695" t="s">
        <v>8219</v>
      </c>
      <c r="C1695">
        <v>25</v>
      </c>
    </row>
    <row r="1696" spans="1:3" ht="24.75" customHeight="1" x14ac:dyDescent="0.25">
      <c r="A1696">
        <v>3290</v>
      </c>
      <c r="B1696" t="s">
        <v>8219</v>
      </c>
      <c r="C1696">
        <v>72</v>
      </c>
    </row>
    <row r="1697" spans="1:3" ht="24.75" customHeight="1" x14ac:dyDescent="0.25">
      <c r="A1697">
        <v>3291</v>
      </c>
      <c r="B1697" t="s">
        <v>8219</v>
      </c>
      <c r="C1697">
        <v>14</v>
      </c>
    </row>
    <row r="1698" spans="1:3" ht="24.75" customHeight="1" x14ac:dyDescent="0.25">
      <c r="A1698">
        <v>3292</v>
      </c>
      <c r="B1698" t="s">
        <v>8219</v>
      </c>
      <c r="C1698">
        <v>15</v>
      </c>
    </row>
    <row r="1699" spans="1:3" ht="24.75" customHeight="1" x14ac:dyDescent="0.25">
      <c r="A1699">
        <v>3293</v>
      </c>
      <c r="B1699" t="s">
        <v>8219</v>
      </c>
      <c r="C1699">
        <v>91</v>
      </c>
    </row>
    <row r="1700" spans="1:3" ht="24.75" customHeight="1" x14ac:dyDescent="0.25">
      <c r="A1700">
        <v>3294</v>
      </c>
      <c r="B1700" t="s">
        <v>8219</v>
      </c>
      <c r="C1700">
        <v>24</v>
      </c>
    </row>
    <row r="1701" spans="1:3" ht="24.75" customHeight="1" x14ac:dyDescent="0.25">
      <c r="A1701">
        <v>3295</v>
      </c>
      <c r="B1701" t="s">
        <v>8219</v>
      </c>
      <c r="C1701">
        <v>27</v>
      </c>
    </row>
    <row r="1702" spans="1:3" ht="24.75" customHeight="1" x14ac:dyDescent="0.25">
      <c r="A1702">
        <v>3296</v>
      </c>
      <c r="B1702" t="s">
        <v>8219</v>
      </c>
      <c r="C1702">
        <v>47</v>
      </c>
    </row>
    <row r="1703" spans="1:3" ht="24.75" customHeight="1" x14ac:dyDescent="0.25">
      <c r="A1703">
        <v>3297</v>
      </c>
      <c r="B1703" t="s">
        <v>8219</v>
      </c>
      <c r="C1703">
        <v>44</v>
      </c>
    </row>
    <row r="1704" spans="1:3" ht="24.75" customHeight="1" x14ac:dyDescent="0.25">
      <c r="A1704">
        <v>3298</v>
      </c>
      <c r="B1704" t="s">
        <v>8219</v>
      </c>
      <c r="C1704">
        <v>72</v>
      </c>
    </row>
    <row r="1705" spans="1:3" ht="24.75" customHeight="1" x14ac:dyDescent="0.25">
      <c r="A1705">
        <v>3299</v>
      </c>
      <c r="B1705" t="s">
        <v>8219</v>
      </c>
      <c r="C1705">
        <v>63</v>
      </c>
    </row>
    <row r="1706" spans="1:3" ht="24.75" customHeight="1" x14ac:dyDescent="0.25">
      <c r="A1706">
        <v>3300</v>
      </c>
      <c r="B1706" t="s">
        <v>8219</v>
      </c>
      <c r="C1706">
        <v>88</v>
      </c>
    </row>
    <row r="1707" spans="1:3" ht="24.75" customHeight="1" x14ac:dyDescent="0.25">
      <c r="A1707">
        <v>3301</v>
      </c>
      <c r="B1707" t="s">
        <v>8219</v>
      </c>
      <c r="C1707">
        <v>70</v>
      </c>
    </row>
    <row r="1708" spans="1:3" ht="24.75" customHeight="1" x14ac:dyDescent="0.25">
      <c r="A1708">
        <v>3302</v>
      </c>
      <c r="B1708" t="s">
        <v>8219</v>
      </c>
      <c r="C1708">
        <v>50</v>
      </c>
    </row>
    <row r="1709" spans="1:3" ht="24.75" customHeight="1" x14ac:dyDescent="0.25">
      <c r="A1709">
        <v>3303</v>
      </c>
      <c r="B1709" t="s">
        <v>8219</v>
      </c>
      <c r="C1709">
        <v>35</v>
      </c>
    </row>
    <row r="1710" spans="1:3" ht="24.75" customHeight="1" x14ac:dyDescent="0.25">
      <c r="A1710">
        <v>3304</v>
      </c>
      <c r="B1710" t="s">
        <v>8219</v>
      </c>
      <c r="C1710">
        <v>175</v>
      </c>
    </row>
    <row r="1711" spans="1:3" ht="24.75" customHeight="1" x14ac:dyDescent="0.25">
      <c r="A1711">
        <v>3305</v>
      </c>
      <c r="B1711" t="s">
        <v>8219</v>
      </c>
      <c r="C1711">
        <v>20</v>
      </c>
    </row>
    <row r="1712" spans="1:3" ht="24.75" customHeight="1" x14ac:dyDescent="0.25">
      <c r="A1712">
        <v>3306</v>
      </c>
      <c r="B1712" t="s">
        <v>8219</v>
      </c>
      <c r="C1712">
        <v>54</v>
      </c>
    </row>
    <row r="1713" spans="1:3" ht="24.75" customHeight="1" x14ac:dyDescent="0.25">
      <c r="A1713">
        <v>3307</v>
      </c>
      <c r="B1713" t="s">
        <v>8219</v>
      </c>
      <c r="C1713">
        <v>20</v>
      </c>
    </row>
    <row r="1714" spans="1:3" ht="24.75" customHeight="1" x14ac:dyDescent="0.25">
      <c r="A1714">
        <v>3308</v>
      </c>
      <c r="B1714" t="s">
        <v>8219</v>
      </c>
      <c r="C1714">
        <v>57</v>
      </c>
    </row>
    <row r="1715" spans="1:3" ht="24.75" customHeight="1" x14ac:dyDescent="0.25">
      <c r="A1715">
        <v>3309</v>
      </c>
      <c r="B1715" t="s">
        <v>8219</v>
      </c>
      <c r="C1715">
        <v>31</v>
      </c>
    </row>
    <row r="1716" spans="1:3" ht="24.75" customHeight="1" x14ac:dyDescent="0.25">
      <c r="A1716">
        <v>3310</v>
      </c>
      <c r="B1716" t="s">
        <v>8219</v>
      </c>
      <c r="C1716">
        <v>31</v>
      </c>
    </row>
    <row r="1717" spans="1:3" ht="24.75" customHeight="1" x14ac:dyDescent="0.25">
      <c r="A1717">
        <v>3311</v>
      </c>
      <c r="B1717" t="s">
        <v>8219</v>
      </c>
      <c r="C1717">
        <v>45</v>
      </c>
    </row>
    <row r="1718" spans="1:3" ht="24.75" customHeight="1" x14ac:dyDescent="0.25">
      <c r="A1718">
        <v>3312</v>
      </c>
      <c r="B1718" t="s">
        <v>8219</v>
      </c>
      <c r="C1718">
        <v>41</v>
      </c>
    </row>
    <row r="1719" spans="1:3" ht="24.75" customHeight="1" x14ac:dyDescent="0.25">
      <c r="A1719">
        <v>3313</v>
      </c>
      <c r="B1719" t="s">
        <v>8219</v>
      </c>
      <c r="C1719">
        <v>29</v>
      </c>
    </row>
    <row r="1720" spans="1:3" ht="24.75" customHeight="1" x14ac:dyDescent="0.25">
      <c r="A1720">
        <v>3314</v>
      </c>
      <c r="B1720" t="s">
        <v>8219</v>
      </c>
      <c r="C1720">
        <v>58</v>
      </c>
    </row>
    <row r="1721" spans="1:3" ht="24.75" customHeight="1" x14ac:dyDescent="0.25">
      <c r="A1721">
        <v>3315</v>
      </c>
      <c r="B1721" t="s">
        <v>8219</v>
      </c>
      <c r="C1721">
        <v>89</v>
      </c>
    </row>
    <row r="1722" spans="1:3" ht="24.75" customHeight="1" x14ac:dyDescent="0.25">
      <c r="A1722">
        <v>3316</v>
      </c>
      <c r="B1722" t="s">
        <v>8219</v>
      </c>
      <c r="C1722">
        <v>125</v>
      </c>
    </row>
    <row r="1723" spans="1:3" ht="24.75" customHeight="1" x14ac:dyDescent="0.25">
      <c r="A1723">
        <v>3317</v>
      </c>
      <c r="B1723" t="s">
        <v>8219</v>
      </c>
      <c r="C1723">
        <v>18</v>
      </c>
    </row>
    <row r="1724" spans="1:3" ht="24.75" customHeight="1" x14ac:dyDescent="0.25">
      <c r="A1724">
        <v>3318</v>
      </c>
      <c r="B1724" t="s">
        <v>8219</v>
      </c>
      <c r="C1724">
        <v>32</v>
      </c>
    </row>
    <row r="1725" spans="1:3" ht="24.75" customHeight="1" x14ac:dyDescent="0.25">
      <c r="A1725">
        <v>3319</v>
      </c>
      <c r="B1725" t="s">
        <v>8219</v>
      </c>
      <c r="C1725">
        <v>16</v>
      </c>
    </row>
    <row r="1726" spans="1:3" ht="24.75" customHeight="1" x14ac:dyDescent="0.25">
      <c r="A1726">
        <v>3320</v>
      </c>
      <c r="B1726" t="s">
        <v>8219</v>
      </c>
      <c r="C1726">
        <v>38</v>
      </c>
    </row>
    <row r="1727" spans="1:3" ht="24.75" customHeight="1" x14ac:dyDescent="0.25">
      <c r="A1727">
        <v>3321</v>
      </c>
      <c r="B1727" t="s">
        <v>8219</v>
      </c>
      <c r="C1727">
        <v>15</v>
      </c>
    </row>
    <row r="1728" spans="1:3" ht="24.75" customHeight="1" x14ac:dyDescent="0.25">
      <c r="A1728">
        <v>3322</v>
      </c>
      <c r="B1728" t="s">
        <v>8219</v>
      </c>
      <c r="C1728">
        <v>23</v>
      </c>
    </row>
    <row r="1729" spans="1:3" ht="24.75" customHeight="1" x14ac:dyDescent="0.25">
      <c r="A1729">
        <v>3323</v>
      </c>
      <c r="B1729" t="s">
        <v>8219</v>
      </c>
      <c r="C1729">
        <v>49</v>
      </c>
    </row>
    <row r="1730" spans="1:3" ht="24.75" customHeight="1" x14ac:dyDescent="0.25">
      <c r="A1730">
        <v>3324</v>
      </c>
      <c r="B1730" t="s">
        <v>8219</v>
      </c>
      <c r="C1730">
        <v>10</v>
      </c>
    </row>
    <row r="1731" spans="1:3" ht="24.75" customHeight="1" x14ac:dyDescent="0.25">
      <c r="A1731">
        <v>3325</v>
      </c>
      <c r="B1731" t="s">
        <v>8219</v>
      </c>
      <c r="C1731">
        <v>15</v>
      </c>
    </row>
    <row r="1732" spans="1:3" ht="24.75" customHeight="1" x14ac:dyDescent="0.25">
      <c r="A1732">
        <v>3326</v>
      </c>
      <c r="B1732" t="s">
        <v>8219</v>
      </c>
      <c r="C1732">
        <v>57</v>
      </c>
    </row>
    <row r="1733" spans="1:3" ht="24.75" customHeight="1" x14ac:dyDescent="0.25">
      <c r="A1733">
        <v>3327</v>
      </c>
      <c r="B1733" t="s">
        <v>8219</v>
      </c>
      <c r="C1733">
        <v>33</v>
      </c>
    </row>
    <row r="1734" spans="1:3" ht="24.75" customHeight="1" x14ac:dyDescent="0.25">
      <c r="A1734">
        <v>3328</v>
      </c>
      <c r="B1734" t="s">
        <v>8219</v>
      </c>
      <c r="C1734">
        <v>9</v>
      </c>
    </row>
    <row r="1735" spans="1:3" ht="24.75" customHeight="1" x14ac:dyDescent="0.25">
      <c r="A1735">
        <v>3329</v>
      </c>
      <c r="B1735" t="s">
        <v>8219</v>
      </c>
      <c r="C1735">
        <v>26</v>
      </c>
    </row>
    <row r="1736" spans="1:3" ht="24.75" customHeight="1" x14ac:dyDescent="0.25">
      <c r="A1736">
        <v>3330</v>
      </c>
      <c r="B1736" t="s">
        <v>8219</v>
      </c>
      <c r="C1736">
        <v>69</v>
      </c>
    </row>
    <row r="1737" spans="1:3" ht="24.75" customHeight="1" x14ac:dyDescent="0.25">
      <c r="A1737">
        <v>3331</v>
      </c>
      <c r="B1737" t="s">
        <v>8219</v>
      </c>
      <c r="C1737">
        <v>65</v>
      </c>
    </row>
    <row r="1738" spans="1:3" ht="24.75" customHeight="1" x14ac:dyDescent="0.25">
      <c r="A1738">
        <v>3332</v>
      </c>
      <c r="B1738" t="s">
        <v>8219</v>
      </c>
      <c r="C1738">
        <v>83</v>
      </c>
    </row>
    <row r="1739" spans="1:3" ht="24.75" customHeight="1" x14ac:dyDescent="0.25">
      <c r="A1739">
        <v>3333</v>
      </c>
      <c r="B1739" t="s">
        <v>8219</v>
      </c>
      <c r="C1739">
        <v>111</v>
      </c>
    </row>
    <row r="1740" spans="1:3" ht="24.75" customHeight="1" x14ac:dyDescent="0.25">
      <c r="A1740">
        <v>3334</v>
      </c>
      <c r="B1740" t="s">
        <v>8219</v>
      </c>
      <c r="C1740">
        <v>46</v>
      </c>
    </row>
    <row r="1741" spans="1:3" ht="24.75" customHeight="1" x14ac:dyDescent="0.25">
      <c r="A1741">
        <v>3335</v>
      </c>
      <c r="B1741" t="s">
        <v>8219</v>
      </c>
      <c r="C1741">
        <v>63</v>
      </c>
    </row>
    <row r="1742" spans="1:3" ht="24.75" customHeight="1" x14ac:dyDescent="0.25">
      <c r="A1742">
        <v>3336</v>
      </c>
      <c r="B1742" t="s">
        <v>8219</v>
      </c>
      <c r="C1742">
        <v>9</v>
      </c>
    </row>
    <row r="1743" spans="1:3" ht="24.75" customHeight="1" x14ac:dyDescent="0.25">
      <c r="A1743">
        <v>3337</v>
      </c>
      <c r="B1743" t="s">
        <v>8219</v>
      </c>
      <c r="C1743">
        <v>34</v>
      </c>
    </row>
    <row r="1744" spans="1:3" ht="24.75" customHeight="1" x14ac:dyDescent="0.25">
      <c r="A1744">
        <v>3338</v>
      </c>
      <c r="B1744" t="s">
        <v>8219</v>
      </c>
      <c r="C1744">
        <v>112</v>
      </c>
    </row>
    <row r="1745" spans="1:3" ht="24.75" customHeight="1" x14ac:dyDescent="0.25">
      <c r="A1745">
        <v>3339</v>
      </c>
      <c r="B1745" t="s">
        <v>8219</v>
      </c>
      <c r="C1745">
        <v>47</v>
      </c>
    </row>
    <row r="1746" spans="1:3" ht="24.75" customHeight="1" x14ac:dyDescent="0.25">
      <c r="A1746">
        <v>3340</v>
      </c>
      <c r="B1746" t="s">
        <v>8219</v>
      </c>
      <c r="C1746">
        <v>38</v>
      </c>
    </row>
    <row r="1747" spans="1:3" ht="24.75" customHeight="1" x14ac:dyDescent="0.25">
      <c r="A1747">
        <v>3341</v>
      </c>
      <c r="B1747" t="s">
        <v>8219</v>
      </c>
      <c r="C1747">
        <v>28</v>
      </c>
    </row>
    <row r="1748" spans="1:3" ht="24.75" customHeight="1" x14ac:dyDescent="0.25">
      <c r="A1748">
        <v>3342</v>
      </c>
      <c r="B1748" t="s">
        <v>8219</v>
      </c>
      <c r="C1748">
        <v>78</v>
      </c>
    </row>
    <row r="1749" spans="1:3" ht="24.75" customHeight="1" x14ac:dyDescent="0.25">
      <c r="A1749">
        <v>3343</v>
      </c>
      <c r="B1749" t="s">
        <v>8219</v>
      </c>
      <c r="C1749">
        <v>23</v>
      </c>
    </row>
    <row r="1750" spans="1:3" ht="24.75" customHeight="1" x14ac:dyDescent="0.25">
      <c r="A1750">
        <v>3344</v>
      </c>
      <c r="B1750" t="s">
        <v>8219</v>
      </c>
      <c r="C1750">
        <v>40</v>
      </c>
    </row>
    <row r="1751" spans="1:3" ht="24.75" customHeight="1" x14ac:dyDescent="0.25">
      <c r="A1751">
        <v>3345</v>
      </c>
      <c r="B1751" t="s">
        <v>8219</v>
      </c>
      <c r="C1751">
        <v>13</v>
      </c>
    </row>
    <row r="1752" spans="1:3" ht="24.75" customHeight="1" x14ac:dyDescent="0.25">
      <c r="A1752">
        <v>3346</v>
      </c>
      <c r="B1752" t="s">
        <v>8219</v>
      </c>
      <c r="C1752">
        <v>18</v>
      </c>
    </row>
    <row r="1753" spans="1:3" ht="24.75" customHeight="1" x14ac:dyDescent="0.25">
      <c r="A1753">
        <v>3347</v>
      </c>
      <c r="B1753" t="s">
        <v>8219</v>
      </c>
      <c r="C1753">
        <v>22</v>
      </c>
    </row>
    <row r="1754" spans="1:3" ht="24.75" customHeight="1" x14ac:dyDescent="0.25">
      <c r="A1754">
        <v>3348</v>
      </c>
      <c r="B1754" t="s">
        <v>8219</v>
      </c>
      <c r="C1754">
        <v>79</v>
      </c>
    </row>
    <row r="1755" spans="1:3" ht="24.75" customHeight="1" x14ac:dyDescent="0.25">
      <c r="A1755">
        <v>3349</v>
      </c>
      <c r="B1755" t="s">
        <v>8219</v>
      </c>
      <c r="C1755">
        <v>14</v>
      </c>
    </row>
    <row r="1756" spans="1:3" ht="24.75" customHeight="1" x14ac:dyDescent="0.25">
      <c r="A1756">
        <v>3350</v>
      </c>
      <c r="B1756" t="s">
        <v>8219</v>
      </c>
      <c r="C1756">
        <v>51</v>
      </c>
    </row>
    <row r="1757" spans="1:3" ht="24.75" customHeight="1" x14ac:dyDescent="0.25">
      <c r="A1757">
        <v>3351</v>
      </c>
      <c r="B1757" t="s">
        <v>8219</v>
      </c>
      <c r="C1757">
        <v>54</v>
      </c>
    </row>
    <row r="1758" spans="1:3" ht="24.75" customHeight="1" x14ac:dyDescent="0.25">
      <c r="A1758">
        <v>3352</v>
      </c>
      <c r="B1758" t="s">
        <v>8219</v>
      </c>
      <c r="C1758">
        <v>70</v>
      </c>
    </row>
    <row r="1759" spans="1:3" ht="24.75" customHeight="1" x14ac:dyDescent="0.25">
      <c r="A1759">
        <v>3353</v>
      </c>
      <c r="B1759" t="s">
        <v>8219</v>
      </c>
      <c r="C1759">
        <v>44</v>
      </c>
    </row>
    <row r="1760" spans="1:3" ht="24.75" customHeight="1" x14ac:dyDescent="0.25">
      <c r="A1760">
        <v>3354</v>
      </c>
      <c r="B1760" t="s">
        <v>8219</v>
      </c>
      <c r="C1760">
        <v>55</v>
      </c>
    </row>
    <row r="1761" spans="1:3" ht="24.75" customHeight="1" x14ac:dyDescent="0.25">
      <c r="A1761">
        <v>3355</v>
      </c>
      <c r="B1761" t="s">
        <v>8219</v>
      </c>
      <c r="C1761">
        <v>15</v>
      </c>
    </row>
    <row r="1762" spans="1:3" ht="24.75" customHeight="1" x14ac:dyDescent="0.25">
      <c r="A1762">
        <v>3356</v>
      </c>
      <c r="B1762" t="s">
        <v>8219</v>
      </c>
      <c r="C1762">
        <v>27</v>
      </c>
    </row>
    <row r="1763" spans="1:3" ht="24.75" customHeight="1" x14ac:dyDescent="0.25">
      <c r="A1763">
        <v>3357</v>
      </c>
      <c r="B1763" t="s">
        <v>8219</v>
      </c>
      <c r="C1763">
        <v>21</v>
      </c>
    </row>
    <row r="1764" spans="1:3" ht="24.75" customHeight="1" x14ac:dyDescent="0.25">
      <c r="A1764">
        <v>3358</v>
      </c>
      <c r="B1764" t="s">
        <v>8219</v>
      </c>
      <c r="C1764">
        <v>162</v>
      </c>
    </row>
    <row r="1765" spans="1:3" ht="24.75" customHeight="1" x14ac:dyDescent="0.25">
      <c r="A1765">
        <v>3359</v>
      </c>
      <c r="B1765" t="s">
        <v>8219</v>
      </c>
      <c r="C1765">
        <v>23</v>
      </c>
    </row>
    <row r="1766" spans="1:3" ht="24.75" customHeight="1" x14ac:dyDescent="0.25">
      <c r="A1766">
        <v>3360</v>
      </c>
      <c r="B1766" t="s">
        <v>8219</v>
      </c>
      <c r="C1766">
        <v>72</v>
      </c>
    </row>
    <row r="1767" spans="1:3" ht="24.75" customHeight="1" x14ac:dyDescent="0.25">
      <c r="A1767">
        <v>3361</v>
      </c>
      <c r="B1767" t="s">
        <v>8219</v>
      </c>
      <c r="C1767">
        <v>68</v>
      </c>
    </row>
    <row r="1768" spans="1:3" ht="24.75" customHeight="1" x14ac:dyDescent="0.25">
      <c r="A1768">
        <v>3362</v>
      </c>
      <c r="B1768" t="s">
        <v>8219</v>
      </c>
      <c r="C1768">
        <v>20</v>
      </c>
    </row>
    <row r="1769" spans="1:3" ht="24.75" customHeight="1" x14ac:dyDescent="0.25">
      <c r="A1769">
        <v>3363</v>
      </c>
      <c r="B1769" t="s">
        <v>8219</v>
      </c>
      <c r="C1769">
        <v>26</v>
      </c>
    </row>
    <row r="1770" spans="1:3" ht="24.75" customHeight="1" x14ac:dyDescent="0.25">
      <c r="A1770">
        <v>3364</v>
      </c>
      <c r="B1770" t="s">
        <v>8219</v>
      </c>
      <c r="C1770">
        <v>72</v>
      </c>
    </row>
    <row r="1771" spans="1:3" ht="24.75" customHeight="1" x14ac:dyDescent="0.25">
      <c r="A1771">
        <v>3365</v>
      </c>
      <c r="B1771" t="s">
        <v>8219</v>
      </c>
      <c r="C1771">
        <v>3</v>
      </c>
    </row>
    <row r="1772" spans="1:3" ht="24.75" customHeight="1" x14ac:dyDescent="0.25">
      <c r="A1772">
        <v>3366</v>
      </c>
      <c r="B1772" t="s">
        <v>8219</v>
      </c>
      <c r="C1772">
        <v>18</v>
      </c>
    </row>
    <row r="1773" spans="1:3" ht="24.75" customHeight="1" x14ac:dyDescent="0.25">
      <c r="A1773">
        <v>3367</v>
      </c>
      <c r="B1773" t="s">
        <v>8219</v>
      </c>
      <c r="C1773">
        <v>30</v>
      </c>
    </row>
    <row r="1774" spans="1:3" ht="24.75" customHeight="1" x14ac:dyDescent="0.25">
      <c r="A1774">
        <v>3368</v>
      </c>
      <c r="B1774" t="s">
        <v>8219</v>
      </c>
      <c r="C1774">
        <v>23</v>
      </c>
    </row>
    <row r="1775" spans="1:3" ht="24.75" customHeight="1" x14ac:dyDescent="0.25">
      <c r="A1775">
        <v>3369</v>
      </c>
      <c r="B1775" t="s">
        <v>8219</v>
      </c>
      <c r="C1775">
        <v>54</v>
      </c>
    </row>
    <row r="1776" spans="1:3" ht="24.75" customHeight="1" x14ac:dyDescent="0.25">
      <c r="A1776">
        <v>3370</v>
      </c>
      <c r="B1776" t="s">
        <v>8219</v>
      </c>
      <c r="C1776">
        <v>26</v>
      </c>
    </row>
    <row r="1777" spans="1:3" ht="24.75" customHeight="1" x14ac:dyDescent="0.25">
      <c r="A1777">
        <v>3371</v>
      </c>
      <c r="B1777" t="s">
        <v>8219</v>
      </c>
      <c r="C1777">
        <v>9</v>
      </c>
    </row>
    <row r="1778" spans="1:3" ht="24.75" customHeight="1" x14ac:dyDescent="0.25">
      <c r="A1778">
        <v>3372</v>
      </c>
      <c r="B1778" t="s">
        <v>8219</v>
      </c>
      <c r="C1778">
        <v>27</v>
      </c>
    </row>
    <row r="1779" spans="1:3" ht="24.75" customHeight="1" x14ac:dyDescent="0.25">
      <c r="A1779">
        <v>3373</v>
      </c>
      <c r="B1779" t="s">
        <v>8219</v>
      </c>
      <c r="C1779">
        <v>30</v>
      </c>
    </row>
    <row r="1780" spans="1:3" ht="24.75" customHeight="1" x14ac:dyDescent="0.25">
      <c r="A1780">
        <v>3374</v>
      </c>
      <c r="B1780" t="s">
        <v>8219</v>
      </c>
      <c r="C1780">
        <v>52</v>
      </c>
    </row>
    <row r="1781" spans="1:3" ht="24.75" customHeight="1" x14ac:dyDescent="0.25">
      <c r="A1781">
        <v>3375</v>
      </c>
      <c r="B1781" t="s">
        <v>8219</v>
      </c>
      <c r="C1781">
        <v>17</v>
      </c>
    </row>
    <row r="1782" spans="1:3" ht="24.75" customHeight="1" x14ac:dyDescent="0.25">
      <c r="A1782">
        <v>3376</v>
      </c>
      <c r="B1782" t="s">
        <v>8219</v>
      </c>
      <c r="C1782">
        <v>19</v>
      </c>
    </row>
    <row r="1783" spans="1:3" ht="24.75" customHeight="1" x14ac:dyDescent="0.25">
      <c r="A1783">
        <v>3377</v>
      </c>
      <c r="B1783" t="s">
        <v>8219</v>
      </c>
      <c r="C1783">
        <v>77</v>
      </c>
    </row>
    <row r="1784" spans="1:3" ht="24.75" customHeight="1" x14ac:dyDescent="0.25">
      <c r="A1784">
        <v>3378</v>
      </c>
      <c r="B1784" t="s">
        <v>8219</v>
      </c>
      <c r="C1784">
        <v>21</v>
      </c>
    </row>
    <row r="1785" spans="1:3" ht="24.75" customHeight="1" x14ac:dyDescent="0.25">
      <c r="A1785">
        <v>3379</v>
      </c>
      <c r="B1785" t="s">
        <v>8219</v>
      </c>
      <c r="C1785">
        <v>38</v>
      </c>
    </row>
    <row r="1786" spans="1:3" ht="24.75" customHeight="1" x14ac:dyDescent="0.25">
      <c r="A1786">
        <v>3380</v>
      </c>
      <c r="B1786" t="s">
        <v>8219</v>
      </c>
      <c r="C1786">
        <v>28</v>
      </c>
    </row>
    <row r="1787" spans="1:3" ht="24.75" customHeight="1" x14ac:dyDescent="0.25">
      <c r="A1787">
        <v>3381</v>
      </c>
      <c r="B1787" t="s">
        <v>8219</v>
      </c>
      <c r="C1787">
        <v>48</v>
      </c>
    </row>
    <row r="1788" spans="1:3" ht="24.75" customHeight="1" x14ac:dyDescent="0.25">
      <c r="A1788">
        <v>3382</v>
      </c>
      <c r="B1788" t="s">
        <v>8219</v>
      </c>
      <c r="C1788">
        <v>46</v>
      </c>
    </row>
    <row r="1789" spans="1:3" ht="24.75" customHeight="1" x14ac:dyDescent="0.25">
      <c r="A1789">
        <v>3383</v>
      </c>
      <c r="B1789" t="s">
        <v>8219</v>
      </c>
      <c r="C1789">
        <v>30</v>
      </c>
    </row>
    <row r="1790" spans="1:3" ht="24.75" customHeight="1" x14ac:dyDescent="0.25">
      <c r="A1790">
        <v>3384</v>
      </c>
      <c r="B1790" t="s">
        <v>8219</v>
      </c>
      <c r="C1790">
        <v>64</v>
      </c>
    </row>
    <row r="1791" spans="1:3" ht="24.75" customHeight="1" x14ac:dyDescent="0.25">
      <c r="A1791">
        <v>3385</v>
      </c>
      <c r="B1791" t="s">
        <v>8219</v>
      </c>
      <c r="C1791">
        <v>15</v>
      </c>
    </row>
    <row r="1792" spans="1:3" ht="24.75" customHeight="1" x14ac:dyDescent="0.25">
      <c r="A1792">
        <v>3386</v>
      </c>
      <c r="B1792" t="s">
        <v>8219</v>
      </c>
      <c r="C1792">
        <v>41</v>
      </c>
    </row>
    <row r="1793" spans="1:3" ht="24.75" customHeight="1" x14ac:dyDescent="0.25">
      <c r="A1793">
        <v>3387</v>
      </c>
      <c r="B1793" t="s">
        <v>8219</v>
      </c>
      <c r="C1793">
        <v>35</v>
      </c>
    </row>
    <row r="1794" spans="1:3" ht="24.75" customHeight="1" x14ac:dyDescent="0.25">
      <c r="A1794">
        <v>3388</v>
      </c>
      <c r="B1794" t="s">
        <v>8219</v>
      </c>
      <c r="C1794">
        <v>45</v>
      </c>
    </row>
    <row r="1795" spans="1:3" ht="24.75" customHeight="1" x14ac:dyDescent="0.25">
      <c r="A1795">
        <v>3389</v>
      </c>
      <c r="B1795" t="s">
        <v>8219</v>
      </c>
      <c r="C1795">
        <v>62</v>
      </c>
    </row>
    <row r="1796" spans="1:3" ht="24.75" customHeight="1" x14ac:dyDescent="0.25">
      <c r="A1796">
        <v>3390</v>
      </c>
      <c r="B1796" t="s">
        <v>8219</v>
      </c>
      <c r="C1796">
        <v>22</v>
      </c>
    </row>
    <row r="1797" spans="1:3" ht="24.75" customHeight="1" x14ac:dyDescent="0.25">
      <c r="A1797">
        <v>3391</v>
      </c>
      <c r="B1797" t="s">
        <v>8219</v>
      </c>
      <c r="C1797">
        <v>18</v>
      </c>
    </row>
    <row r="1798" spans="1:3" ht="24.75" customHeight="1" x14ac:dyDescent="0.25">
      <c r="A1798">
        <v>3392</v>
      </c>
      <c r="B1798" t="s">
        <v>8219</v>
      </c>
      <c r="C1798">
        <v>12</v>
      </c>
    </row>
    <row r="1799" spans="1:3" ht="24.75" customHeight="1" x14ac:dyDescent="0.25">
      <c r="A1799">
        <v>3393</v>
      </c>
      <c r="B1799" t="s">
        <v>8219</v>
      </c>
      <c r="C1799">
        <v>44</v>
      </c>
    </row>
    <row r="1800" spans="1:3" ht="24.75" customHeight="1" x14ac:dyDescent="0.25">
      <c r="A1800">
        <v>3394</v>
      </c>
      <c r="B1800" t="s">
        <v>8219</v>
      </c>
      <c r="C1800">
        <v>27</v>
      </c>
    </row>
    <row r="1801" spans="1:3" ht="24.75" customHeight="1" x14ac:dyDescent="0.25">
      <c r="A1801">
        <v>3395</v>
      </c>
      <c r="B1801" t="s">
        <v>8219</v>
      </c>
      <c r="C1801">
        <v>38</v>
      </c>
    </row>
    <row r="1802" spans="1:3" ht="24.75" customHeight="1" x14ac:dyDescent="0.25">
      <c r="A1802">
        <v>3396</v>
      </c>
      <c r="B1802" t="s">
        <v>8219</v>
      </c>
      <c r="C1802">
        <v>28</v>
      </c>
    </row>
    <row r="1803" spans="1:3" ht="24.75" customHeight="1" x14ac:dyDescent="0.25">
      <c r="A1803">
        <v>3397</v>
      </c>
      <c r="B1803" t="s">
        <v>8219</v>
      </c>
      <c r="C1803">
        <v>24</v>
      </c>
    </row>
    <row r="1804" spans="1:3" ht="24.75" customHeight="1" x14ac:dyDescent="0.25">
      <c r="A1804">
        <v>3398</v>
      </c>
      <c r="B1804" t="s">
        <v>8219</v>
      </c>
      <c r="C1804">
        <v>65</v>
      </c>
    </row>
    <row r="1805" spans="1:3" ht="24.75" customHeight="1" x14ac:dyDescent="0.25">
      <c r="A1805">
        <v>3399</v>
      </c>
      <c r="B1805" t="s">
        <v>8219</v>
      </c>
      <c r="C1805">
        <v>46</v>
      </c>
    </row>
    <row r="1806" spans="1:3" ht="24.75" customHeight="1" x14ac:dyDescent="0.25">
      <c r="A1806">
        <v>3400</v>
      </c>
      <c r="B1806" t="s">
        <v>8219</v>
      </c>
      <c r="C1806">
        <v>85</v>
      </c>
    </row>
    <row r="1807" spans="1:3" ht="24.75" customHeight="1" x14ac:dyDescent="0.25">
      <c r="A1807">
        <v>3401</v>
      </c>
      <c r="B1807" t="s">
        <v>8219</v>
      </c>
      <c r="C1807">
        <v>66</v>
      </c>
    </row>
    <row r="1808" spans="1:3" ht="24.75" customHeight="1" x14ac:dyDescent="0.25">
      <c r="A1808">
        <v>3402</v>
      </c>
      <c r="B1808" t="s">
        <v>8219</v>
      </c>
      <c r="C1808">
        <v>165</v>
      </c>
    </row>
    <row r="1809" spans="1:3" ht="24.75" customHeight="1" x14ac:dyDescent="0.25">
      <c r="A1809">
        <v>3403</v>
      </c>
      <c r="B1809" t="s">
        <v>8219</v>
      </c>
      <c r="C1809">
        <v>17</v>
      </c>
    </row>
    <row r="1810" spans="1:3" ht="24.75" customHeight="1" x14ac:dyDescent="0.25">
      <c r="A1810">
        <v>3404</v>
      </c>
      <c r="B1810" t="s">
        <v>8219</v>
      </c>
      <c r="C1810">
        <v>3</v>
      </c>
    </row>
    <row r="1811" spans="1:3" ht="24.75" customHeight="1" x14ac:dyDescent="0.25">
      <c r="A1811">
        <v>3405</v>
      </c>
      <c r="B1811" t="s">
        <v>8219</v>
      </c>
      <c r="C1811">
        <v>17</v>
      </c>
    </row>
    <row r="1812" spans="1:3" ht="24.75" customHeight="1" x14ac:dyDescent="0.25">
      <c r="A1812">
        <v>3406</v>
      </c>
      <c r="B1812" t="s">
        <v>8219</v>
      </c>
      <c r="C1812">
        <v>91</v>
      </c>
    </row>
    <row r="1813" spans="1:3" ht="24.75" customHeight="1" x14ac:dyDescent="0.25">
      <c r="A1813">
        <v>3407</v>
      </c>
      <c r="B1813" t="s">
        <v>8219</v>
      </c>
      <c r="C1813">
        <v>67</v>
      </c>
    </row>
    <row r="1814" spans="1:3" ht="24.75" customHeight="1" x14ac:dyDescent="0.25">
      <c r="A1814">
        <v>3408</v>
      </c>
      <c r="B1814" t="s">
        <v>8219</v>
      </c>
      <c r="C1814">
        <v>18</v>
      </c>
    </row>
    <row r="1815" spans="1:3" ht="24.75" customHeight="1" x14ac:dyDescent="0.25">
      <c r="A1815">
        <v>3409</v>
      </c>
      <c r="B1815" t="s">
        <v>8219</v>
      </c>
      <c r="C1815">
        <v>21</v>
      </c>
    </row>
    <row r="1816" spans="1:3" ht="24.75" customHeight="1" x14ac:dyDescent="0.25">
      <c r="A1816">
        <v>3410</v>
      </c>
      <c r="B1816" t="s">
        <v>8219</v>
      </c>
      <c r="C1816">
        <v>40</v>
      </c>
    </row>
    <row r="1817" spans="1:3" ht="24.75" customHeight="1" x14ac:dyDescent="0.25">
      <c r="A1817">
        <v>3411</v>
      </c>
      <c r="B1817" t="s">
        <v>8219</v>
      </c>
      <c r="C1817">
        <v>78</v>
      </c>
    </row>
    <row r="1818" spans="1:3" ht="24.75" customHeight="1" x14ac:dyDescent="0.25">
      <c r="A1818">
        <v>3412</v>
      </c>
      <c r="B1818" t="s">
        <v>8219</v>
      </c>
      <c r="C1818">
        <v>26</v>
      </c>
    </row>
    <row r="1819" spans="1:3" ht="24.75" customHeight="1" x14ac:dyDescent="0.25">
      <c r="A1819">
        <v>3413</v>
      </c>
      <c r="B1819" t="s">
        <v>8219</v>
      </c>
      <c r="C1819">
        <v>14</v>
      </c>
    </row>
    <row r="1820" spans="1:3" ht="24.75" customHeight="1" x14ac:dyDescent="0.25">
      <c r="A1820">
        <v>3414</v>
      </c>
      <c r="B1820" t="s">
        <v>8219</v>
      </c>
      <c r="C1820">
        <v>44</v>
      </c>
    </row>
    <row r="1821" spans="1:3" ht="24.75" customHeight="1" x14ac:dyDescent="0.25">
      <c r="A1821">
        <v>3415</v>
      </c>
      <c r="B1821" t="s">
        <v>8219</v>
      </c>
      <c r="C1821">
        <v>9</v>
      </c>
    </row>
    <row r="1822" spans="1:3" ht="24.75" customHeight="1" x14ac:dyDescent="0.25">
      <c r="A1822">
        <v>3416</v>
      </c>
      <c r="B1822" t="s">
        <v>8219</v>
      </c>
      <c r="C1822">
        <v>30</v>
      </c>
    </row>
    <row r="1823" spans="1:3" ht="24.75" customHeight="1" x14ac:dyDescent="0.25">
      <c r="A1823">
        <v>3417</v>
      </c>
      <c r="B1823" t="s">
        <v>8219</v>
      </c>
      <c r="C1823">
        <v>45</v>
      </c>
    </row>
    <row r="1824" spans="1:3" ht="24.75" customHeight="1" x14ac:dyDescent="0.25">
      <c r="A1824">
        <v>3418</v>
      </c>
      <c r="B1824" t="s">
        <v>8219</v>
      </c>
      <c r="C1824">
        <v>56</v>
      </c>
    </row>
    <row r="1825" spans="1:3" ht="24.75" customHeight="1" x14ac:dyDescent="0.25">
      <c r="A1825">
        <v>3419</v>
      </c>
      <c r="B1825" t="s">
        <v>8219</v>
      </c>
      <c r="C1825">
        <v>46</v>
      </c>
    </row>
    <row r="1826" spans="1:3" ht="24.75" customHeight="1" x14ac:dyDescent="0.25">
      <c r="A1826">
        <v>3420</v>
      </c>
      <c r="B1826" t="s">
        <v>8219</v>
      </c>
      <c r="C1826">
        <v>34</v>
      </c>
    </row>
    <row r="1827" spans="1:3" ht="24.75" customHeight="1" x14ac:dyDescent="0.25">
      <c r="A1827">
        <v>3421</v>
      </c>
      <c r="B1827" t="s">
        <v>8219</v>
      </c>
      <c r="C1827">
        <v>98</v>
      </c>
    </row>
    <row r="1828" spans="1:3" ht="24.75" customHeight="1" x14ac:dyDescent="0.25">
      <c r="A1828">
        <v>3422</v>
      </c>
      <c r="B1828" t="s">
        <v>8219</v>
      </c>
      <c r="C1828">
        <v>46</v>
      </c>
    </row>
    <row r="1829" spans="1:3" ht="24.75" customHeight="1" x14ac:dyDescent="0.25">
      <c r="A1829">
        <v>3423</v>
      </c>
      <c r="B1829" t="s">
        <v>8219</v>
      </c>
      <c r="C1829">
        <v>10</v>
      </c>
    </row>
    <row r="1830" spans="1:3" ht="24.75" customHeight="1" x14ac:dyDescent="0.25">
      <c r="A1830">
        <v>3424</v>
      </c>
      <c r="B1830" t="s">
        <v>8219</v>
      </c>
      <c r="C1830">
        <v>76</v>
      </c>
    </row>
    <row r="1831" spans="1:3" ht="24.75" customHeight="1" x14ac:dyDescent="0.25">
      <c r="A1831">
        <v>3425</v>
      </c>
      <c r="B1831" t="s">
        <v>8219</v>
      </c>
      <c r="C1831">
        <v>104</v>
      </c>
    </row>
    <row r="1832" spans="1:3" ht="24.75" customHeight="1" x14ac:dyDescent="0.25">
      <c r="A1832">
        <v>3426</v>
      </c>
      <c r="B1832" t="s">
        <v>8219</v>
      </c>
      <c r="C1832">
        <v>87</v>
      </c>
    </row>
    <row r="1833" spans="1:3" ht="24.75" customHeight="1" x14ac:dyDescent="0.25">
      <c r="A1833">
        <v>3427</v>
      </c>
      <c r="B1833" t="s">
        <v>8219</v>
      </c>
      <c r="C1833">
        <v>29</v>
      </c>
    </row>
    <row r="1834" spans="1:3" ht="24.75" customHeight="1" x14ac:dyDescent="0.25">
      <c r="A1834">
        <v>3428</v>
      </c>
      <c r="B1834" t="s">
        <v>8219</v>
      </c>
      <c r="C1834">
        <v>51</v>
      </c>
    </row>
    <row r="1835" spans="1:3" ht="24.75" customHeight="1" x14ac:dyDescent="0.25">
      <c r="A1835">
        <v>3429</v>
      </c>
      <c r="B1835" t="s">
        <v>8219</v>
      </c>
      <c r="C1835">
        <v>12</v>
      </c>
    </row>
    <row r="1836" spans="1:3" ht="24.75" customHeight="1" x14ac:dyDescent="0.25">
      <c r="A1836">
        <v>3430</v>
      </c>
      <c r="B1836" t="s">
        <v>8219</v>
      </c>
      <c r="C1836">
        <v>72</v>
      </c>
    </row>
    <row r="1837" spans="1:3" ht="24.75" customHeight="1" x14ac:dyDescent="0.25">
      <c r="A1837">
        <v>3431</v>
      </c>
      <c r="B1837" t="s">
        <v>8219</v>
      </c>
      <c r="C1837">
        <v>21</v>
      </c>
    </row>
    <row r="1838" spans="1:3" ht="24.75" customHeight="1" x14ac:dyDescent="0.25">
      <c r="A1838">
        <v>3432</v>
      </c>
      <c r="B1838" t="s">
        <v>8219</v>
      </c>
      <c r="C1838">
        <v>42</v>
      </c>
    </row>
    <row r="1839" spans="1:3" ht="24.75" customHeight="1" x14ac:dyDescent="0.25">
      <c r="A1839">
        <v>3433</v>
      </c>
      <c r="B1839" t="s">
        <v>8219</v>
      </c>
      <c r="C1839">
        <v>71</v>
      </c>
    </row>
    <row r="1840" spans="1:3" ht="24.75" customHeight="1" x14ac:dyDescent="0.25">
      <c r="A1840">
        <v>3434</v>
      </c>
      <c r="B1840" t="s">
        <v>8219</v>
      </c>
      <c r="C1840">
        <v>168</v>
      </c>
    </row>
    <row r="1841" spans="1:3" ht="24.75" customHeight="1" x14ac:dyDescent="0.25">
      <c r="A1841">
        <v>3435</v>
      </c>
      <c r="B1841" t="s">
        <v>8219</v>
      </c>
      <c r="C1841">
        <v>19</v>
      </c>
    </row>
    <row r="1842" spans="1:3" ht="24.75" customHeight="1" x14ac:dyDescent="0.25">
      <c r="A1842">
        <v>3436</v>
      </c>
      <c r="B1842" t="s">
        <v>8219</v>
      </c>
      <c r="C1842">
        <v>37</v>
      </c>
    </row>
    <row r="1843" spans="1:3" ht="24.75" customHeight="1" x14ac:dyDescent="0.25">
      <c r="A1843">
        <v>3437</v>
      </c>
      <c r="B1843" t="s">
        <v>8219</v>
      </c>
      <c r="C1843">
        <v>36</v>
      </c>
    </row>
    <row r="1844" spans="1:3" ht="24.75" customHeight="1" x14ac:dyDescent="0.25">
      <c r="A1844">
        <v>3438</v>
      </c>
      <c r="B1844" t="s">
        <v>8219</v>
      </c>
      <c r="C1844">
        <v>14</v>
      </c>
    </row>
    <row r="1845" spans="1:3" ht="24.75" customHeight="1" x14ac:dyDescent="0.25">
      <c r="A1845">
        <v>3439</v>
      </c>
      <c r="B1845" t="s">
        <v>8219</v>
      </c>
      <c r="C1845">
        <v>18</v>
      </c>
    </row>
    <row r="1846" spans="1:3" ht="24.75" customHeight="1" x14ac:dyDescent="0.25">
      <c r="A1846">
        <v>3440</v>
      </c>
      <c r="B1846" t="s">
        <v>8219</v>
      </c>
      <c r="C1846">
        <v>82</v>
      </c>
    </row>
    <row r="1847" spans="1:3" ht="24.75" customHeight="1" x14ac:dyDescent="0.25">
      <c r="A1847">
        <v>3441</v>
      </c>
      <c r="B1847" t="s">
        <v>8219</v>
      </c>
      <c r="C1847">
        <v>43</v>
      </c>
    </row>
    <row r="1848" spans="1:3" ht="24.75" customHeight="1" x14ac:dyDescent="0.25">
      <c r="A1848">
        <v>3442</v>
      </c>
      <c r="B1848" t="s">
        <v>8219</v>
      </c>
      <c r="C1848">
        <v>8</v>
      </c>
    </row>
    <row r="1849" spans="1:3" ht="24.75" customHeight="1" x14ac:dyDescent="0.25">
      <c r="A1849">
        <v>3443</v>
      </c>
      <c r="B1849" t="s">
        <v>8219</v>
      </c>
      <c r="C1849">
        <v>45</v>
      </c>
    </row>
    <row r="1850" spans="1:3" ht="24.75" customHeight="1" x14ac:dyDescent="0.25">
      <c r="A1850">
        <v>3444</v>
      </c>
      <c r="B1850" t="s">
        <v>8219</v>
      </c>
      <c r="C1850">
        <v>20</v>
      </c>
    </row>
    <row r="1851" spans="1:3" ht="24.75" customHeight="1" x14ac:dyDescent="0.25">
      <c r="A1851">
        <v>3445</v>
      </c>
      <c r="B1851" t="s">
        <v>8219</v>
      </c>
      <c r="C1851">
        <v>31</v>
      </c>
    </row>
    <row r="1852" spans="1:3" ht="24.75" customHeight="1" x14ac:dyDescent="0.25">
      <c r="A1852">
        <v>3446</v>
      </c>
      <c r="B1852" t="s">
        <v>8219</v>
      </c>
      <c r="C1852">
        <v>25</v>
      </c>
    </row>
    <row r="1853" spans="1:3" ht="24.75" customHeight="1" x14ac:dyDescent="0.25">
      <c r="A1853">
        <v>3447</v>
      </c>
      <c r="B1853" t="s">
        <v>8219</v>
      </c>
      <c r="C1853">
        <v>14</v>
      </c>
    </row>
    <row r="1854" spans="1:3" ht="24.75" customHeight="1" x14ac:dyDescent="0.25">
      <c r="A1854">
        <v>3448</v>
      </c>
      <c r="B1854" t="s">
        <v>8219</v>
      </c>
      <c r="C1854">
        <v>45</v>
      </c>
    </row>
    <row r="1855" spans="1:3" ht="24.75" customHeight="1" x14ac:dyDescent="0.25">
      <c r="A1855">
        <v>3449</v>
      </c>
      <c r="B1855" t="s">
        <v>8219</v>
      </c>
      <c r="C1855">
        <v>20</v>
      </c>
    </row>
    <row r="1856" spans="1:3" ht="24.75" customHeight="1" x14ac:dyDescent="0.25">
      <c r="A1856">
        <v>3450</v>
      </c>
      <c r="B1856" t="s">
        <v>8219</v>
      </c>
      <c r="C1856">
        <v>39</v>
      </c>
    </row>
    <row r="1857" spans="1:3" ht="24.75" customHeight="1" x14ac:dyDescent="0.25">
      <c r="A1857">
        <v>3451</v>
      </c>
      <c r="B1857" t="s">
        <v>8219</v>
      </c>
      <c r="C1857">
        <v>16</v>
      </c>
    </row>
    <row r="1858" spans="1:3" ht="24.75" customHeight="1" x14ac:dyDescent="0.25">
      <c r="A1858">
        <v>3452</v>
      </c>
      <c r="B1858" t="s">
        <v>8219</v>
      </c>
      <c r="C1858">
        <v>37</v>
      </c>
    </row>
    <row r="1859" spans="1:3" ht="24.75" customHeight="1" x14ac:dyDescent="0.25">
      <c r="A1859">
        <v>3453</v>
      </c>
      <c r="B1859" t="s">
        <v>8219</v>
      </c>
      <c r="C1859">
        <v>14</v>
      </c>
    </row>
    <row r="1860" spans="1:3" ht="24.75" customHeight="1" x14ac:dyDescent="0.25">
      <c r="A1860">
        <v>3454</v>
      </c>
      <c r="B1860" t="s">
        <v>8219</v>
      </c>
      <c r="C1860">
        <v>21</v>
      </c>
    </row>
    <row r="1861" spans="1:3" ht="24.75" customHeight="1" x14ac:dyDescent="0.25">
      <c r="A1861">
        <v>3455</v>
      </c>
      <c r="B1861" t="s">
        <v>8219</v>
      </c>
      <c r="C1861">
        <v>69</v>
      </c>
    </row>
    <row r="1862" spans="1:3" ht="24.75" customHeight="1" x14ac:dyDescent="0.25">
      <c r="A1862">
        <v>3456</v>
      </c>
      <c r="B1862" t="s">
        <v>8219</v>
      </c>
      <c r="C1862">
        <v>16</v>
      </c>
    </row>
    <row r="1863" spans="1:3" ht="24.75" customHeight="1" x14ac:dyDescent="0.25">
      <c r="A1863">
        <v>3457</v>
      </c>
      <c r="B1863" t="s">
        <v>8219</v>
      </c>
      <c r="C1863">
        <v>55</v>
      </c>
    </row>
    <row r="1864" spans="1:3" ht="24.75" customHeight="1" x14ac:dyDescent="0.25">
      <c r="A1864">
        <v>3458</v>
      </c>
      <c r="B1864" t="s">
        <v>8219</v>
      </c>
      <c r="C1864">
        <v>27</v>
      </c>
    </row>
    <row r="1865" spans="1:3" ht="24.75" customHeight="1" x14ac:dyDescent="0.25">
      <c r="A1865">
        <v>3459</v>
      </c>
      <c r="B1865" t="s">
        <v>8219</v>
      </c>
      <c r="C1865">
        <v>36</v>
      </c>
    </row>
    <row r="1866" spans="1:3" ht="24.75" customHeight="1" x14ac:dyDescent="0.25">
      <c r="A1866">
        <v>3460</v>
      </c>
      <c r="B1866" t="s">
        <v>8219</v>
      </c>
      <c r="C1866">
        <v>19</v>
      </c>
    </row>
    <row r="1867" spans="1:3" ht="24.75" customHeight="1" x14ac:dyDescent="0.25">
      <c r="A1867">
        <v>3461</v>
      </c>
      <c r="B1867" t="s">
        <v>8219</v>
      </c>
      <c r="C1867">
        <v>12</v>
      </c>
    </row>
    <row r="1868" spans="1:3" ht="24.75" customHeight="1" x14ac:dyDescent="0.25">
      <c r="A1868">
        <v>3462</v>
      </c>
      <c r="B1868" t="s">
        <v>8219</v>
      </c>
      <c r="C1868">
        <v>17</v>
      </c>
    </row>
    <row r="1869" spans="1:3" ht="24.75" customHeight="1" x14ac:dyDescent="0.25">
      <c r="A1869">
        <v>3463</v>
      </c>
      <c r="B1869" t="s">
        <v>8219</v>
      </c>
      <c r="C1869">
        <v>114</v>
      </c>
    </row>
    <row r="1870" spans="1:3" ht="24.75" customHeight="1" x14ac:dyDescent="0.25">
      <c r="A1870">
        <v>3464</v>
      </c>
      <c r="B1870" t="s">
        <v>8219</v>
      </c>
      <c r="C1870">
        <v>93</v>
      </c>
    </row>
    <row r="1871" spans="1:3" ht="24.75" customHeight="1" x14ac:dyDescent="0.25">
      <c r="A1871">
        <v>3465</v>
      </c>
      <c r="B1871" t="s">
        <v>8219</v>
      </c>
      <c r="C1871">
        <v>36</v>
      </c>
    </row>
    <row r="1872" spans="1:3" ht="24.75" customHeight="1" x14ac:dyDescent="0.25">
      <c r="A1872">
        <v>3466</v>
      </c>
      <c r="B1872" t="s">
        <v>8219</v>
      </c>
      <c r="C1872">
        <v>61</v>
      </c>
    </row>
    <row r="1873" spans="1:3" ht="24.75" customHeight="1" x14ac:dyDescent="0.25">
      <c r="A1873">
        <v>3467</v>
      </c>
      <c r="B1873" t="s">
        <v>8219</v>
      </c>
      <c r="C1873">
        <v>47</v>
      </c>
    </row>
    <row r="1874" spans="1:3" ht="24.75" customHeight="1" x14ac:dyDescent="0.25">
      <c r="A1874">
        <v>3468</v>
      </c>
      <c r="B1874" t="s">
        <v>8219</v>
      </c>
      <c r="C1874">
        <v>17</v>
      </c>
    </row>
    <row r="1875" spans="1:3" ht="24.75" customHeight="1" x14ac:dyDescent="0.25">
      <c r="A1875">
        <v>3469</v>
      </c>
      <c r="B1875" t="s">
        <v>8219</v>
      </c>
      <c r="C1875">
        <v>63</v>
      </c>
    </row>
    <row r="1876" spans="1:3" ht="24.75" customHeight="1" x14ac:dyDescent="0.25">
      <c r="A1876">
        <v>3470</v>
      </c>
      <c r="B1876" t="s">
        <v>8219</v>
      </c>
      <c r="C1876">
        <v>9</v>
      </c>
    </row>
    <row r="1877" spans="1:3" ht="24.75" customHeight="1" x14ac:dyDescent="0.25">
      <c r="A1877">
        <v>3471</v>
      </c>
      <c r="B1877" t="s">
        <v>8219</v>
      </c>
      <c r="C1877">
        <v>30</v>
      </c>
    </row>
    <row r="1878" spans="1:3" ht="24.75" customHeight="1" x14ac:dyDescent="0.25">
      <c r="A1878">
        <v>3472</v>
      </c>
      <c r="B1878" t="s">
        <v>8219</v>
      </c>
      <c r="C1878">
        <v>23</v>
      </c>
    </row>
    <row r="1879" spans="1:3" ht="24.75" customHeight="1" x14ac:dyDescent="0.25">
      <c r="A1879">
        <v>3473</v>
      </c>
      <c r="B1879" t="s">
        <v>8219</v>
      </c>
      <c r="C1879">
        <v>33</v>
      </c>
    </row>
    <row r="1880" spans="1:3" ht="24.75" customHeight="1" x14ac:dyDescent="0.25">
      <c r="A1880">
        <v>3474</v>
      </c>
      <c r="B1880" t="s">
        <v>8219</v>
      </c>
      <c r="C1880">
        <v>39</v>
      </c>
    </row>
    <row r="1881" spans="1:3" ht="24.75" customHeight="1" x14ac:dyDescent="0.25">
      <c r="A1881">
        <v>3475</v>
      </c>
      <c r="B1881" t="s">
        <v>8219</v>
      </c>
      <c r="C1881">
        <v>17</v>
      </c>
    </row>
    <row r="1882" spans="1:3" ht="24.75" customHeight="1" x14ac:dyDescent="0.25">
      <c r="A1882">
        <v>3476</v>
      </c>
      <c r="B1882" t="s">
        <v>8219</v>
      </c>
      <c r="C1882">
        <v>6</v>
      </c>
    </row>
    <row r="1883" spans="1:3" ht="24.75" customHeight="1" x14ac:dyDescent="0.25">
      <c r="A1883">
        <v>3477</v>
      </c>
      <c r="B1883" t="s">
        <v>8219</v>
      </c>
      <c r="C1883">
        <v>39</v>
      </c>
    </row>
    <row r="1884" spans="1:3" ht="24.75" customHeight="1" x14ac:dyDescent="0.25">
      <c r="A1884">
        <v>3478</v>
      </c>
      <c r="B1884" t="s">
        <v>8219</v>
      </c>
      <c r="C1884">
        <v>57</v>
      </c>
    </row>
    <row r="1885" spans="1:3" ht="24.75" customHeight="1" x14ac:dyDescent="0.25">
      <c r="A1885">
        <v>3479</v>
      </c>
      <c r="B1885" t="s">
        <v>8219</v>
      </c>
      <c r="C1885">
        <v>56</v>
      </c>
    </row>
    <row r="1886" spans="1:3" ht="24.75" customHeight="1" x14ac:dyDescent="0.25">
      <c r="A1886">
        <v>3480</v>
      </c>
      <c r="B1886" t="s">
        <v>8219</v>
      </c>
      <c r="C1886">
        <v>13</v>
      </c>
    </row>
    <row r="1887" spans="1:3" ht="24.75" customHeight="1" x14ac:dyDescent="0.25">
      <c r="A1887">
        <v>3481</v>
      </c>
      <c r="B1887" t="s">
        <v>8219</v>
      </c>
      <c r="C1887">
        <v>95</v>
      </c>
    </row>
    <row r="1888" spans="1:3" ht="24.75" customHeight="1" x14ac:dyDescent="0.25">
      <c r="A1888">
        <v>3482</v>
      </c>
      <c r="B1888" t="s">
        <v>8219</v>
      </c>
      <c r="C1888">
        <v>80</v>
      </c>
    </row>
    <row r="1889" spans="1:3" ht="24.75" customHeight="1" x14ac:dyDescent="0.25">
      <c r="A1889">
        <v>3483</v>
      </c>
      <c r="B1889" t="s">
        <v>8219</v>
      </c>
      <c r="C1889">
        <v>133</v>
      </c>
    </row>
    <row r="1890" spans="1:3" ht="24.75" customHeight="1" x14ac:dyDescent="0.25">
      <c r="A1890">
        <v>3484</v>
      </c>
      <c r="B1890" t="s">
        <v>8219</v>
      </c>
      <c r="C1890">
        <v>44</v>
      </c>
    </row>
    <row r="1891" spans="1:3" ht="24.75" customHeight="1" x14ac:dyDescent="0.25">
      <c r="A1891">
        <v>3485</v>
      </c>
      <c r="B1891" t="s">
        <v>8219</v>
      </c>
      <c r="C1891">
        <v>30</v>
      </c>
    </row>
    <row r="1892" spans="1:3" ht="24.75" customHeight="1" x14ac:dyDescent="0.25">
      <c r="A1892">
        <v>3486</v>
      </c>
      <c r="B1892" t="s">
        <v>8219</v>
      </c>
      <c r="C1892">
        <v>56</v>
      </c>
    </row>
    <row r="1893" spans="1:3" ht="24.75" customHeight="1" x14ac:dyDescent="0.25">
      <c r="A1893">
        <v>3487</v>
      </c>
      <c r="B1893" t="s">
        <v>8219</v>
      </c>
      <c r="C1893">
        <v>66</v>
      </c>
    </row>
    <row r="1894" spans="1:3" ht="24.75" customHeight="1" x14ac:dyDescent="0.25">
      <c r="A1894">
        <v>3488</v>
      </c>
      <c r="B1894" t="s">
        <v>8219</v>
      </c>
      <c r="C1894">
        <v>29</v>
      </c>
    </row>
    <row r="1895" spans="1:3" ht="24.75" customHeight="1" x14ac:dyDescent="0.25">
      <c r="A1895">
        <v>3489</v>
      </c>
      <c r="B1895" t="s">
        <v>8219</v>
      </c>
      <c r="C1895">
        <v>72</v>
      </c>
    </row>
    <row r="1896" spans="1:3" ht="24.75" customHeight="1" x14ac:dyDescent="0.25">
      <c r="A1896">
        <v>3490</v>
      </c>
      <c r="B1896" t="s">
        <v>8219</v>
      </c>
      <c r="C1896">
        <v>27</v>
      </c>
    </row>
    <row r="1897" spans="1:3" ht="24.75" customHeight="1" x14ac:dyDescent="0.25">
      <c r="A1897">
        <v>3491</v>
      </c>
      <c r="B1897" t="s">
        <v>8219</v>
      </c>
      <c r="C1897">
        <v>10</v>
      </c>
    </row>
    <row r="1898" spans="1:3" ht="24.75" customHeight="1" x14ac:dyDescent="0.25">
      <c r="A1898">
        <v>3492</v>
      </c>
      <c r="B1898" t="s">
        <v>8219</v>
      </c>
      <c r="C1898">
        <v>35</v>
      </c>
    </row>
    <row r="1899" spans="1:3" ht="24.75" customHeight="1" x14ac:dyDescent="0.25">
      <c r="A1899">
        <v>3493</v>
      </c>
      <c r="B1899" t="s">
        <v>8219</v>
      </c>
      <c r="C1899">
        <v>29</v>
      </c>
    </row>
    <row r="1900" spans="1:3" ht="24.75" customHeight="1" x14ac:dyDescent="0.25">
      <c r="A1900">
        <v>3494</v>
      </c>
      <c r="B1900" t="s">
        <v>8219</v>
      </c>
      <c r="C1900">
        <v>13</v>
      </c>
    </row>
    <row r="1901" spans="1:3" ht="24.75" customHeight="1" x14ac:dyDescent="0.25">
      <c r="A1901">
        <v>3495</v>
      </c>
      <c r="B1901" t="s">
        <v>8219</v>
      </c>
      <c r="C1901">
        <v>72</v>
      </c>
    </row>
    <row r="1902" spans="1:3" ht="24.75" customHeight="1" x14ac:dyDescent="0.25">
      <c r="A1902">
        <v>3496</v>
      </c>
      <c r="B1902" t="s">
        <v>8219</v>
      </c>
      <c r="C1902">
        <v>78</v>
      </c>
    </row>
    <row r="1903" spans="1:3" ht="24.75" customHeight="1" x14ac:dyDescent="0.25">
      <c r="A1903">
        <v>3497</v>
      </c>
      <c r="B1903" t="s">
        <v>8219</v>
      </c>
      <c r="C1903">
        <v>49</v>
      </c>
    </row>
    <row r="1904" spans="1:3" ht="24.75" customHeight="1" x14ac:dyDescent="0.25">
      <c r="A1904">
        <v>3498</v>
      </c>
      <c r="B1904" t="s">
        <v>8219</v>
      </c>
      <c r="C1904">
        <v>42</v>
      </c>
    </row>
    <row r="1905" spans="1:3" ht="24.75" customHeight="1" x14ac:dyDescent="0.25">
      <c r="A1905">
        <v>3499</v>
      </c>
      <c r="B1905" t="s">
        <v>8219</v>
      </c>
      <c r="C1905">
        <v>35</v>
      </c>
    </row>
    <row r="1906" spans="1:3" ht="24.75" customHeight="1" x14ac:dyDescent="0.25">
      <c r="A1906">
        <v>3500</v>
      </c>
      <c r="B1906" t="s">
        <v>8219</v>
      </c>
      <c r="C1906">
        <v>42</v>
      </c>
    </row>
    <row r="1907" spans="1:3" ht="24.75" customHeight="1" x14ac:dyDescent="0.25">
      <c r="A1907">
        <v>3501</v>
      </c>
      <c r="B1907" t="s">
        <v>8219</v>
      </c>
      <c r="C1907">
        <v>42</v>
      </c>
    </row>
    <row r="1908" spans="1:3" ht="24.75" customHeight="1" x14ac:dyDescent="0.25">
      <c r="A1908">
        <v>3502</v>
      </c>
      <c r="B1908" t="s">
        <v>8219</v>
      </c>
      <c r="C1908">
        <v>31</v>
      </c>
    </row>
    <row r="1909" spans="1:3" ht="24.75" customHeight="1" x14ac:dyDescent="0.25">
      <c r="A1909">
        <v>3503</v>
      </c>
      <c r="B1909" t="s">
        <v>8219</v>
      </c>
      <c r="C1909">
        <v>38</v>
      </c>
    </row>
    <row r="1910" spans="1:3" ht="24.75" customHeight="1" x14ac:dyDescent="0.25">
      <c r="A1910">
        <v>3504</v>
      </c>
      <c r="B1910" t="s">
        <v>8219</v>
      </c>
      <c r="C1910">
        <v>8</v>
      </c>
    </row>
    <row r="1911" spans="1:3" ht="24.75" customHeight="1" x14ac:dyDescent="0.25">
      <c r="A1911">
        <v>3505</v>
      </c>
      <c r="B1911" t="s">
        <v>8219</v>
      </c>
      <c r="C1911">
        <v>39</v>
      </c>
    </row>
    <row r="1912" spans="1:3" ht="24.75" customHeight="1" x14ac:dyDescent="0.25">
      <c r="A1912">
        <v>3506</v>
      </c>
      <c r="B1912" t="s">
        <v>8219</v>
      </c>
      <c r="C1912">
        <v>29</v>
      </c>
    </row>
    <row r="1913" spans="1:3" ht="24.75" customHeight="1" x14ac:dyDescent="0.25">
      <c r="A1913">
        <v>3507</v>
      </c>
      <c r="B1913" t="s">
        <v>8219</v>
      </c>
      <c r="C1913">
        <v>72</v>
      </c>
    </row>
    <row r="1914" spans="1:3" ht="24.75" customHeight="1" x14ac:dyDescent="0.25">
      <c r="A1914">
        <v>3508</v>
      </c>
      <c r="B1914" t="s">
        <v>8219</v>
      </c>
      <c r="C1914">
        <v>15</v>
      </c>
    </row>
    <row r="1915" spans="1:3" ht="24.75" customHeight="1" x14ac:dyDescent="0.25">
      <c r="A1915">
        <v>3509</v>
      </c>
      <c r="B1915" t="s">
        <v>8219</v>
      </c>
      <c r="C1915">
        <v>33</v>
      </c>
    </row>
    <row r="1916" spans="1:3" ht="24.75" customHeight="1" x14ac:dyDescent="0.25">
      <c r="A1916">
        <v>3510</v>
      </c>
      <c r="B1916" t="s">
        <v>8219</v>
      </c>
      <c r="C1916">
        <v>15</v>
      </c>
    </row>
    <row r="1917" spans="1:3" ht="24.75" customHeight="1" x14ac:dyDescent="0.25">
      <c r="A1917">
        <v>3511</v>
      </c>
      <c r="B1917" t="s">
        <v>8219</v>
      </c>
      <c r="C1917">
        <v>19</v>
      </c>
    </row>
    <row r="1918" spans="1:3" ht="24.75" customHeight="1" x14ac:dyDescent="0.25">
      <c r="A1918">
        <v>3512</v>
      </c>
      <c r="B1918" t="s">
        <v>8219</v>
      </c>
      <c r="C1918">
        <v>17</v>
      </c>
    </row>
    <row r="1919" spans="1:3" ht="24.75" customHeight="1" x14ac:dyDescent="0.25">
      <c r="A1919">
        <v>3513</v>
      </c>
      <c r="B1919" t="s">
        <v>8219</v>
      </c>
      <c r="C1919">
        <v>44</v>
      </c>
    </row>
    <row r="1920" spans="1:3" ht="24.75" customHeight="1" x14ac:dyDescent="0.25">
      <c r="A1920">
        <v>3514</v>
      </c>
      <c r="B1920" t="s">
        <v>8219</v>
      </c>
      <c r="C1920">
        <v>10</v>
      </c>
    </row>
    <row r="1921" spans="1:3" ht="24.75" customHeight="1" x14ac:dyDescent="0.25">
      <c r="A1921">
        <v>3515</v>
      </c>
      <c r="B1921" t="s">
        <v>8219</v>
      </c>
      <c r="C1921">
        <v>46</v>
      </c>
    </row>
    <row r="1922" spans="1:3" ht="24.75" customHeight="1" x14ac:dyDescent="0.25">
      <c r="A1922">
        <v>3516</v>
      </c>
      <c r="B1922" t="s">
        <v>8219</v>
      </c>
      <c r="C1922">
        <v>11</v>
      </c>
    </row>
    <row r="1923" spans="1:3" ht="24.75" customHeight="1" x14ac:dyDescent="0.25">
      <c r="A1923">
        <v>3517</v>
      </c>
      <c r="B1923" t="s">
        <v>8219</v>
      </c>
      <c r="C1923">
        <v>13</v>
      </c>
    </row>
    <row r="1924" spans="1:3" ht="24.75" customHeight="1" x14ac:dyDescent="0.25">
      <c r="A1924">
        <v>3518</v>
      </c>
      <c r="B1924" t="s">
        <v>8219</v>
      </c>
      <c r="C1924">
        <v>33</v>
      </c>
    </row>
    <row r="1925" spans="1:3" ht="24.75" customHeight="1" x14ac:dyDescent="0.25">
      <c r="A1925">
        <v>3519</v>
      </c>
      <c r="B1925" t="s">
        <v>8219</v>
      </c>
      <c r="C1925">
        <v>28</v>
      </c>
    </row>
    <row r="1926" spans="1:3" ht="24.75" customHeight="1" x14ac:dyDescent="0.25">
      <c r="A1926">
        <v>3520</v>
      </c>
      <c r="B1926" t="s">
        <v>8219</v>
      </c>
      <c r="C1926">
        <v>21</v>
      </c>
    </row>
    <row r="1927" spans="1:3" ht="24.75" customHeight="1" x14ac:dyDescent="0.25">
      <c r="A1927">
        <v>3521</v>
      </c>
      <c r="B1927" t="s">
        <v>8219</v>
      </c>
      <c r="C1927">
        <v>13</v>
      </c>
    </row>
    <row r="1928" spans="1:3" ht="24.75" customHeight="1" x14ac:dyDescent="0.25">
      <c r="A1928">
        <v>3522</v>
      </c>
      <c r="B1928" t="s">
        <v>8219</v>
      </c>
      <c r="C1928">
        <v>34</v>
      </c>
    </row>
    <row r="1929" spans="1:3" ht="24.75" customHeight="1" x14ac:dyDescent="0.25">
      <c r="A1929">
        <v>3523</v>
      </c>
      <c r="B1929" t="s">
        <v>8219</v>
      </c>
      <c r="C1929">
        <v>80</v>
      </c>
    </row>
    <row r="1930" spans="1:3" ht="24.75" customHeight="1" x14ac:dyDescent="0.25">
      <c r="A1930">
        <v>3524</v>
      </c>
      <c r="B1930" t="s">
        <v>8219</v>
      </c>
      <c r="C1930">
        <v>74</v>
      </c>
    </row>
    <row r="1931" spans="1:3" ht="24.75" customHeight="1" x14ac:dyDescent="0.25">
      <c r="A1931">
        <v>3525</v>
      </c>
      <c r="B1931" t="s">
        <v>8219</v>
      </c>
      <c r="C1931">
        <v>7</v>
      </c>
    </row>
    <row r="1932" spans="1:3" ht="24.75" customHeight="1" x14ac:dyDescent="0.25">
      <c r="A1932">
        <v>3526</v>
      </c>
      <c r="B1932" t="s">
        <v>8219</v>
      </c>
      <c r="C1932">
        <v>34</v>
      </c>
    </row>
    <row r="1933" spans="1:3" ht="24.75" customHeight="1" x14ac:dyDescent="0.25">
      <c r="A1933">
        <v>3527</v>
      </c>
      <c r="B1933" t="s">
        <v>8219</v>
      </c>
      <c r="C1933">
        <v>86</v>
      </c>
    </row>
    <row r="1934" spans="1:3" ht="24.75" customHeight="1" x14ac:dyDescent="0.25">
      <c r="A1934">
        <v>3528</v>
      </c>
      <c r="B1934" t="s">
        <v>8219</v>
      </c>
      <c r="C1934">
        <v>37</v>
      </c>
    </row>
    <row r="1935" spans="1:3" ht="24.75" customHeight="1" x14ac:dyDescent="0.25">
      <c r="A1935">
        <v>3529</v>
      </c>
      <c r="B1935" t="s">
        <v>8219</v>
      </c>
      <c r="C1935">
        <v>18</v>
      </c>
    </row>
    <row r="1936" spans="1:3" ht="24.75" customHeight="1" x14ac:dyDescent="0.25">
      <c r="A1936">
        <v>3530</v>
      </c>
      <c r="B1936" t="s">
        <v>8219</v>
      </c>
      <c r="C1936">
        <v>22</v>
      </c>
    </row>
    <row r="1937" spans="1:3" ht="24.75" customHeight="1" x14ac:dyDescent="0.25">
      <c r="A1937">
        <v>3531</v>
      </c>
      <c r="B1937" t="s">
        <v>8219</v>
      </c>
      <c r="C1937">
        <v>26</v>
      </c>
    </row>
    <row r="1938" spans="1:3" ht="24.75" customHeight="1" x14ac:dyDescent="0.25">
      <c r="A1938">
        <v>3532</v>
      </c>
      <c r="B1938" t="s">
        <v>8219</v>
      </c>
      <c r="C1938">
        <v>27</v>
      </c>
    </row>
    <row r="1939" spans="1:3" ht="24.75" customHeight="1" x14ac:dyDescent="0.25">
      <c r="A1939">
        <v>3533</v>
      </c>
      <c r="B1939" t="s">
        <v>8219</v>
      </c>
      <c r="C1939">
        <v>8</v>
      </c>
    </row>
    <row r="1940" spans="1:3" ht="24.75" customHeight="1" x14ac:dyDescent="0.25">
      <c r="A1940">
        <v>3534</v>
      </c>
      <c r="B1940" t="s">
        <v>8219</v>
      </c>
    </row>
    <row r="1941" spans="1:3" ht="24.75" customHeight="1" x14ac:dyDescent="0.25">
      <c r="A1941">
        <v>3535</v>
      </c>
      <c r="B1941" t="s">
        <v>8219</v>
      </c>
      <c r="C1941">
        <v>46</v>
      </c>
    </row>
    <row r="1942" spans="1:3" ht="24.75" customHeight="1" x14ac:dyDescent="0.25">
      <c r="A1942">
        <v>3536</v>
      </c>
      <c r="B1942" t="s">
        <v>8219</v>
      </c>
      <c r="C1942">
        <v>17</v>
      </c>
    </row>
    <row r="1943" spans="1:3" ht="24.75" customHeight="1" x14ac:dyDescent="0.25">
      <c r="A1943">
        <v>3537</v>
      </c>
      <c r="B1943" t="s">
        <v>8219</v>
      </c>
      <c r="C1943">
        <v>28</v>
      </c>
    </row>
    <row r="1944" spans="1:3" ht="24.75" customHeight="1" x14ac:dyDescent="0.25">
      <c r="A1944">
        <v>3538</v>
      </c>
      <c r="B1944" t="s">
        <v>8219</v>
      </c>
      <c r="C1944">
        <v>83</v>
      </c>
    </row>
    <row r="1945" spans="1:3" ht="24.75" customHeight="1" x14ac:dyDescent="0.25">
      <c r="A1945">
        <v>3539</v>
      </c>
      <c r="B1945" t="s">
        <v>8219</v>
      </c>
      <c r="C1945">
        <v>13</v>
      </c>
    </row>
    <row r="1946" spans="1:3" ht="24.75" customHeight="1" x14ac:dyDescent="0.25">
      <c r="A1946">
        <v>3540</v>
      </c>
      <c r="B1946" t="s">
        <v>8219</v>
      </c>
      <c r="C1946">
        <v>8</v>
      </c>
    </row>
    <row r="1947" spans="1:3" ht="24.75" customHeight="1" x14ac:dyDescent="0.25">
      <c r="A1947">
        <v>3541</v>
      </c>
      <c r="B1947" t="s">
        <v>8219</v>
      </c>
      <c r="C1947">
        <v>32</v>
      </c>
    </row>
    <row r="1948" spans="1:3" ht="24.75" customHeight="1" x14ac:dyDescent="0.25">
      <c r="A1948">
        <v>3542</v>
      </c>
      <c r="B1948" t="s">
        <v>8219</v>
      </c>
      <c r="C1948">
        <v>85</v>
      </c>
    </row>
    <row r="1949" spans="1:3" ht="24.75" customHeight="1" x14ac:dyDescent="0.25">
      <c r="A1949">
        <v>3543</v>
      </c>
      <c r="B1949" t="s">
        <v>8219</v>
      </c>
      <c r="C1949">
        <v>29</v>
      </c>
    </row>
    <row r="1950" spans="1:3" ht="24.75" customHeight="1" x14ac:dyDescent="0.25">
      <c r="A1950">
        <v>3544</v>
      </c>
      <c r="B1950" t="s">
        <v>8219</v>
      </c>
      <c r="C1950">
        <v>24</v>
      </c>
    </row>
    <row r="1951" spans="1:3" ht="24.75" customHeight="1" x14ac:dyDescent="0.25">
      <c r="A1951">
        <v>3545</v>
      </c>
      <c r="B1951" t="s">
        <v>8219</v>
      </c>
      <c r="C1951">
        <v>8</v>
      </c>
    </row>
    <row r="1952" spans="1:3" ht="24.75" customHeight="1" x14ac:dyDescent="0.25">
      <c r="A1952">
        <v>3546</v>
      </c>
      <c r="B1952" t="s">
        <v>8219</v>
      </c>
      <c r="C1952">
        <v>19</v>
      </c>
    </row>
    <row r="1953" spans="1:3" ht="24.75" customHeight="1" x14ac:dyDescent="0.25">
      <c r="A1953">
        <v>3547</v>
      </c>
      <c r="B1953" t="s">
        <v>8219</v>
      </c>
    </row>
    <row r="1954" spans="1:3" ht="24.75" customHeight="1" x14ac:dyDescent="0.25">
      <c r="A1954">
        <v>3548</v>
      </c>
      <c r="B1954" t="s">
        <v>8219</v>
      </c>
      <c r="C1954">
        <v>13</v>
      </c>
    </row>
    <row r="1955" spans="1:3" ht="24.75" customHeight="1" x14ac:dyDescent="0.25">
      <c r="A1955">
        <v>3549</v>
      </c>
      <c r="B1955" t="s">
        <v>8219</v>
      </c>
      <c r="C1955">
        <v>42</v>
      </c>
    </row>
    <row r="1956" spans="1:3" ht="24.75" customHeight="1" x14ac:dyDescent="0.25">
      <c r="A1956">
        <v>3550</v>
      </c>
      <c r="B1956" t="s">
        <v>8219</v>
      </c>
      <c r="C1956">
        <v>64</v>
      </c>
    </row>
    <row r="1957" spans="1:3" ht="24.75" customHeight="1" x14ac:dyDescent="0.25">
      <c r="A1957">
        <v>3551</v>
      </c>
      <c r="B1957" t="s">
        <v>8219</v>
      </c>
      <c r="C1957">
        <v>25</v>
      </c>
    </row>
    <row r="1958" spans="1:3" ht="24.75" customHeight="1" x14ac:dyDescent="0.25">
      <c r="A1958">
        <v>3552</v>
      </c>
      <c r="B1958" t="s">
        <v>8219</v>
      </c>
      <c r="C1958">
        <v>20</v>
      </c>
    </row>
    <row r="1959" spans="1:3" ht="24.75" customHeight="1" x14ac:dyDescent="0.25">
      <c r="A1959">
        <v>3553</v>
      </c>
      <c r="B1959" t="s">
        <v>8219</v>
      </c>
      <c r="C1959">
        <v>104</v>
      </c>
    </row>
    <row r="1960" spans="1:3" ht="24.75" customHeight="1" x14ac:dyDescent="0.25">
      <c r="A1960">
        <v>3554</v>
      </c>
      <c r="B1960" t="s">
        <v>8219</v>
      </c>
      <c r="C1960">
        <v>53</v>
      </c>
    </row>
    <row r="1961" spans="1:3" ht="24.75" customHeight="1" x14ac:dyDescent="0.25">
      <c r="A1961">
        <v>3555</v>
      </c>
      <c r="B1961" t="s">
        <v>8219</v>
      </c>
      <c r="C1961">
        <v>14</v>
      </c>
    </row>
    <row r="1962" spans="1:3" ht="24.75" customHeight="1" x14ac:dyDescent="0.25">
      <c r="A1962">
        <v>3556</v>
      </c>
      <c r="B1962" t="s">
        <v>8219</v>
      </c>
      <c r="C1962">
        <v>20</v>
      </c>
    </row>
    <row r="1963" spans="1:3" ht="24.75" customHeight="1" x14ac:dyDescent="0.25">
      <c r="A1963">
        <v>3557</v>
      </c>
      <c r="B1963" t="s">
        <v>8219</v>
      </c>
    </row>
    <row r="1964" spans="1:3" ht="24.75" customHeight="1" x14ac:dyDescent="0.25">
      <c r="A1964">
        <v>3558</v>
      </c>
      <c r="B1964" t="s">
        <v>8219</v>
      </c>
      <c r="C1964">
        <v>22</v>
      </c>
    </row>
    <row r="1965" spans="1:3" ht="24.75" customHeight="1" x14ac:dyDescent="0.25">
      <c r="A1965">
        <v>3559</v>
      </c>
      <c r="B1965" t="s">
        <v>8219</v>
      </c>
      <c r="C1965">
        <v>24</v>
      </c>
    </row>
    <row r="1966" spans="1:3" ht="24.75" customHeight="1" x14ac:dyDescent="0.25">
      <c r="A1966">
        <v>3560</v>
      </c>
      <c r="B1966" t="s">
        <v>8219</v>
      </c>
      <c r="C1966">
        <v>74</v>
      </c>
    </row>
    <row r="1967" spans="1:3" ht="24.75" customHeight="1" x14ac:dyDescent="0.25">
      <c r="A1967">
        <v>3561</v>
      </c>
      <c r="B1967" t="s">
        <v>8219</v>
      </c>
      <c r="C1967">
        <v>54</v>
      </c>
    </row>
    <row r="1968" spans="1:3" ht="24.75" customHeight="1" x14ac:dyDescent="0.25">
      <c r="A1968">
        <v>3562</v>
      </c>
      <c r="B1968" t="s">
        <v>8219</v>
      </c>
      <c r="C1968">
        <v>31</v>
      </c>
    </row>
    <row r="1969" spans="1:3" ht="24.75" customHeight="1" x14ac:dyDescent="0.25">
      <c r="A1969">
        <v>3563</v>
      </c>
      <c r="B1969" t="s">
        <v>8219</v>
      </c>
      <c r="C1969">
        <v>25</v>
      </c>
    </row>
    <row r="1970" spans="1:3" ht="24.75" customHeight="1" x14ac:dyDescent="0.25">
      <c r="A1970">
        <v>3564</v>
      </c>
      <c r="B1970" t="s">
        <v>8219</v>
      </c>
      <c r="C1970">
        <v>17</v>
      </c>
    </row>
    <row r="1971" spans="1:3" ht="24.75" customHeight="1" x14ac:dyDescent="0.25">
      <c r="A1971">
        <v>3565</v>
      </c>
      <c r="B1971" t="s">
        <v>8219</v>
      </c>
      <c r="C1971">
        <v>12</v>
      </c>
    </row>
    <row r="1972" spans="1:3" ht="24.75" customHeight="1" x14ac:dyDescent="0.25">
      <c r="A1972">
        <v>3566</v>
      </c>
      <c r="B1972" t="s">
        <v>8219</v>
      </c>
      <c r="C1972">
        <v>38</v>
      </c>
    </row>
    <row r="1973" spans="1:3" ht="24.75" customHeight="1" x14ac:dyDescent="0.25">
      <c r="A1973">
        <v>3567</v>
      </c>
      <c r="B1973" t="s">
        <v>8219</v>
      </c>
      <c r="C1973">
        <v>41</v>
      </c>
    </row>
    <row r="1974" spans="1:3" ht="24.75" customHeight="1" x14ac:dyDescent="0.25">
      <c r="A1974">
        <v>3568</v>
      </c>
      <c r="B1974" t="s">
        <v>8219</v>
      </c>
      <c r="C1974">
        <v>19</v>
      </c>
    </row>
    <row r="1975" spans="1:3" ht="24.75" customHeight="1" x14ac:dyDescent="0.25">
      <c r="A1975">
        <v>3569</v>
      </c>
      <c r="B1975" t="s">
        <v>8219</v>
      </c>
      <c r="C1975">
        <v>41</v>
      </c>
    </row>
    <row r="1976" spans="1:3" ht="24.75" customHeight="1" x14ac:dyDescent="0.25">
      <c r="A1976">
        <v>3570</v>
      </c>
      <c r="B1976" t="s">
        <v>8219</v>
      </c>
      <c r="C1976">
        <v>26</v>
      </c>
    </row>
    <row r="1977" spans="1:3" ht="24.75" customHeight="1" x14ac:dyDescent="0.25">
      <c r="A1977">
        <v>3571</v>
      </c>
      <c r="B1977" t="s">
        <v>8219</v>
      </c>
      <c r="C1977">
        <v>25</v>
      </c>
    </row>
    <row r="1978" spans="1:3" ht="24.75" customHeight="1" x14ac:dyDescent="0.25">
      <c r="A1978">
        <v>3572</v>
      </c>
      <c r="B1978" t="s">
        <v>8219</v>
      </c>
      <c r="C1978">
        <v>9</v>
      </c>
    </row>
    <row r="1979" spans="1:3" ht="24.75" customHeight="1" x14ac:dyDescent="0.25">
      <c r="A1979">
        <v>3573</v>
      </c>
      <c r="B1979" t="s">
        <v>8219</v>
      </c>
      <c r="C1979">
        <v>78</v>
      </c>
    </row>
    <row r="1980" spans="1:3" ht="24.75" customHeight="1" x14ac:dyDescent="0.25">
      <c r="A1980">
        <v>3574</v>
      </c>
      <c r="B1980" t="s">
        <v>8219</v>
      </c>
      <c r="C1980">
        <v>45</v>
      </c>
    </row>
    <row r="1981" spans="1:3" ht="24.75" customHeight="1" x14ac:dyDescent="0.25">
      <c r="A1981">
        <v>3575</v>
      </c>
      <c r="B1981" t="s">
        <v>8219</v>
      </c>
      <c r="C1981">
        <v>102</v>
      </c>
    </row>
    <row r="1982" spans="1:3" ht="24.75" customHeight="1" x14ac:dyDescent="0.25">
      <c r="A1982">
        <v>3576</v>
      </c>
      <c r="B1982" t="s">
        <v>8219</v>
      </c>
      <c r="C1982">
        <v>5</v>
      </c>
    </row>
    <row r="1983" spans="1:3" ht="24.75" customHeight="1" x14ac:dyDescent="0.25">
      <c r="A1983">
        <v>3577</v>
      </c>
      <c r="B1983" t="s">
        <v>8219</v>
      </c>
      <c r="C1983">
        <v>27</v>
      </c>
    </row>
    <row r="1984" spans="1:3" ht="24.75" customHeight="1" x14ac:dyDescent="0.25">
      <c r="A1984">
        <v>3578</v>
      </c>
      <c r="B1984" t="s">
        <v>8219</v>
      </c>
      <c r="C1984">
        <v>37</v>
      </c>
    </row>
    <row r="1985" spans="1:3" ht="24.75" customHeight="1" x14ac:dyDescent="0.25">
      <c r="A1985">
        <v>3579</v>
      </c>
      <c r="B1985" t="s">
        <v>8219</v>
      </c>
      <c r="C1985">
        <v>14</v>
      </c>
    </row>
    <row r="1986" spans="1:3" ht="24.75" customHeight="1" x14ac:dyDescent="0.25">
      <c r="A1986">
        <v>3580</v>
      </c>
      <c r="B1986" t="s">
        <v>8219</v>
      </c>
      <c r="C1986">
        <v>27</v>
      </c>
    </row>
    <row r="1987" spans="1:3" ht="24.75" customHeight="1" x14ac:dyDescent="0.25">
      <c r="A1987">
        <v>3581</v>
      </c>
      <c r="B1987" t="s">
        <v>8219</v>
      </c>
      <c r="C1987">
        <v>45</v>
      </c>
    </row>
    <row r="1988" spans="1:3" ht="24.75" customHeight="1" x14ac:dyDescent="0.25">
      <c r="A1988">
        <v>3582</v>
      </c>
      <c r="B1988" t="s">
        <v>8219</v>
      </c>
      <c r="C1988">
        <v>49</v>
      </c>
    </row>
    <row r="1989" spans="1:3" ht="24.75" customHeight="1" x14ac:dyDescent="0.25">
      <c r="A1989">
        <v>3583</v>
      </c>
      <c r="B1989" t="s">
        <v>8219</v>
      </c>
      <c r="C1989">
        <v>24</v>
      </c>
    </row>
    <row r="1990" spans="1:3" ht="24.75" customHeight="1" x14ac:dyDescent="0.25">
      <c r="A1990">
        <v>3584</v>
      </c>
      <c r="B1990" t="s">
        <v>8219</v>
      </c>
      <c r="C1990">
        <v>112</v>
      </c>
    </row>
    <row r="1991" spans="1:3" ht="24.75" customHeight="1" x14ac:dyDescent="0.25">
      <c r="A1991">
        <v>3585</v>
      </c>
      <c r="B1991" t="s">
        <v>8219</v>
      </c>
      <c r="C1991">
        <v>23</v>
      </c>
    </row>
    <row r="1992" spans="1:3" ht="24.75" customHeight="1" x14ac:dyDescent="0.25">
      <c r="A1992">
        <v>3586</v>
      </c>
      <c r="B1992" t="s">
        <v>8219</v>
      </c>
      <c r="C1992">
        <v>54</v>
      </c>
    </row>
    <row r="1993" spans="1:3" ht="24.75" customHeight="1" x14ac:dyDescent="0.25">
      <c r="A1993">
        <v>3587</v>
      </c>
      <c r="B1993" t="s">
        <v>8219</v>
      </c>
      <c r="C1993">
        <v>28</v>
      </c>
    </row>
    <row r="1994" spans="1:3" ht="24.75" customHeight="1" x14ac:dyDescent="0.25">
      <c r="A1994">
        <v>3588</v>
      </c>
      <c r="B1994" t="s">
        <v>8219</v>
      </c>
      <c r="C1994">
        <v>11</v>
      </c>
    </row>
    <row r="1995" spans="1:3" ht="24.75" customHeight="1" x14ac:dyDescent="0.25">
      <c r="A1995">
        <v>3589</v>
      </c>
      <c r="B1995" t="s">
        <v>8219</v>
      </c>
      <c r="C1995">
        <v>62</v>
      </c>
    </row>
    <row r="1996" spans="1:3" ht="24.75" customHeight="1" x14ac:dyDescent="0.25">
      <c r="A1996">
        <v>3590</v>
      </c>
      <c r="B1996" t="s">
        <v>8219</v>
      </c>
      <c r="C1996">
        <v>73</v>
      </c>
    </row>
    <row r="1997" spans="1:3" ht="24.75" customHeight="1" x14ac:dyDescent="0.25">
      <c r="A1997">
        <v>3591</v>
      </c>
      <c r="B1997" t="s">
        <v>8219</v>
      </c>
      <c r="C1997">
        <v>18</v>
      </c>
    </row>
    <row r="1998" spans="1:3" ht="24.75" customHeight="1" x14ac:dyDescent="0.25">
      <c r="A1998">
        <v>3592</v>
      </c>
      <c r="B1998" t="s">
        <v>8219</v>
      </c>
      <c r="C1998">
        <v>35</v>
      </c>
    </row>
    <row r="1999" spans="1:3" ht="24.75" customHeight="1" x14ac:dyDescent="0.25">
      <c r="A1999">
        <v>3593</v>
      </c>
      <c r="B1999" t="s">
        <v>8219</v>
      </c>
      <c r="C1999">
        <v>43</v>
      </c>
    </row>
    <row r="2000" spans="1:3" ht="24.75" customHeight="1" x14ac:dyDescent="0.25">
      <c r="A2000">
        <v>3594</v>
      </c>
      <c r="B2000" t="s">
        <v>8219</v>
      </c>
      <c r="C2000">
        <v>36</v>
      </c>
    </row>
    <row r="2001" spans="1:3" ht="24.75" customHeight="1" x14ac:dyDescent="0.25">
      <c r="A2001">
        <v>3595</v>
      </c>
      <c r="B2001" t="s">
        <v>8219</v>
      </c>
      <c r="C2001">
        <v>62</v>
      </c>
    </row>
    <row r="2002" spans="1:3" ht="24.75" customHeight="1" x14ac:dyDescent="0.25">
      <c r="A2002">
        <v>3596</v>
      </c>
      <c r="B2002" t="s">
        <v>8219</v>
      </c>
      <c r="C2002">
        <v>15</v>
      </c>
    </row>
    <row r="2003" spans="1:3" ht="24.75" customHeight="1" x14ac:dyDescent="0.25">
      <c r="A2003">
        <v>3597</v>
      </c>
      <c r="B2003" t="s">
        <v>8219</v>
      </c>
      <c r="C2003">
        <v>33</v>
      </c>
    </row>
    <row r="2004" spans="1:3" ht="24.75" customHeight="1" x14ac:dyDescent="0.25">
      <c r="A2004">
        <v>3598</v>
      </c>
      <c r="B2004" t="s">
        <v>8219</v>
      </c>
      <c r="C2004">
        <v>27</v>
      </c>
    </row>
    <row r="2005" spans="1:3" ht="24.75" customHeight="1" x14ac:dyDescent="0.25">
      <c r="A2005">
        <v>3599</v>
      </c>
      <c r="B2005" t="s">
        <v>8219</v>
      </c>
      <c r="C2005">
        <v>17</v>
      </c>
    </row>
    <row r="2006" spans="1:3" ht="24.75" customHeight="1" x14ac:dyDescent="0.25">
      <c r="A2006">
        <v>3600</v>
      </c>
      <c r="B2006" t="s">
        <v>8219</v>
      </c>
      <c r="C2006">
        <v>4</v>
      </c>
    </row>
    <row r="2007" spans="1:3" ht="24.75" customHeight="1" x14ac:dyDescent="0.25">
      <c r="A2007">
        <v>3601</v>
      </c>
      <c r="B2007" t="s">
        <v>8219</v>
      </c>
      <c r="C2007">
        <v>53</v>
      </c>
    </row>
    <row r="2008" spans="1:3" ht="24.75" customHeight="1" x14ac:dyDescent="0.25">
      <c r="A2008">
        <v>3602</v>
      </c>
      <c r="B2008" t="s">
        <v>8219</v>
      </c>
      <c r="C2008">
        <v>49</v>
      </c>
    </row>
    <row r="2009" spans="1:3" ht="24.75" customHeight="1" x14ac:dyDescent="0.25">
      <c r="A2009">
        <v>3603</v>
      </c>
      <c r="B2009" t="s">
        <v>8219</v>
      </c>
      <c r="C2009">
        <v>57</v>
      </c>
    </row>
    <row r="2010" spans="1:3" ht="24.75" customHeight="1" x14ac:dyDescent="0.25">
      <c r="A2010">
        <v>3604</v>
      </c>
      <c r="B2010" t="s">
        <v>8219</v>
      </c>
      <c r="C2010">
        <v>69</v>
      </c>
    </row>
    <row r="2011" spans="1:3" ht="24.75" customHeight="1" x14ac:dyDescent="0.25">
      <c r="A2011">
        <v>3605</v>
      </c>
      <c r="B2011" t="s">
        <v>8219</v>
      </c>
      <c r="C2011">
        <v>15</v>
      </c>
    </row>
    <row r="2012" spans="1:3" ht="24.75" customHeight="1" x14ac:dyDescent="0.25">
      <c r="A2012">
        <v>3606</v>
      </c>
      <c r="B2012" t="s">
        <v>8219</v>
      </c>
      <c r="C2012">
        <v>64</v>
      </c>
    </row>
    <row r="2013" spans="1:3" ht="24.75" customHeight="1" x14ac:dyDescent="0.25">
      <c r="A2013">
        <v>3607</v>
      </c>
      <c r="B2013" t="s">
        <v>8219</v>
      </c>
      <c r="C2013">
        <v>20</v>
      </c>
    </row>
    <row r="2014" spans="1:3" ht="24.75" customHeight="1" x14ac:dyDescent="0.25">
      <c r="A2014">
        <v>3608</v>
      </c>
      <c r="B2014" t="s">
        <v>8219</v>
      </c>
      <c r="C2014">
        <v>27</v>
      </c>
    </row>
    <row r="2015" spans="1:3" ht="24.75" customHeight="1" x14ac:dyDescent="0.25">
      <c r="A2015">
        <v>3609</v>
      </c>
      <c r="B2015" t="s">
        <v>8219</v>
      </c>
      <c r="C2015">
        <v>21</v>
      </c>
    </row>
    <row r="2016" spans="1:3" ht="24.75" customHeight="1" x14ac:dyDescent="0.25">
      <c r="A2016">
        <v>3610</v>
      </c>
      <c r="B2016" t="s">
        <v>8219</v>
      </c>
      <c r="C2016">
        <v>31</v>
      </c>
    </row>
    <row r="2017" spans="1:3" ht="24.75" customHeight="1" x14ac:dyDescent="0.25">
      <c r="A2017">
        <v>3611</v>
      </c>
      <c r="B2017" t="s">
        <v>8219</v>
      </c>
      <c r="C2017">
        <v>51</v>
      </c>
    </row>
    <row r="2018" spans="1:3" ht="24.75" customHeight="1" x14ac:dyDescent="0.25">
      <c r="A2018">
        <v>3612</v>
      </c>
      <c r="B2018" t="s">
        <v>8219</v>
      </c>
      <c r="C2018">
        <v>57</v>
      </c>
    </row>
    <row r="2019" spans="1:3" ht="24.75" customHeight="1" x14ac:dyDescent="0.25">
      <c r="A2019">
        <v>3613</v>
      </c>
      <c r="B2019" t="s">
        <v>8219</v>
      </c>
      <c r="C2019">
        <v>20</v>
      </c>
    </row>
    <row r="2020" spans="1:3" ht="24.75" customHeight="1" x14ac:dyDescent="0.25">
      <c r="A2020">
        <v>3614</v>
      </c>
      <c r="B2020" t="s">
        <v>8219</v>
      </c>
      <c r="C2020">
        <v>71</v>
      </c>
    </row>
    <row r="2021" spans="1:3" ht="24.75" customHeight="1" x14ac:dyDescent="0.25">
      <c r="A2021">
        <v>3615</v>
      </c>
      <c r="B2021" t="s">
        <v>8219</v>
      </c>
      <c r="C2021">
        <v>72</v>
      </c>
    </row>
    <row r="2022" spans="1:3" ht="24.75" customHeight="1" x14ac:dyDescent="0.25">
      <c r="A2022">
        <v>3616</v>
      </c>
      <c r="B2022" t="s">
        <v>8219</v>
      </c>
      <c r="C2022">
        <v>45</v>
      </c>
    </row>
    <row r="2023" spans="1:3" ht="24.75" customHeight="1" x14ac:dyDescent="0.25">
      <c r="A2023">
        <v>3617</v>
      </c>
      <c r="B2023" t="s">
        <v>8219</v>
      </c>
      <c r="C2023">
        <v>51</v>
      </c>
    </row>
    <row r="2024" spans="1:3" ht="24.75" customHeight="1" x14ac:dyDescent="0.25">
      <c r="A2024">
        <v>3618</v>
      </c>
      <c r="B2024" t="s">
        <v>8219</v>
      </c>
      <c r="C2024">
        <v>56</v>
      </c>
    </row>
    <row r="2025" spans="1:3" ht="24.75" customHeight="1" x14ac:dyDescent="0.25">
      <c r="A2025">
        <v>3619</v>
      </c>
      <c r="B2025" t="s">
        <v>8219</v>
      </c>
      <c r="C2025">
        <v>17</v>
      </c>
    </row>
    <row r="2026" spans="1:3" ht="24.75" customHeight="1" x14ac:dyDescent="0.25">
      <c r="A2026">
        <v>3620</v>
      </c>
      <c r="B2026" t="s">
        <v>8219</v>
      </c>
      <c r="C2026">
        <v>197</v>
      </c>
    </row>
    <row r="2027" spans="1:3" ht="24.75" customHeight="1" x14ac:dyDescent="0.25">
      <c r="A2027">
        <v>3621</v>
      </c>
      <c r="B2027" t="s">
        <v>8219</v>
      </c>
      <c r="C2027">
        <v>70</v>
      </c>
    </row>
    <row r="2028" spans="1:3" ht="24.75" customHeight="1" x14ac:dyDescent="0.25">
      <c r="A2028">
        <v>3622</v>
      </c>
      <c r="B2028" t="s">
        <v>8219</v>
      </c>
      <c r="C2028">
        <v>21</v>
      </c>
    </row>
    <row r="2029" spans="1:3" ht="24.75" customHeight="1" x14ac:dyDescent="0.25">
      <c r="A2029">
        <v>3623</v>
      </c>
      <c r="B2029" t="s">
        <v>8219</v>
      </c>
      <c r="C2029">
        <v>34</v>
      </c>
    </row>
    <row r="2030" spans="1:3" ht="24.75" customHeight="1" x14ac:dyDescent="0.25">
      <c r="A2030">
        <v>3624</v>
      </c>
      <c r="B2030" t="s">
        <v>8219</v>
      </c>
      <c r="C2030">
        <v>39</v>
      </c>
    </row>
    <row r="2031" spans="1:3" ht="24.75" customHeight="1" x14ac:dyDescent="0.25">
      <c r="A2031">
        <v>3625</v>
      </c>
      <c r="B2031" t="s">
        <v>8219</v>
      </c>
      <c r="C2031">
        <v>78</v>
      </c>
    </row>
    <row r="2032" spans="1:3" ht="24.75" customHeight="1" x14ac:dyDescent="0.25">
      <c r="A2032">
        <v>3626</v>
      </c>
      <c r="B2032" t="s">
        <v>8219</v>
      </c>
      <c r="C2032">
        <v>48</v>
      </c>
    </row>
    <row r="2033" spans="1:3" ht="24.75" customHeight="1" x14ac:dyDescent="0.25">
      <c r="A2033">
        <v>3627</v>
      </c>
      <c r="B2033" t="s">
        <v>8219</v>
      </c>
      <c r="C2033">
        <v>29</v>
      </c>
    </row>
    <row r="2034" spans="1:3" ht="24.75" customHeight="1" x14ac:dyDescent="0.25">
      <c r="A2034">
        <v>3648</v>
      </c>
      <c r="B2034" t="s">
        <v>8219</v>
      </c>
      <c r="C2034">
        <v>73</v>
      </c>
    </row>
    <row r="2035" spans="1:3" ht="24.75" customHeight="1" x14ac:dyDescent="0.25">
      <c r="A2035">
        <v>3649</v>
      </c>
      <c r="B2035" t="s">
        <v>8219</v>
      </c>
      <c r="C2035">
        <v>8</v>
      </c>
    </row>
    <row r="2036" spans="1:3" ht="24.75" customHeight="1" x14ac:dyDescent="0.25">
      <c r="A2036">
        <v>3650</v>
      </c>
      <c r="B2036" t="s">
        <v>8219</v>
      </c>
      <c r="C2036">
        <v>17</v>
      </c>
    </row>
    <row r="2037" spans="1:3" ht="24.75" customHeight="1" x14ac:dyDescent="0.25">
      <c r="A2037">
        <v>3651</v>
      </c>
      <c r="B2037" t="s">
        <v>8219</v>
      </c>
      <c r="C2037">
        <v>9</v>
      </c>
    </row>
    <row r="2038" spans="1:3" ht="24.75" customHeight="1" x14ac:dyDescent="0.25">
      <c r="A2038">
        <v>3652</v>
      </c>
      <c r="B2038" t="s">
        <v>8219</v>
      </c>
      <c r="C2038">
        <v>17</v>
      </c>
    </row>
    <row r="2039" spans="1:3" ht="24.75" customHeight="1" x14ac:dyDescent="0.25">
      <c r="A2039">
        <v>3653</v>
      </c>
      <c r="B2039" t="s">
        <v>8219</v>
      </c>
      <c r="C2039">
        <v>33</v>
      </c>
    </row>
    <row r="2040" spans="1:3" ht="24.75" customHeight="1" x14ac:dyDescent="0.25">
      <c r="A2040">
        <v>3654</v>
      </c>
      <c r="B2040" t="s">
        <v>8219</v>
      </c>
      <c r="C2040">
        <v>38</v>
      </c>
    </row>
    <row r="2041" spans="1:3" ht="24.75" customHeight="1" x14ac:dyDescent="0.25">
      <c r="A2041">
        <v>3655</v>
      </c>
      <c r="B2041" t="s">
        <v>8219</v>
      </c>
      <c r="C2041">
        <v>79</v>
      </c>
    </row>
    <row r="2042" spans="1:3" ht="24.75" customHeight="1" x14ac:dyDescent="0.25">
      <c r="A2042">
        <v>3656</v>
      </c>
      <c r="B2042" t="s">
        <v>8219</v>
      </c>
      <c r="C2042">
        <v>46</v>
      </c>
    </row>
    <row r="2043" spans="1:3" ht="24.75" customHeight="1" x14ac:dyDescent="0.25">
      <c r="A2043">
        <v>3657</v>
      </c>
      <c r="B2043" t="s">
        <v>8219</v>
      </c>
      <c r="C2043">
        <v>20</v>
      </c>
    </row>
    <row r="2044" spans="1:3" ht="24.75" customHeight="1" x14ac:dyDescent="0.25">
      <c r="A2044">
        <v>3658</v>
      </c>
      <c r="B2044" t="s">
        <v>8219</v>
      </c>
      <c r="C2044">
        <v>20</v>
      </c>
    </row>
    <row r="2045" spans="1:3" ht="24.75" customHeight="1" x14ac:dyDescent="0.25">
      <c r="A2045">
        <v>3659</v>
      </c>
      <c r="B2045" t="s">
        <v>8219</v>
      </c>
      <c r="C2045">
        <v>13</v>
      </c>
    </row>
    <row r="2046" spans="1:3" ht="24.75" customHeight="1" x14ac:dyDescent="0.25">
      <c r="A2046">
        <v>3660</v>
      </c>
      <c r="B2046" t="s">
        <v>8219</v>
      </c>
      <c r="C2046">
        <v>22</v>
      </c>
    </row>
    <row r="2047" spans="1:3" ht="24.75" customHeight="1" x14ac:dyDescent="0.25">
      <c r="A2047">
        <v>3661</v>
      </c>
      <c r="B2047" t="s">
        <v>8219</v>
      </c>
      <c r="C2047">
        <v>36</v>
      </c>
    </row>
    <row r="2048" spans="1:3" ht="24.75" customHeight="1" x14ac:dyDescent="0.25">
      <c r="A2048">
        <v>3662</v>
      </c>
      <c r="B2048" t="s">
        <v>8219</v>
      </c>
      <c r="C2048">
        <v>40</v>
      </c>
    </row>
    <row r="2049" spans="1:3" ht="24.75" customHeight="1" x14ac:dyDescent="0.25">
      <c r="A2049">
        <v>3663</v>
      </c>
      <c r="B2049" t="s">
        <v>8219</v>
      </c>
      <c r="C2049">
        <v>9</v>
      </c>
    </row>
    <row r="2050" spans="1:3" ht="24.75" customHeight="1" x14ac:dyDescent="0.25">
      <c r="A2050">
        <v>3664</v>
      </c>
      <c r="B2050" t="s">
        <v>8219</v>
      </c>
      <c r="C2050">
        <v>19</v>
      </c>
    </row>
    <row r="2051" spans="1:3" ht="24.75" customHeight="1" x14ac:dyDescent="0.25">
      <c r="A2051">
        <v>3665</v>
      </c>
      <c r="B2051" t="s">
        <v>8219</v>
      </c>
      <c r="C2051">
        <v>14</v>
      </c>
    </row>
    <row r="2052" spans="1:3" ht="24.75" customHeight="1" x14ac:dyDescent="0.25">
      <c r="A2052">
        <v>3666</v>
      </c>
      <c r="B2052" t="s">
        <v>8219</v>
      </c>
      <c r="C2052">
        <v>38</v>
      </c>
    </row>
    <row r="2053" spans="1:3" ht="24.75" customHeight="1" x14ac:dyDescent="0.25">
      <c r="A2053">
        <v>3667</v>
      </c>
      <c r="B2053" t="s">
        <v>8219</v>
      </c>
      <c r="C2053">
        <v>58</v>
      </c>
    </row>
    <row r="2054" spans="1:3" ht="24.75" customHeight="1" x14ac:dyDescent="0.25">
      <c r="A2054">
        <v>3668</v>
      </c>
      <c r="B2054" t="s">
        <v>8219</v>
      </c>
      <c r="C2054">
        <v>28</v>
      </c>
    </row>
    <row r="2055" spans="1:3" ht="24.75" customHeight="1" x14ac:dyDescent="0.25">
      <c r="A2055">
        <v>3669</v>
      </c>
      <c r="B2055" t="s">
        <v>8219</v>
      </c>
      <c r="C2055">
        <v>17</v>
      </c>
    </row>
    <row r="2056" spans="1:3" ht="24.75" customHeight="1" x14ac:dyDescent="0.25">
      <c r="A2056">
        <v>3670</v>
      </c>
      <c r="B2056" t="s">
        <v>8219</v>
      </c>
      <c r="C2056">
        <v>12</v>
      </c>
    </row>
    <row r="2057" spans="1:3" ht="24.75" customHeight="1" x14ac:dyDescent="0.25">
      <c r="A2057">
        <v>3671</v>
      </c>
      <c r="B2057" t="s">
        <v>8219</v>
      </c>
      <c r="C2057">
        <v>40</v>
      </c>
    </row>
    <row r="2058" spans="1:3" ht="24.75" customHeight="1" x14ac:dyDescent="0.25">
      <c r="A2058">
        <v>3672</v>
      </c>
      <c r="B2058" t="s">
        <v>8219</v>
      </c>
      <c r="C2058">
        <v>57</v>
      </c>
    </row>
    <row r="2059" spans="1:3" ht="24.75" customHeight="1" x14ac:dyDescent="0.25">
      <c r="A2059">
        <v>3673</v>
      </c>
      <c r="B2059" t="s">
        <v>8219</v>
      </c>
      <c r="C2059">
        <v>114</v>
      </c>
    </row>
    <row r="2060" spans="1:3" ht="24.75" customHeight="1" x14ac:dyDescent="0.25">
      <c r="A2060">
        <v>3674</v>
      </c>
      <c r="B2060" t="s">
        <v>8219</v>
      </c>
      <c r="C2060">
        <v>31</v>
      </c>
    </row>
    <row r="2061" spans="1:3" ht="24.75" customHeight="1" x14ac:dyDescent="0.25">
      <c r="A2061">
        <v>3675</v>
      </c>
      <c r="B2061" t="s">
        <v>8219</v>
      </c>
      <c r="C2061">
        <v>3</v>
      </c>
    </row>
    <row r="2062" spans="1:3" ht="24.75" customHeight="1" x14ac:dyDescent="0.25">
      <c r="A2062">
        <v>3676</v>
      </c>
      <c r="B2062" t="s">
        <v>8219</v>
      </c>
      <c r="C2062">
        <v>16</v>
      </c>
    </row>
    <row r="2063" spans="1:3" ht="24.75" customHeight="1" x14ac:dyDescent="0.25">
      <c r="A2063">
        <v>3677</v>
      </c>
      <c r="B2063" t="s">
        <v>8219</v>
      </c>
      <c r="C2063">
        <v>199</v>
      </c>
    </row>
    <row r="2064" spans="1:3" ht="24.75" customHeight="1" x14ac:dyDescent="0.25">
      <c r="A2064">
        <v>3678</v>
      </c>
      <c r="B2064" t="s">
        <v>8219</v>
      </c>
      <c r="C2064">
        <v>31</v>
      </c>
    </row>
    <row r="2065" spans="1:3" ht="24.75" customHeight="1" x14ac:dyDescent="0.25">
      <c r="A2065">
        <v>3679</v>
      </c>
      <c r="B2065" t="s">
        <v>8219</v>
      </c>
      <c r="C2065">
        <v>30</v>
      </c>
    </row>
    <row r="2066" spans="1:3" ht="24.75" customHeight="1" x14ac:dyDescent="0.25">
      <c r="A2066">
        <v>3680</v>
      </c>
      <c r="B2066" t="s">
        <v>8219</v>
      </c>
      <c r="C2066">
        <v>34</v>
      </c>
    </row>
    <row r="2067" spans="1:3" ht="24.75" customHeight="1" x14ac:dyDescent="0.25">
      <c r="A2067">
        <v>3681</v>
      </c>
      <c r="B2067" t="s">
        <v>8219</v>
      </c>
      <c r="C2067">
        <v>18</v>
      </c>
    </row>
    <row r="2068" spans="1:3" ht="24.75" customHeight="1" x14ac:dyDescent="0.25">
      <c r="A2068">
        <v>3682</v>
      </c>
      <c r="B2068" t="s">
        <v>8219</v>
      </c>
      <c r="C2068">
        <v>67</v>
      </c>
    </row>
    <row r="2069" spans="1:3" ht="24.75" customHeight="1" x14ac:dyDescent="0.25">
      <c r="A2069">
        <v>3683</v>
      </c>
      <c r="B2069" t="s">
        <v>8219</v>
      </c>
      <c r="C2069">
        <v>66</v>
      </c>
    </row>
    <row r="2070" spans="1:3" ht="24.75" customHeight="1" x14ac:dyDescent="0.25">
      <c r="A2070">
        <v>3684</v>
      </c>
      <c r="B2070" t="s">
        <v>8219</v>
      </c>
      <c r="C2070">
        <v>23</v>
      </c>
    </row>
    <row r="2071" spans="1:3" ht="24.75" customHeight="1" x14ac:dyDescent="0.25">
      <c r="A2071">
        <v>3685</v>
      </c>
      <c r="B2071" t="s">
        <v>8219</v>
      </c>
      <c r="C2071">
        <v>126</v>
      </c>
    </row>
    <row r="2072" spans="1:3" ht="24.75" customHeight="1" x14ac:dyDescent="0.25">
      <c r="A2072">
        <v>3686</v>
      </c>
      <c r="B2072" t="s">
        <v>8219</v>
      </c>
      <c r="C2072">
        <v>6</v>
      </c>
    </row>
    <row r="2073" spans="1:3" ht="24.75" customHeight="1" x14ac:dyDescent="0.25">
      <c r="A2073">
        <v>3687</v>
      </c>
      <c r="B2073" t="s">
        <v>8219</v>
      </c>
      <c r="C2073">
        <v>25</v>
      </c>
    </row>
    <row r="2074" spans="1:3" ht="24.75" customHeight="1" x14ac:dyDescent="0.25">
      <c r="A2074">
        <v>3688</v>
      </c>
      <c r="B2074" t="s">
        <v>8219</v>
      </c>
      <c r="C2074">
        <v>39</v>
      </c>
    </row>
    <row r="2075" spans="1:3" ht="24.75" customHeight="1" x14ac:dyDescent="0.25">
      <c r="A2075">
        <v>3689</v>
      </c>
      <c r="B2075" t="s">
        <v>8219</v>
      </c>
      <c r="C2075">
        <v>62</v>
      </c>
    </row>
    <row r="2076" spans="1:3" ht="24.75" customHeight="1" x14ac:dyDescent="0.25">
      <c r="A2076">
        <v>3690</v>
      </c>
      <c r="B2076" t="s">
        <v>8219</v>
      </c>
      <c r="C2076">
        <v>31</v>
      </c>
    </row>
    <row r="2077" spans="1:3" ht="24.75" customHeight="1" x14ac:dyDescent="0.25">
      <c r="A2077">
        <v>3691</v>
      </c>
      <c r="B2077" t="s">
        <v>8219</v>
      </c>
    </row>
    <row r="2078" spans="1:3" ht="24.75" customHeight="1" x14ac:dyDescent="0.25">
      <c r="A2078">
        <v>3692</v>
      </c>
      <c r="B2078" t="s">
        <v>8219</v>
      </c>
      <c r="C2078">
        <v>17</v>
      </c>
    </row>
    <row r="2079" spans="1:3" ht="24.75" customHeight="1" x14ac:dyDescent="0.25">
      <c r="A2079">
        <v>3693</v>
      </c>
      <c r="B2079" t="s">
        <v>8219</v>
      </c>
      <c r="C2079">
        <v>14</v>
      </c>
    </row>
    <row r="2080" spans="1:3" ht="24.75" customHeight="1" x14ac:dyDescent="0.25">
      <c r="A2080">
        <v>3694</v>
      </c>
      <c r="B2080" t="s">
        <v>8219</v>
      </c>
      <c r="C2080">
        <v>60</v>
      </c>
    </row>
    <row r="2081" spans="1:3" ht="24.75" customHeight="1" x14ac:dyDescent="0.25">
      <c r="A2081">
        <v>3695</v>
      </c>
      <c r="B2081" t="s">
        <v>8219</v>
      </c>
      <c r="C2081">
        <v>33</v>
      </c>
    </row>
    <row r="2082" spans="1:3" ht="24.75" customHeight="1" x14ac:dyDescent="0.25">
      <c r="A2082">
        <v>3696</v>
      </c>
      <c r="B2082" t="s">
        <v>8219</v>
      </c>
      <c r="C2082">
        <v>78</v>
      </c>
    </row>
    <row r="2083" spans="1:3" ht="24.75" customHeight="1" x14ac:dyDescent="0.25">
      <c r="A2083">
        <v>3697</v>
      </c>
      <c r="B2083" t="s">
        <v>8219</v>
      </c>
      <c r="C2083">
        <v>30</v>
      </c>
    </row>
    <row r="2084" spans="1:3" ht="24.75" customHeight="1" x14ac:dyDescent="0.25">
      <c r="A2084">
        <v>3698</v>
      </c>
      <c r="B2084" t="s">
        <v>8219</v>
      </c>
      <c r="C2084">
        <v>136</v>
      </c>
    </row>
    <row r="2085" spans="1:3" ht="24.75" customHeight="1" x14ac:dyDescent="0.25">
      <c r="A2085">
        <v>3699</v>
      </c>
      <c r="B2085" t="s">
        <v>8219</v>
      </c>
      <c r="C2085">
        <v>40</v>
      </c>
    </row>
    <row r="2086" spans="1:3" ht="24.75" customHeight="1" x14ac:dyDescent="0.25">
      <c r="A2086">
        <v>3700</v>
      </c>
      <c r="B2086" t="s">
        <v>8219</v>
      </c>
      <c r="C2086">
        <v>18</v>
      </c>
    </row>
    <row r="2087" spans="1:3" ht="24.75" customHeight="1" x14ac:dyDescent="0.25">
      <c r="A2087">
        <v>3701</v>
      </c>
      <c r="B2087" t="s">
        <v>8219</v>
      </c>
      <c r="C2087">
        <v>39</v>
      </c>
    </row>
    <row r="2088" spans="1:3" ht="24.75" customHeight="1" x14ac:dyDescent="0.25">
      <c r="A2088">
        <v>3702</v>
      </c>
      <c r="B2088" t="s">
        <v>8219</v>
      </c>
      <c r="C2088">
        <v>21</v>
      </c>
    </row>
    <row r="2089" spans="1:3" ht="24.75" customHeight="1" x14ac:dyDescent="0.25">
      <c r="A2089">
        <v>3703</v>
      </c>
      <c r="B2089" t="s">
        <v>8219</v>
      </c>
      <c r="C2089">
        <v>30</v>
      </c>
    </row>
    <row r="2090" spans="1:3" ht="24.75" customHeight="1" x14ac:dyDescent="0.25">
      <c r="A2090">
        <v>3704</v>
      </c>
      <c r="B2090" t="s">
        <v>8219</v>
      </c>
      <c r="C2090">
        <v>27</v>
      </c>
    </row>
    <row r="2091" spans="1:3" ht="24.75" customHeight="1" x14ac:dyDescent="0.25">
      <c r="A2091">
        <v>3705</v>
      </c>
      <c r="B2091" t="s">
        <v>8219</v>
      </c>
      <c r="C2091">
        <v>35</v>
      </c>
    </row>
    <row r="2092" spans="1:3" ht="24.75" customHeight="1" x14ac:dyDescent="0.25">
      <c r="A2092">
        <v>3706</v>
      </c>
      <c r="B2092" t="s">
        <v>8219</v>
      </c>
      <c r="C2092">
        <v>13</v>
      </c>
    </row>
    <row r="2093" spans="1:3" ht="24.75" customHeight="1" x14ac:dyDescent="0.25">
      <c r="A2093">
        <v>3707</v>
      </c>
      <c r="B2093" t="s">
        <v>8219</v>
      </c>
      <c r="C2093">
        <v>23</v>
      </c>
    </row>
    <row r="2094" spans="1:3" ht="24.75" customHeight="1" x14ac:dyDescent="0.25">
      <c r="A2094">
        <v>3708</v>
      </c>
      <c r="B2094" t="s">
        <v>8219</v>
      </c>
      <c r="C2094">
        <v>39</v>
      </c>
    </row>
    <row r="2095" spans="1:3" ht="24.75" customHeight="1" x14ac:dyDescent="0.25">
      <c r="A2095">
        <v>3709</v>
      </c>
      <c r="B2095" t="s">
        <v>8219</v>
      </c>
      <c r="C2095">
        <v>35</v>
      </c>
    </row>
    <row r="2096" spans="1:3" ht="24.75" customHeight="1" x14ac:dyDescent="0.25">
      <c r="A2096">
        <v>3710</v>
      </c>
      <c r="B2096" t="s">
        <v>8219</v>
      </c>
      <c r="C2096">
        <v>27</v>
      </c>
    </row>
    <row r="2097" spans="1:3" ht="24.75" customHeight="1" x14ac:dyDescent="0.25">
      <c r="A2097">
        <v>3711</v>
      </c>
      <c r="B2097" t="s">
        <v>8219</v>
      </c>
      <c r="C2097">
        <v>21</v>
      </c>
    </row>
    <row r="2098" spans="1:3" ht="24.75" customHeight="1" x14ac:dyDescent="0.25">
      <c r="A2098">
        <v>3712</v>
      </c>
      <c r="B2098" t="s">
        <v>8219</v>
      </c>
      <c r="C2098">
        <v>104</v>
      </c>
    </row>
    <row r="2099" spans="1:3" ht="24.75" customHeight="1" x14ac:dyDescent="0.25">
      <c r="A2099">
        <v>3713</v>
      </c>
      <c r="B2099" t="s">
        <v>8219</v>
      </c>
      <c r="C2099">
        <v>19</v>
      </c>
    </row>
    <row r="2100" spans="1:3" ht="24.75" customHeight="1" x14ac:dyDescent="0.25">
      <c r="A2100">
        <v>3714</v>
      </c>
      <c r="B2100" t="s">
        <v>8219</v>
      </c>
      <c r="C2100">
        <v>97</v>
      </c>
    </row>
    <row r="2101" spans="1:3" ht="24.75" customHeight="1" x14ac:dyDescent="0.25">
      <c r="A2101">
        <v>3715</v>
      </c>
      <c r="B2101" t="s">
        <v>8219</v>
      </c>
      <c r="C2101">
        <v>27</v>
      </c>
    </row>
    <row r="2102" spans="1:3" ht="24.75" customHeight="1" x14ac:dyDescent="0.25">
      <c r="A2102">
        <v>3716</v>
      </c>
      <c r="B2102" t="s">
        <v>8219</v>
      </c>
      <c r="C2102">
        <v>24</v>
      </c>
    </row>
    <row r="2103" spans="1:3" ht="24.75" customHeight="1" x14ac:dyDescent="0.25">
      <c r="A2103">
        <v>3717</v>
      </c>
      <c r="B2103" t="s">
        <v>8219</v>
      </c>
      <c r="C2103">
        <v>13</v>
      </c>
    </row>
    <row r="2104" spans="1:3" ht="24.75" customHeight="1" x14ac:dyDescent="0.25">
      <c r="A2104">
        <v>3718</v>
      </c>
      <c r="B2104" t="s">
        <v>8219</v>
      </c>
      <c r="C2104">
        <v>46</v>
      </c>
    </row>
    <row r="2105" spans="1:3" ht="24.75" customHeight="1" x14ac:dyDescent="0.25">
      <c r="A2105">
        <v>3719</v>
      </c>
      <c r="B2105" t="s">
        <v>8219</v>
      </c>
      <c r="C2105">
        <v>4</v>
      </c>
    </row>
    <row r="2106" spans="1:3" ht="24.75" customHeight="1" x14ac:dyDescent="0.25">
      <c r="A2106">
        <v>3720</v>
      </c>
      <c r="B2106" t="s">
        <v>8219</v>
      </c>
      <c r="C2106">
        <v>40</v>
      </c>
    </row>
    <row r="2107" spans="1:3" ht="24.75" customHeight="1" x14ac:dyDescent="0.25">
      <c r="A2107">
        <v>3721</v>
      </c>
      <c r="B2107" t="s">
        <v>8219</v>
      </c>
      <c r="C2107">
        <v>44</v>
      </c>
    </row>
    <row r="2108" spans="1:3" ht="24.75" customHeight="1" x14ac:dyDescent="0.25">
      <c r="A2108">
        <v>3722</v>
      </c>
      <c r="B2108" t="s">
        <v>8219</v>
      </c>
      <c r="C2108">
        <v>35</v>
      </c>
    </row>
    <row r="2109" spans="1:3" ht="24.75" customHeight="1" x14ac:dyDescent="0.25">
      <c r="A2109">
        <v>3723</v>
      </c>
      <c r="B2109" t="s">
        <v>8219</v>
      </c>
      <c r="C2109">
        <v>63</v>
      </c>
    </row>
    <row r="2110" spans="1:3" ht="24.75" customHeight="1" x14ac:dyDescent="0.25">
      <c r="A2110">
        <v>3724</v>
      </c>
      <c r="B2110" t="s">
        <v>8219</v>
      </c>
      <c r="C2110">
        <v>89</v>
      </c>
    </row>
    <row r="2111" spans="1:3" ht="24.75" customHeight="1" x14ac:dyDescent="0.25">
      <c r="A2111">
        <v>3725</v>
      </c>
      <c r="B2111" t="s">
        <v>8219</v>
      </c>
      <c r="C2111">
        <v>15</v>
      </c>
    </row>
    <row r="2112" spans="1:3" ht="24.75" customHeight="1" x14ac:dyDescent="0.25">
      <c r="A2112">
        <v>3726</v>
      </c>
      <c r="B2112" t="s">
        <v>8219</v>
      </c>
      <c r="C2112">
        <v>46</v>
      </c>
    </row>
    <row r="2113" spans="1:3" ht="24.75" customHeight="1" x14ac:dyDescent="0.25">
      <c r="A2113">
        <v>3727</v>
      </c>
      <c r="B2113" t="s">
        <v>8219</v>
      </c>
      <c r="C2113">
        <v>33</v>
      </c>
    </row>
    <row r="2114" spans="1:3" ht="24.75" customHeight="1" x14ac:dyDescent="0.25">
      <c r="A2114">
        <v>3748</v>
      </c>
      <c r="B2114" t="s">
        <v>8219</v>
      </c>
      <c r="C2114">
        <v>52</v>
      </c>
    </row>
    <row r="2115" spans="1:3" ht="24.75" customHeight="1" x14ac:dyDescent="0.25">
      <c r="A2115">
        <v>3749</v>
      </c>
      <c r="B2115" t="s">
        <v>8219</v>
      </c>
      <c r="C2115">
        <v>7</v>
      </c>
    </row>
    <row r="2116" spans="1:3" ht="24.75" customHeight="1" x14ac:dyDescent="0.25">
      <c r="A2116">
        <v>3750</v>
      </c>
      <c r="B2116" t="s">
        <v>8219</v>
      </c>
      <c r="C2116">
        <v>28</v>
      </c>
    </row>
    <row r="2117" spans="1:3" ht="24.75" customHeight="1" x14ac:dyDescent="0.25">
      <c r="A2117">
        <v>3751</v>
      </c>
      <c r="B2117" t="s">
        <v>8219</v>
      </c>
      <c r="C2117">
        <v>11</v>
      </c>
    </row>
    <row r="2118" spans="1:3" ht="24.75" customHeight="1" x14ac:dyDescent="0.25">
      <c r="A2118">
        <v>3752</v>
      </c>
      <c r="B2118" t="s">
        <v>8219</v>
      </c>
      <c r="C2118">
        <v>15</v>
      </c>
    </row>
    <row r="2119" spans="1:3" ht="24.75" customHeight="1" x14ac:dyDescent="0.25">
      <c r="A2119">
        <v>3753</v>
      </c>
      <c r="B2119" t="s">
        <v>8219</v>
      </c>
      <c r="C2119">
        <v>30</v>
      </c>
    </row>
    <row r="2120" spans="1:3" ht="24.75" customHeight="1" x14ac:dyDescent="0.25">
      <c r="A2120">
        <v>3754</v>
      </c>
      <c r="B2120" t="s">
        <v>8219</v>
      </c>
      <c r="C2120">
        <v>27</v>
      </c>
    </row>
    <row r="2121" spans="1:3" ht="24.75" customHeight="1" x14ac:dyDescent="0.25">
      <c r="A2121">
        <v>3755</v>
      </c>
      <c r="B2121" t="s">
        <v>8219</v>
      </c>
      <c r="C2121">
        <v>28</v>
      </c>
    </row>
    <row r="2122" spans="1:3" ht="24.75" customHeight="1" x14ac:dyDescent="0.25">
      <c r="A2122">
        <v>3756</v>
      </c>
      <c r="B2122" t="s">
        <v>8219</v>
      </c>
      <c r="C2122">
        <v>17</v>
      </c>
    </row>
    <row r="2123" spans="1:3" ht="24.75" customHeight="1" x14ac:dyDescent="0.25">
      <c r="A2123">
        <v>3757</v>
      </c>
      <c r="B2123" t="s">
        <v>8219</v>
      </c>
      <c r="C2123">
        <v>50</v>
      </c>
    </row>
    <row r="2124" spans="1:3" ht="24.75" customHeight="1" x14ac:dyDescent="0.25">
      <c r="A2124">
        <v>3758</v>
      </c>
      <c r="B2124" t="s">
        <v>8219</v>
      </c>
      <c r="C2124">
        <v>26</v>
      </c>
    </row>
    <row r="2125" spans="1:3" ht="24.75" customHeight="1" x14ac:dyDescent="0.25">
      <c r="A2125">
        <v>3759</v>
      </c>
      <c r="B2125" t="s">
        <v>8219</v>
      </c>
      <c r="C2125">
        <v>88</v>
      </c>
    </row>
    <row r="2126" spans="1:3" ht="24.75" customHeight="1" x14ac:dyDescent="0.25">
      <c r="A2126">
        <v>3760</v>
      </c>
      <c r="B2126" t="s">
        <v>8219</v>
      </c>
      <c r="C2126">
        <v>91</v>
      </c>
    </row>
    <row r="2127" spans="1:3" ht="24.75" customHeight="1" x14ac:dyDescent="0.25">
      <c r="A2127">
        <v>3761</v>
      </c>
      <c r="B2127" t="s">
        <v>8219</v>
      </c>
      <c r="C2127">
        <v>3</v>
      </c>
    </row>
    <row r="2128" spans="1:3" ht="24.75" customHeight="1" x14ac:dyDescent="0.25">
      <c r="A2128">
        <v>3762</v>
      </c>
      <c r="B2128" t="s">
        <v>8219</v>
      </c>
      <c r="C2128">
        <v>28</v>
      </c>
    </row>
    <row r="2129" spans="1:3" ht="24.75" customHeight="1" x14ac:dyDescent="0.25">
      <c r="A2129">
        <v>3763</v>
      </c>
      <c r="B2129" t="s">
        <v>8219</v>
      </c>
      <c r="C2129">
        <v>77</v>
      </c>
    </row>
    <row r="2130" spans="1:3" ht="24.75" customHeight="1" x14ac:dyDescent="0.25">
      <c r="A2130">
        <v>3764</v>
      </c>
      <c r="B2130" t="s">
        <v>8219</v>
      </c>
      <c r="C2130">
        <v>27</v>
      </c>
    </row>
    <row r="2131" spans="1:3" ht="24.75" customHeight="1" x14ac:dyDescent="0.25">
      <c r="A2131">
        <v>3765</v>
      </c>
      <c r="B2131" t="s">
        <v>8219</v>
      </c>
      <c r="C2131">
        <v>107</v>
      </c>
    </row>
    <row r="2132" spans="1:3" ht="24.75" customHeight="1" x14ac:dyDescent="0.25">
      <c r="A2132">
        <v>3766</v>
      </c>
      <c r="B2132" t="s">
        <v>8219</v>
      </c>
      <c r="C2132">
        <v>96</v>
      </c>
    </row>
    <row r="2133" spans="1:3" ht="24.75" customHeight="1" x14ac:dyDescent="0.25">
      <c r="A2133">
        <v>3767</v>
      </c>
      <c r="B2133" t="s">
        <v>8219</v>
      </c>
      <c r="C2133">
        <v>56</v>
      </c>
    </row>
    <row r="2134" spans="1:3" ht="24.75" customHeight="1" x14ac:dyDescent="0.25">
      <c r="A2134">
        <v>3768</v>
      </c>
      <c r="B2134" t="s">
        <v>8219</v>
      </c>
      <c r="C2134">
        <v>58</v>
      </c>
    </row>
    <row r="2135" spans="1:3" ht="24.75" customHeight="1" x14ac:dyDescent="0.25">
      <c r="A2135">
        <v>3769</v>
      </c>
      <c r="B2135" t="s">
        <v>8219</v>
      </c>
      <c r="C2135">
        <v>15</v>
      </c>
    </row>
    <row r="2136" spans="1:3" ht="24.75" customHeight="1" x14ac:dyDescent="0.25">
      <c r="A2136">
        <v>3770</v>
      </c>
      <c r="B2136" t="s">
        <v>8219</v>
      </c>
      <c r="C2136">
        <v>20</v>
      </c>
    </row>
    <row r="2137" spans="1:3" ht="24.75" customHeight="1" x14ac:dyDescent="0.25">
      <c r="A2137">
        <v>3771</v>
      </c>
      <c r="B2137" t="s">
        <v>8219</v>
      </c>
      <c r="C2137">
        <v>38</v>
      </c>
    </row>
    <row r="2138" spans="1:3" ht="24.75" customHeight="1" x14ac:dyDescent="0.25">
      <c r="A2138">
        <v>3772</v>
      </c>
      <c r="B2138" t="s">
        <v>8219</v>
      </c>
      <c r="C2138">
        <v>33</v>
      </c>
    </row>
    <row r="2139" spans="1:3" ht="24.75" customHeight="1" x14ac:dyDescent="0.25">
      <c r="A2139">
        <v>3773</v>
      </c>
      <c r="B2139" t="s">
        <v>8219</v>
      </c>
      <c r="C2139">
        <v>57</v>
      </c>
    </row>
    <row r="2140" spans="1:3" ht="24.75" customHeight="1" x14ac:dyDescent="0.25">
      <c r="A2140">
        <v>3774</v>
      </c>
      <c r="B2140" t="s">
        <v>8219</v>
      </c>
      <c r="C2140">
        <v>25</v>
      </c>
    </row>
    <row r="2141" spans="1:3" ht="24.75" customHeight="1" x14ac:dyDescent="0.25">
      <c r="A2141">
        <v>3775</v>
      </c>
      <c r="B2141" t="s">
        <v>8219</v>
      </c>
      <c r="C2141">
        <v>14</v>
      </c>
    </row>
    <row r="2142" spans="1:3" ht="24.75" customHeight="1" x14ac:dyDescent="0.25">
      <c r="A2142">
        <v>3776</v>
      </c>
      <c r="B2142" t="s">
        <v>8219</v>
      </c>
      <c r="C2142">
        <v>94</v>
      </c>
    </row>
    <row r="2143" spans="1:3" ht="24.75" customHeight="1" x14ac:dyDescent="0.25">
      <c r="A2143">
        <v>3777</v>
      </c>
      <c r="B2143" t="s">
        <v>8219</v>
      </c>
      <c r="C2143">
        <v>59</v>
      </c>
    </row>
    <row r="2144" spans="1:3" ht="24.75" customHeight="1" x14ac:dyDescent="0.25">
      <c r="A2144">
        <v>3778</v>
      </c>
      <c r="B2144" t="s">
        <v>8219</v>
      </c>
      <c r="C2144">
        <v>36</v>
      </c>
    </row>
    <row r="2145" spans="1:3" ht="24.75" customHeight="1" x14ac:dyDescent="0.25">
      <c r="A2145">
        <v>3779</v>
      </c>
      <c r="B2145" t="s">
        <v>8219</v>
      </c>
      <c r="C2145">
        <v>115</v>
      </c>
    </row>
    <row r="2146" spans="1:3" ht="24.75" customHeight="1" x14ac:dyDescent="0.25">
      <c r="A2146">
        <v>3780</v>
      </c>
      <c r="B2146" t="s">
        <v>8219</v>
      </c>
      <c r="C2146">
        <v>30</v>
      </c>
    </row>
    <row r="2147" spans="1:3" ht="24.75" customHeight="1" x14ac:dyDescent="0.25">
      <c r="A2147">
        <v>3781</v>
      </c>
      <c r="B2147" t="s">
        <v>8219</v>
      </c>
      <c r="C2147">
        <v>52</v>
      </c>
    </row>
    <row r="2148" spans="1:3" ht="24.75" customHeight="1" x14ac:dyDescent="0.25">
      <c r="A2148">
        <v>3782</v>
      </c>
      <c r="B2148" t="s">
        <v>8219</v>
      </c>
      <c r="C2148">
        <v>27</v>
      </c>
    </row>
    <row r="2149" spans="1:3" ht="24.75" customHeight="1" x14ac:dyDescent="0.25">
      <c r="A2149">
        <v>3783</v>
      </c>
      <c r="B2149" t="s">
        <v>8219</v>
      </c>
      <c r="C2149">
        <v>24</v>
      </c>
    </row>
    <row r="2150" spans="1:3" ht="24.75" customHeight="1" x14ac:dyDescent="0.25">
      <c r="A2150">
        <v>3784</v>
      </c>
      <c r="B2150" t="s">
        <v>8219</v>
      </c>
      <c r="C2150">
        <v>10</v>
      </c>
    </row>
    <row r="2151" spans="1:3" ht="24.75" customHeight="1" x14ac:dyDescent="0.25">
      <c r="A2151">
        <v>3785</v>
      </c>
      <c r="B2151" t="s">
        <v>8219</v>
      </c>
      <c r="C2151">
        <v>30</v>
      </c>
    </row>
    <row r="2152" spans="1:3" ht="24.75" customHeight="1" x14ac:dyDescent="0.25">
      <c r="A2152">
        <v>3786</v>
      </c>
      <c r="B2152" t="s">
        <v>8219</v>
      </c>
      <c r="C2152">
        <v>71</v>
      </c>
    </row>
    <row r="2153" spans="1:3" ht="24.75" customHeight="1" x14ac:dyDescent="0.25">
      <c r="A2153">
        <v>3787</v>
      </c>
      <c r="B2153" t="s">
        <v>8219</v>
      </c>
      <c r="C2153">
        <v>10</v>
      </c>
    </row>
    <row r="2154" spans="1:3" ht="24.75" customHeight="1" x14ac:dyDescent="0.25">
      <c r="A2154">
        <v>3808</v>
      </c>
      <c r="B2154" t="s">
        <v>8219</v>
      </c>
      <c r="C2154">
        <v>24</v>
      </c>
    </row>
    <row r="2155" spans="1:3" ht="24.75" customHeight="1" x14ac:dyDescent="0.25">
      <c r="A2155">
        <v>3809</v>
      </c>
      <c r="B2155" t="s">
        <v>8219</v>
      </c>
      <c r="C2155">
        <v>38</v>
      </c>
    </row>
    <row r="2156" spans="1:3" ht="24.75" customHeight="1" x14ac:dyDescent="0.25">
      <c r="A2156">
        <v>3810</v>
      </c>
      <c r="B2156" t="s">
        <v>8219</v>
      </c>
      <c r="C2156">
        <v>26</v>
      </c>
    </row>
    <row r="2157" spans="1:3" ht="24.75" customHeight="1" x14ac:dyDescent="0.25">
      <c r="A2157">
        <v>3811</v>
      </c>
      <c r="B2157" t="s">
        <v>8219</v>
      </c>
      <c r="C2157">
        <v>19</v>
      </c>
    </row>
    <row r="2158" spans="1:3" ht="24.75" customHeight="1" x14ac:dyDescent="0.25">
      <c r="A2158">
        <v>3812</v>
      </c>
      <c r="B2158" t="s">
        <v>8219</v>
      </c>
      <c r="C2158">
        <v>11</v>
      </c>
    </row>
    <row r="2159" spans="1:3" ht="24.75" customHeight="1" x14ac:dyDescent="0.25">
      <c r="A2159">
        <v>3813</v>
      </c>
      <c r="B2159" t="s">
        <v>8219</v>
      </c>
      <c r="C2159">
        <v>27</v>
      </c>
    </row>
    <row r="2160" spans="1:3" ht="24.75" customHeight="1" x14ac:dyDescent="0.25">
      <c r="A2160">
        <v>3814</v>
      </c>
      <c r="B2160" t="s">
        <v>8219</v>
      </c>
      <c r="C2160">
        <v>34</v>
      </c>
    </row>
    <row r="2161" spans="1:3" ht="24.75" customHeight="1" x14ac:dyDescent="0.25">
      <c r="A2161">
        <v>3815</v>
      </c>
      <c r="B2161" t="s">
        <v>8219</v>
      </c>
      <c r="C2161">
        <v>20</v>
      </c>
    </row>
    <row r="2162" spans="1:3" ht="24.75" customHeight="1" x14ac:dyDescent="0.25">
      <c r="A2162">
        <v>3816</v>
      </c>
      <c r="B2162" t="s">
        <v>8219</v>
      </c>
      <c r="C2162">
        <v>37</v>
      </c>
    </row>
    <row r="2163" spans="1:3" ht="24.75" customHeight="1" x14ac:dyDescent="0.25">
      <c r="A2163">
        <v>3817</v>
      </c>
      <c r="B2163" t="s">
        <v>8219</v>
      </c>
      <c r="C2163">
        <v>20</v>
      </c>
    </row>
    <row r="2164" spans="1:3" ht="24.75" customHeight="1" x14ac:dyDescent="0.25">
      <c r="A2164">
        <v>3818</v>
      </c>
      <c r="B2164" t="s">
        <v>8219</v>
      </c>
      <c r="C2164">
        <v>10</v>
      </c>
    </row>
    <row r="2165" spans="1:3" ht="24.75" customHeight="1" x14ac:dyDescent="0.25">
      <c r="A2165">
        <v>3819</v>
      </c>
      <c r="B2165" t="s">
        <v>8219</v>
      </c>
      <c r="C2165">
        <v>26</v>
      </c>
    </row>
    <row r="2166" spans="1:3" ht="24.75" customHeight="1" x14ac:dyDescent="0.25">
      <c r="A2166">
        <v>3820</v>
      </c>
      <c r="B2166" t="s">
        <v>8219</v>
      </c>
      <c r="C2166">
        <v>20</v>
      </c>
    </row>
    <row r="2167" spans="1:3" ht="24.75" customHeight="1" x14ac:dyDescent="0.25">
      <c r="A2167">
        <v>3821</v>
      </c>
      <c r="B2167" t="s">
        <v>8219</v>
      </c>
      <c r="C2167">
        <v>46</v>
      </c>
    </row>
    <row r="2168" spans="1:3" ht="24.75" customHeight="1" x14ac:dyDescent="0.25">
      <c r="A2168">
        <v>3822</v>
      </c>
      <c r="B2168" t="s">
        <v>8219</v>
      </c>
      <c r="C2168">
        <v>76</v>
      </c>
    </row>
    <row r="2169" spans="1:3" ht="24.75" customHeight="1" x14ac:dyDescent="0.25">
      <c r="A2169">
        <v>3823</v>
      </c>
      <c r="B2169" t="s">
        <v>8219</v>
      </c>
      <c r="C2169">
        <v>41</v>
      </c>
    </row>
    <row r="2170" spans="1:3" ht="24.75" customHeight="1" x14ac:dyDescent="0.25">
      <c r="A2170">
        <v>3824</v>
      </c>
      <c r="B2170" t="s">
        <v>8219</v>
      </c>
      <c r="C2170">
        <v>7</v>
      </c>
    </row>
    <row r="2171" spans="1:3" ht="24.75" customHeight="1" x14ac:dyDescent="0.25">
      <c r="A2171">
        <v>3825</v>
      </c>
      <c r="B2171" t="s">
        <v>8219</v>
      </c>
      <c r="C2171">
        <v>49</v>
      </c>
    </row>
    <row r="2172" spans="1:3" ht="24.75" customHeight="1" x14ac:dyDescent="0.25">
      <c r="A2172">
        <v>3826</v>
      </c>
      <c r="B2172" t="s">
        <v>8219</v>
      </c>
      <c r="C2172">
        <v>26</v>
      </c>
    </row>
    <row r="2173" spans="1:3" ht="24.75" customHeight="1" x14ac:dyDescent="0.25">
      <c r="A2173">
        <v>3827</v>
      </c>
      <c r="B2173" t="s">
        <v>8219</v>
      </c>
      <c r="C2173">
        <v>65</v>
      </c>
    </row>
    <row r="2174" spans="1:3" ht="24.75" customHeight="1" x14ac:dyDescent="0.25">
      <c r="A2174">
        <v>3828</v>
      </c>
      <c r="B2174" t="s">
        <v>8219</v>
      </c>
      <c r="C2174">
        <v>28</v>
      </c>
    </row>
    <row r="2175" spans="1:3" ht="24.75" customHeight="1" x14ac:dyDescent="0.25">
      <c r="A2175">
        <v>3829</v>
      </c>
      <c r="B2175" t="s">
        <v>8219</v>
      </c>
      <c r="C2175">
        <v>8</v>
      </c>
    </row>
    <row r="2176" spans="1:3" ht="24.75" customHeight="1" x14ac:dyDescent="0.25">
      <c r="A2176">
        <v>3830</v>
      </c>
      <c r="B2176" t="s">
        <v>8219</v>
      </c>
      <c r="C2176">
        <v>3</v>
      </c>
    </row>
    <row r="2177" spans="1:3" ht="24.75" customHeight="1" x14ac:dyDescent="0.25">
      <c r="A2177">
        <v>3831</v>
      </c>
      <c r="B2177" t="s">
        <v>8219</v>
      </c>
      <c r="C2177">
        <v>9</v>
      </c>
    </row>
    <row r="2178" spans="1:3" ht="24.75" customHeight="1" x14ac:dyDescent="0.25">
      <c r="A2178">
        <v>3832</v>
      </c>
      <c r="B2178" t="s">
        <v>8219</v>
      </c>
      <c r="C2178">
        <v>9</v>
      </c>
    </row>
    <row r="2179" spans="1:3" ht="24.75" customHeight="1" x14ac:dyDescent="0.25">
      <c r="A2179">
        <v>3833</v>
      </c>
      <c r="B2179" t="s">
        <v>8219</v>
      </c>
      <c r="C2179">
        <v>20</v>
      </c>
    </row>
    <row r="2180" spans="1:3" ht="24.75" customHeight="1" x14ac:dyDescent="0.25">
      <c r="A2180">
        <v>3834</v>
      </c>
      <c r="B2180" t="s">
        <v>8219</v>
      </c>
      <c r="C2180">
        <v>57</v>
      </c>
    </row>
    <row r="2181" spans="1:3" ht="24.75" customHeight="1" x14ac:dyDescent="0.25">
      <c r="A2181">
        <v>3835</v>
      </c>
      <c r="B2181" t="s">
        <v>8219</v>
      </c>
      <c r="C2181">
        <v>8</v>
      </c>
    </row>
    <row r="2182" spans="1:3" ht="24.75" customHeight="1" x14ac:dyDescent="0.25">
      <c r="A2182">
        <v>3836</v>
      </c>
      <c r="B2182" t="s">
        <v>8219</v>
      </c>
      <c r="C2182">
        <v>14</v>
      </c>
    </row>
    <row r="2183" spans="1:3" ht="24.75" customHeight="1" x14ac:dyDescent="0.25">
      <c r="A2183">
        <v>3837</v>
      </c>
      <c r="B2183" t="s">
        <v>8219</v>
      </c>
      <c r="C2183">
        <v>17</v>
      </c>
    </row>
    <row r="2184" spans="1:3" ht="24.75" customHeight="1" x14ac:dyDescent="0.25">
      <c r="A2184">
        <v>3838</v>
      </c>
      <c r="B2184" t="s">
        <v>8219</v>
      </c>
      <c r="C2184">
        <v>100</v>
      </c>
    </row>
    <row r="2185" spans="1:3" ht="24.75" customHeight="1" x14ac:dyDescent="0.25">
      <c r="A2185">
        <v>3839</v>
      </c>
      <c r="B2185" t="s">
        <v>8219</v>
      </c>
      <c r="C2185">
        <v>32</v>
      </c>
    </row>
    <row r="2186" spans="1:3" ht="24.75" customHeight="1" x14ac:dyDescent="0.25">
      <c r="A2186">
        <v>3840</v>
      </c>
      <c r="B2186" t="s">
        <v>8219</v>
      </c>
      <c r="C2186">
        <v>3</v>
      </c>
    </row>
  </sheetData>
  <autoFilter ref="A1:O2186" xr:uid="{A41B3063-D56C-408F-91FB-18D356C8CEAC}"/>
  <conditionalFormatting sqref="B2:B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K2:K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Kickstarter</vt:lpstr>
      <vt:lpstr>Parent Catagory</vt:lpstr>
      <vt:lpstr>Sub Catagory</vt:lpstr>
      <vt:lpstr>years</vt:lpstr>
      <vt:lpstr>Bonus</vt:lpstr>
      <vt:lpstr>Bonus Statistical Analysis</vt:lpstr>
      <vt:lpstr>goal</vt:lpstr>
      <vt:lpstr>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Moe Naimi</cp:lastModifiedBy>
  <dcterms:created xsi:type="dcterms:W3CDTF">2017-04-20T15:17:24Z</dcterms:created>
  <dcterms:modified xsi:type="dcterms:W3CDTF">2020-12-09T06:48:40Z</dcterms:modified>
</cp:coreProperties>
</file>