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daniels\Desktop\Excel Crash Course Dashboards, Data Analysis &amp; Heatmaps\"/>
    </mc:Choice>
  </mc:AlternateContent>
  <xr:revisionPtr revIDLastSave="0" documentId="13_ncr:1_{DCC1859F-0CDC-476A-BA69-B6F7FA50BAB7}" xr6:coauthVersionLast="36" xr6:coauthVersionMax="45" xr10:uidLastSave="{00000000-0000-0000-0000-000000000000}"/>
  <bookViews>
    <workbookView xWindow="-120" yWindow="-120" windowWidth="20730" windowHeight="11310" firstSheet="1" activeTab="2" xr2:uid="{30461C3F-FA78-4C36-986C-B689EEB38B65}"/>
  </bookViews>
  <sheets>
    <sheet name="Input" sheetId="1" r:id="rId1"/>
    <sheet name="Laundry_DB" sheetId="2" r:id="rId2"/>
    <sheet name="Dashboard" sheetId="3" r:id="rId3"/>
  </sheets>
  <definedNames>
    <definedName name="_xlnm._FilterDatabase" localSheetId="1" hidden="1">Laundry_DB!$A$2:$A$58</definedName>
    <definedName name="Bedding">Bedding_Table[Item]</definedName>
    <definedName name="Categories">Laundry_DB!$G$3:$G$5</definedName>
    <definedName name="ExternalData_1" localSheetId="1" hidden="1">Laundry_DB!$A$1:$E$58</definedName>
    <definedName name="_xlnm.Extract" localSheetId="1">Laundry_DB!$G$2</definedName>
    <definedName name="Invoice">Invoice_Template[#All]</definedName>
    <definedName name="Mens">Mens_Table[Item]</definedName>
    <definedName name="Services">Laundry_DB!$I$3:$I$5</definedName>
    <definedName name="Womens">Womens_Table[Item]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3" l="1" a="1"/>
  <c r="F10" i="3" s="1"/>
  <c r="G10" i="3" s="1"/>
  <c r="C4" i="3"/>
  <c r="F9" i="3" a="1"/>
  <c r="F9" i="3" s="1"/>
  <c r="G9" i="3" s="1"/>
  <c r="F7" i="3" a="1"/>
  <c r="F7" i="3" s="1"/>
  <c r="G7" i="3" s="1"/>
  <c r="F8" i="3" a="1"/>
  <c r="F8" i="3" s="1"/>
  <c r="G8" i="3" s="1"/>
  <c r="B11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D3C25D-601F-4FB9-B6D1-75A4B3ED944B}" keepAlive="1" name="Query - Bedding_Table" description="Connection to the 'Bedding_Table' query in the workbook." type="5" refreshedVersion="0" background="1">
    <dbPr connection="Provider=Microsoft.Mashup.OleDb.1;Data Source=$Workbook$;Location=Bedding_Table;Extended Properties=&quot;&quot;" command="SELECT * FROM [Bedding_Table]"/>
  </connection>
  <connection id="2" xr16:uid="{39D92863-540E-4EEE-A81D-DC98A63BD2F9}" keepAlive="1" name="Query - Laundry_Database" description="Connection to the 'Laundry_Database' query in the workbook." type="5" refreshedVersion="6" background="1" saveData="1">
    <dbPr connection="Provider=Microsoft.Mashup.OleDb.1;Data Source=$Workbook$;Location=Laundry_Database;Extended Properties=&quot;&quot;" command="SELECT * FROM [Laundry_Database]"/>
  </connection>
  <connection id="3" xr16:uid="{3BF6FC49-CB5D-4916-810D-B842C6A5016B}" keepAlive="1" name="Query - Mens_Table" description="Connection to the 'Mens_Table' query in the workbook." type="5" refreshedVersion="0" background="1">
    <dbPr connection="Provider=Microsoft.Mashup.OleDb.1;Data Source=$Workbook$;Location=Mens_Table;Extended Properties=&quot;&quot;" command="SELECT * FROM [Mens_Table]"/>
  </connection>
  <connection id="4" xr16:uid="{902308F0-A8FD-41DC-B845-DE5C4C385EDB}" keepAlive="1" name="Query - Womens_Table" description="Connection to the 'Womens_Table' query in the workbook." type="5" refreshedVersion="0" background="1">
    <dbPr connection="Provider=Microsoft.Mashup.OleDb.1;Data Source=$Workbook$;Location=Womens_Table;Extended Properties=&quot;&quot;" command="SELECT * FROM [Womens_Table]"/>
  </connection>
</connections>
</file>

<file path=xl/sharedStrings.xml><?xml version="1.0" encoding="utf-8"?>
<sst xmlns="http://schemas.openxmlformats.org/spreadsheetml/2006/main" count="277" uniqueCount="69">
  <si>
    <t>Item</t>
  </si>
  <si>
    <t>Laundry only</t>
  </si>
  <si>
    <t>Laundry + ironing</t>
  </si>
  <si>
    <t>Dry-clean</t>
  </si>
  <si>
    <t>Womens</t>
  </si>
  <si>
    <t>BLOUSE</t>
  </si>
  <si>
    <t>BLOUSE &amp; SKIRT (SET) PLAIN</t>
  </si>
  <si>
    <t>BLOUSE, SKIRT &amp; SCARF (SET) PLAIN</t>
  </si>
  <si>
    <t>BOUBOU/KAFTAN</t>
  </si>
  <si>
    <t>CARDIGAN/JUMPER</t>
  </si>
  <si>
    <t>DAY DRESS (LONG/PLEATED)</t>
  </si>
  <si>
    <t>DAY DRESS (SHORT)</t>
  </si>
  <si>
    <t>HEAD GEAR</t>
  </si>
  <si>
    <t>JACKET (LADIES)</t>
  </si>
  <si>
    <t>JUMP SUIT</t>
  </si>
  <si>
    <t>SHIRTS FOLD</t>
  </si>
  <si>
    <t>SHIRTS HANG</t>
  </si>
  <si>
    <t>SKIRT (LONG)</t>
  </si>
  <si>
    <t>SKIRT (SHORT)</t>
  </si>
  <si>
    <t>SKIRT SUIT</t>
  </si>
  <si>
    <t>SWEAT SHIRT</t>
  </si>
  <si>
    <t>TRACKSUIT COMPLETE</t>
  </si>
  <si>
    <t>TRACKSUIT TOP</t>
  </si>
  <si>
    <t>TROUSER SUIT</t>
  </si>
  <si>
    <t>TROUSERS</t>
  </si>
  <si>
    <t>TROUSERS (JEANS)</t>
  </si>
  <si>
    <t>Mens</t>
  </si>
  <si>
    <t>2 PIECE SUIT</t>
  </si>
  <si>
    <t>JACKET</t>
  </si>
  <si>
    <t>NATIVE CAP</t>
  </si>
  <si>
    <t>SHIRT(FOLD)</t>
  </si>
  <si>
    <t>SHIRT(HANG)</t>
  </si>
  <si>
    <t>SHORTS</t>
  </si>
  <si>
    <t>STARCHED SHIRT (HANG)</t>
  </si>
  <si>
    <t>STARCHED SHIRT(FOLD)</t>
  </si>
  <si>
    <t>SWEATER</t>
  </si>
  <si>
    <t>TIE</t>
  </si>
  <si>
    <t>T-SHIRT</t>
  </si>
  <si>
    <t>WAIST COAT</t>
  </si>
  <si>
    <t>Bedding</t>
  </si>
  <si>
    <t>BLANKETS/BEDSPREAD- SMALL/MEDIUM</t>
  </si>
  <si>
    <t>BLANKET/ BEDSPREAD - LARGE</t>
  </si>
  <si>
    <t>DUVET COVER - KING SIZE</t>
  </si>
  <si>
    <t>DUVET COVER (SINGLE/DOUBLE)</t>
  </si>
  <si>
    <t>DUVET/COMFORTER - KING SIZE</t>
  </si>
  <si>
    <t>DUVET/COMFORTER (SINGLE/DOUBLE)</t>
  </si>
  <si>
    <t>BEDSHEET (DOUBLE &amp; KING)</t>
  </si>
  <si>
    <t>BEDSHEET (SINGLE)</t>
  </si>
  <si>
    <t>HAND TOWELS</t>
  </si>
  <si>
    <t>BATH TOWEL STANDARD</t>
  </si>
  <si>
    <t>BATH TOWEL LARGE</t>
  </si>
  <si>
    <t>BATH MAT LARGE</t>
  </si>
  <si>
    <t>BATH MAT MED/SMALL</t>
  </si>
  <si>
    <t>BATHROBE</t>
  </si>
  <si>
    <t>PYJAMAS</t>
  </si>
  <si>
    <t>NIGHT SHIRT/DRESS</t>
  </si>
  <si>
    <t>SLACKS</t>
  </si>
  <si>
    <t>SHORT SLEEVED VEST</t>
  </si>
  <si>
    <t>SLEEVELESS VEST</t>
  </si>
  <si>
    <t>Categories</t>
  </si>
  <si>
    <t>Category</t>
  </si>
  <si>
    <t>Services</t>
  </si>
  <si>
    <t>Quantity</t>
  </si>
  <si>
    <t>Service</t>
  </si>
  <si>
    <t>Subtotal</t>
  </si>
  <si>
    <t>Cost/Item</t>
  </si>
  <si>
    <t>Customer Name:</t>
  </si>
  <si>
    <t xml:space="preserve">Oluwatobi Sunday </t>
  </si>
  <si>
    <t>Invoice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</si>
</sst>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Segoe UI Light"/>
      <family val="2"/>
    </font>
    <font>
      <sz val="12"/>
      <color theme="1"/>
      <name val="Segoe UI Light"/>
      <family val="2"/>
    </font>
    <font>
      <b/>
      <sz val="18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NumberFormat="1" applyFont="1"/>
    <xf numFmtId="0" fontId="2" fillId="0" borderId="0" xfId="0" applyFont="1"/>
    <xf numFmtId="165" fontId="3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Light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Light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Light"/>
        <family val="2"/>
        <scheme val="none"/>
      </font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theme="9" tint="0.59999389629810485"/>
        </patternFill>
      </fill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theme="9" tint="0.59999389629810485"/>
        </patternFill>
      </fill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425822</xdr:colOff>
      <xdr:row>0</xdr:row>
      <xdr:rowOff>190501</xdr:rowOff>
    </xdr:from>
    <xdr:to>
      <xdr:col>4</xdr:col>
      <xdr:colOff>235322</xdr:colOff>
      <xdr:row>2</xdr:row>
      <xdr:rowOff>11207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899A067-14E5-468F-A2F0-68CCA740FB18}"/>
            </a:ext>
          </a:extLst>
        </xdr:cNvPr>
        <xdr:cNvSpPr txBox="1"/>
      </xdr:nvSpPr>
      <xdr:spPr>
        <a:xfrm>
          <a:off x="3653116" y="190501"/>
          <a:ext cx="34290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800" b="1">
              <a:latin typeface="Arial Rounded MT Bold" panose="020F0704030504030204" pitchFamily="34" charset="0"/>
              <a:cs typeface="Segoe UI Light" panose="020B0502040204020203" pitchFamily="34" charset="0"/>
            </a:rPr>
            <a:t>CUSTOMER INVOICE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E78518-827A-4164-BCBB-A1C62CEDC227}" autoFormatId="16" applyNumberFormats="0" applyBorderFormats="0" applyFontFormats="0" applyPatternFormats="0" applyAlignmentFormats="0" applyWidthHeightFormats="0">
  <queryTableRefresh nextId="7">
    <queryTableFields count="5">
      <queryTableField id="1" name="Category" tableColumnId="1"/>
      <queryTableField id="2" name="Item" tableColumnId="2"/>
      <queryTableField id="3" name="Laundry only" tableColumnId="3"/>
      <queryTableField id="4" name="Laundry + ironing" tableColumnId="4"/>
      <queryTableField id="5" name="Dry-clean" tableColumnId="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1F63A-B907-46CE-8DD1-14DECA584E7A}" name="Womens_Table" displayName="Womens_Table" ref="B3:F24" totalsRowShown="0" headerRowDxfId="18">
  <autoFilter ref="B3:F24" xr:uid="{B261D1BF-5744-43AD-95D3-C1269B9BB2D5}"/>
  <tableColumns count="5">
    <tableColumn id="1" xr3:uid="{509A75F6-C27D-4E76-8DF2-3FC91B28305C}" name="Category"/>
    <tableColumn id="2" xr3:uid="{BF700627-06C1-4533-AADB-839E92EBD364}" name="Item"/>
    <tableColumn id="3" xr3:uid="{9C8A2660-651B-4426-8DE9-DA0E1CE3B6BF}" name="Laundry only" dataDxfId="21"/>
    <tableColumn id="4" xr3:uid="{756765D9-DC3D-4F70-88D4-B8C4ABAC7DDB}" name="Laundry + ironing" dataDxfId="20"/>
    <tableColumn id="5" xr3:uid="{34BD314E-8977-4E5C-AD78-AF1D5EA894B6}" name="Dry-clean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3777F0-7A5E-45ED-BF87-E42063331406}" name="Mens_Table" displayName="Mens_Table" ref="B28:F45" totalsRowShown="0" headerRowDxfId="14">
  <autoFilter ref="B28:F45" xr:uid="{3297E734-5401-42FF-838B-31DF6997D8B1}"/>
  <tableColumns count="5">
    <tableColumn id="1" xr3:uid="{7C73B807-3726-4DE6-860D-28AB55CDFF42}" name="Category"/>
    <tableColumn id="2" xr3:uid="{9D1AD03F-5EC0-4680-89BE-EB36F0BB1EE0}" name="Item"/>
    <tableColumn id="3" xr3:uid="{944C00F1-75BF-4EA9-ABAF-F3A7E95CF1B7}" name="Laundry only" dataDxfId="17"/>
    <tableColumn id="4" xr3:uid="{64B17F9F-BC21-4004-BDD5-532C6094E91A}" name="Laundry + ironing" dataDxfId="16"/>
    <tableColumn id="5" xr3:uid="{CB341A23-617D-41A3-A81C-842296AE22BD}" name="Dry-clean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175ADD-95AE-4322-A007-82F3E2D38150}" name="Bedding_Table" displayName="Bedding_Table" ref="B49:F68" totalsRowShown="0" headerRowDxfId="10">
  <autoFilter ref="B49:F68" xr:uid="{D9C8EE91-279B-4BF1-9B29-7F6AD526AE83}"/>
  <tableColumns count="5">
    <tableColumn id="1" xr3:uid="{8614A937-70B8-4FE6-9CC6-C050F1EF2A21}" name="Category"/>
    <tableColumn id="2" xr3:uid="{0E6B3B20-D2A8-41A5-904F-7CD231463746}" name="Item"/>
    <tableColumn id="3" xr3:uid="{27549856-67DF-4E86-BD77-CED68F98829A}" name="Laundry only" dataDxfId="13"/>
    <tableColumn id="4" xr3:uid="{D246D0B4-4356-4D6B-948F-E7D993651B61}" name="Laundry + ironing" dataDxfId="12"/>
    <tableColumn id="5" xr3:uid="{CCADCF7D-D50A-411A-AB78-E44A68DFD601}" name="Dry-clean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30EE8F-4320-4644-B327-D44802D29009}" name="Laundry_Database" displayName="Laundry_Database" ref="A1:E58" tableType="queryTable" totalsRowShown="0">
  <tableColumns count="5">
    <tableColumn id="1" xr3:uid="{64A1AFF4-4D7B-437B-8A3A-3A50C591814C}" uniqueName="1" name="Categories" queryTableFieldId="1" dataDxfId="9"/>
    <tableColumn id="2" xr3:uid="{F02C27B8-B309-494D-A380-7E2600C33316}" uniqueName="2" name="Item" queryTableFieldId="2" dataDxfId="8"/>
    <tableColumn id="3" xr3:uid="{E2A6B235-2A8D-4D90-8C47-C29977EF979B}" uniqueName="3" name="Laundry only" queryTableFieldId="3"/>
    <tableColumn id="4" xr3:uid="{B9366C8A-0D55-4A41-B515-32E02457AE01}" uniqueName="4" name="Laundry + ironing" queryTableFieldId="4"/>
    <tableColumn id="5" xr3:uid="{C9BA98B6-9B48-49A5-B142-DB3CEF9CE0E0}" uniqueName="5" name="Dry-clean" queryTableFieldId="5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7852FA-AC02-442B-A27A-336C74A0E3D7}" name="Invoice_Template" displayName="Invoice_Template" ref="B6:G10" totalsRowShown="0" headerRowDxfId="1" dataDxfId="2">
  <autoFilter ref="B6:G10" xr:uid="{2C69661B-709A-4DCA-B469-BCB383DD8D01}"/>
  <tableColumns count="6">
    <tableColumn id="1" xr3:uid="{4076F912-F9D0-4895-A675-DD1A9843AEB7}" name="Category" dataDxfId="7"/>
    <tableColumn id="2" xr3:uid="{586EA0DF-106B-488C-AFDC-A989D367EE02}" name="Item" dataDxfId="6"/>
    <tableColumn id="3" xr3:uid="{EF0B4108-D6CF-4401-9063-09909EE750CD}" name="Quantity" dataDxfId="5"/>
    <tableColumn id="4" xr3:uid="{9C6AED67-3A05-41D2-B10A-B222D1D35C21}" name="Service" dataDxfId="4"/>
    <tableColumn id="5" xr3:uid="{2458C466-985D-4071-9698-199E856007C4}" name="Cost/Item" dataDxfId="0">
      <calculatedColumnFormula array="1" xml:space="preserve"> IFERROR(INDEX(Laundry_Database[], MATCH(1, (Invoice_Template[[#This Row],[Category]] = Laundry_Database[Categories]) * (Invoice_Template[[#This Row],[Item]] = Laundry_Database[Item]), 0), MATCH(Invoice_Template[[#This Row],[Service]], Laundry_Database[#Headers], 0)), "Change Selection")</calculatedColumnFormula>
    </tableColumn>
    <tableColumn id="6" xr3:uid="{8B28F651-8C45-463E-A1CB-BF3ED3D1CF07}" name="Subtotal" dataDxfId="3">
      <calculatedColumnFormula xml:space="preserve"> IFERROR(Invoice_Template[Quantity] * Invoice_Template[Cost/Item], "Change Selection")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0110-B6BC-4433-9D3A-945F77E37C02}">
  <dimension ref="B3:F68"/>
  <sheetViews>
    <sheetView zoomScale="70" zoomScaleNormal="70" workbookViewId="0">
      <selection activeCell="C36" sqref="C36"/>
    </sheetView>
  </sheetViews>
  <sheetFormatPr defaultRowHeight="15" x14ac:dyDescent="0.25"/>
  <cols>
    <col min="2" max="2" width="13.7109375" customWidth="1"/>
    <col min="3" max="3" width="43.140625" bestFit="1" customWidth="1"/>
    <col min="4" max="4" width="18" customWidth="1"/>
    <col min="5" max="5" width="23" customWidth="1"/>
    <col min="6" max="6" width="14.85546875" bestFit="1" customWidth="1"/>
  </cols>
  <sheetData>
    <row r="3" spans="2:6" x14ac:dyDescent="0.25">
      <c r="B3" t="s">
        <v>60</v>
      </c>
      <c r="C3" s="1" t="s">
        <v>0</v>
      </c>
      <c r="D3" s="1" t="s">
        <v>1</v>
      </c>
      <c r="E3" s="1" t="s">
        <v>2</v>
      </c>
      <c r="F3" s="1" t="s">
        <v>3</v>
      </c>
    </row>
    <row r="4" spans="2:6" x14ac:dyDescent="0.25">
      <c r="B4" t="s">
        <v>4</v>
      </c>
      <c r="C4" t="s">
        <v>5</v>
      </c>
      <c r="D4" s="2">
        <v>2.1917808219178081</v>
      </c>
      <c r="E4" s="2">
        <v>2.4657534246575343</v>
      </c>
      <c r="F4" s="2">
        <v>3.1506849315068495</v>
      </c>
    </row>
    <row r="5" spans="2:6" x14ac:dyDescent="0.25">
      <c r="B5" t="s">
        <v>4</v>
      </c>
      <c r="C5" t="s">
        <v>6</v>
      </c>
      <c r="D5" s="2">
        <v>2.7397260273972601</v>
      </c>
      <c r="E5" s="2">
        <v>3.0136986301369864</v>
      </c>
      <c r="F5" s="2">
        <v>5.7534246575342465</v>
      </c>
    </row>
    <row r="6" spans="2:6" x14ac:dyDescent="0.25">
      <c r="B6" t="s">
        <v>4</v>
      </c>
      <c r="C6" t="s">
        <v>7</v>
      </c>
      <c r="D6" s="2">
        <v>3.2876712328767121</v>
      </c>
      <c r="E6" s="2">
        <v>3.5616438356164384</v>
      </c>
      <c r="F6" s="2">
        <v>6.2191780821917808</v>
      </c>
    </row>
    <row r="7" spans="2:6" x14ac:dyDescent="0.25">
      <c r="B7" t="s">
        <v>4</v>
      </c>
      <c r="C7" t="s">
        <v>8</v>
      </c>
      <c r="D7" s="2">
        <v>4.1095890410958908</v>
      </c>
      <c r="E7" s="2">
        <v>4.3835616438356162</v>
      </c>
      <c r="F7" s="2">
        <v>4.9315068493150687</v>
      </c>
    </row>
    <row r="8" spans="2:6" x14ac:dyDescent="0.25">
      <c r="B8" t="s">
        <v>4</v>
      </c>
      <c r="C8" t="s">
        <v>9</v>
      </c>
      <c r="D8" s="2">
        <v>4.1095890410958908</v>
      </c>
      <c r="E8" s="2">
        <v>4.3835616438356162</v>
      </c>
      <c r="F8" s="2">
        <v>4.1643835616438354</v>
      </c>
    </row>
    <row r="9" spans="2:6" x14ac:dyDescent="0.25">
      <c r="B9" t="s">
        <v>4</v>
      </c>
      <c r="C9" t="s">
        <v>10</v>
      </c>
      <c r="D9" s="2">
        <v>5.7534246575342465</v>
      </c>
      <c r="E9" s="2">
        <v>6.0273972602739727</v>
      </c>
      <c r="F9" s="2">
        <v>6.4383561643835616</v>
      </c>
    </row>
    <row r="10" spans="2:6" x14ac:dyDescent="0.25">
      <c r="B10" t="s">
        <v>4</v>
      </c>
      <c r="C10" t="s">
        <v>11</v>
      </c>
      <c r="D10" s="2">
        <v>4.1095890410958908</v>
      </c>
      <c r="E10" s="2">
        <v>4.3835616438356162</v>
      </c>
      <c r="F10" s="2">
        <v>5.1780821917808222</v>
      </c>
    </row>
    <row r="11" spans="2:6" x14ac:dyDescent="0.25">
      <c r="B11" t="s">
        <v>4</v>
      </c>
      <c r="C11" t="s">
        <v>12</v>
      </c>
      <c r="D11" s="2">
        <v>2.7397260273972601</v>
      </c>
      <c r="E11" s="2">
        <v>3.0136986301369864</v>
      </c>
      <c r="F11" s="2">
        <v>3.0136986301369864</v>
      </c>
    </row>
    <row r="12" spans="2:6" x14ac:dyDescent="0.25">
      <c r="B12" t="s">
        <v>4</v>
      </c>
      <c r="C12" t="s">
        <v>13</v>
      </c>
      <c r="D12" s="2">
        <v>3.2876712328767121</v>
      </c>
      <c r="E12" s="2">
        <v>3.5616438356164384</v>
      </c>
      <c r="F12" s="2">
        <v>3.5616438356164384</v>
      </c>
    </row>
    <row r="13" spans="2:6" x14ac:dyDescent="0.25">
      <c r="B13" t="s">
        <v>4</v>
      </c>
      <c r="C13" t="s">
        <v>14</v>
      </c>
      <c r="D13" s="2">
        <v>4.6575342465753424</v>
      </c>
      <c r="E13" s="2">
        <v>4.9315068493150687</v>
      </c>
      <c r="F13" s="2">
        <v>5.2054794520547949</v>
      </c>
    </row>
    <row r="14" spans="2:6" x14ac:dyDescent="0.25">
      <c r="B14" t="s">
        <v>4</v>
      </c>
      <c r="C14" t="s">
        <v>15</v>
      </c>
      <c r="D14" s="2">
        <v>2.3287671232876712</v>
      </c>
      <c r="E14" s="2">
        <v>2.6027397260273974</v>
      </c>
      <c r="F14" s="2">
        <v>3.0136986301369864</v>
      </c>
    </row>
    <row r="15" spans="2:6" x14ac:dyDescent="0.25">
      <c r="B15" t="s">
        <v>4</v>
      </c>
      <c r="C15" t="s">
        <v>16</v>
      </c>
      <c r="D15" s="2">
        <v>2.1917808219178081</v>
      </c>
      <c r="E15" s="2">
        <v>2.4657534246575343</v>
      </c>
      <c r="F15" s="2">
        <v>2.7671232876712328</v>
      </c>
    </row>
    <row r="16" spans="2:6" x14ac:dyDescent="0.25">
      <c r="B16" t="s">
        <v>4</v>
      </c>
      <c r="C16" t="s">
        <v>17</v>
      </c>
      <c r="D16" s="2">
        <v>3.0136986301369864</v>
      </c>
      <c r="E16" s="2">
        <v>3.2876712328767121</v>
      </c>
      <c r="F16" s="2">
        <v>4.6849315068493151</v>
      </c>
    </row>
    <row r="17" spans="2:6" x14ac:dyDescent="0.25">
      <c r="B17" t="s">
        <v>4</v>
      </c>
      <c r="C17" t="s">
        <v>18</v>
      </c>
      <c r="D17" s="2">
        <v>2.1917808219178081</v>
      </c>
      <c r="E17" s="2">
        <v>2.4657534246575343</v>
      </c>
      <c r="F17" s="2">
        <v>3.452054794520548</v>
      </c>
    </row>
    <row r="18" spans="2:6" x14ac:dyDescent="0.25">
      <c r="B18" t="s">
        <v>4</v>
      </c>
      <c r="C18" t="s">
        <v>19</v>
      </c>
      <c r="D18" s="2">
        <v>5.4794520547945202</v>
      </c>
      <c r="E18" s="2">
        <v>5.7534246575342465</v>
      </c>
      <c r="F18" s="2">
        <v>6.8904109589041092</v>
      </c>
    </row>
    <row r="19" spans="2:6" x14ac:dyDescent="0.25">
      <c r="B19" t="s">
        <v>4</v>
      </c>
      <c r="C19" t="s">
        <v>20</v>
      </c>
      <c r="D19" s="2">
        <v>2.1917808219178081</v>
      </c>
      <c r="E19" s="2">
        <v>2.4657534246575343</v>
      </c>
      <c r="F19" s="2">
        <v>2.7260273972602738</v>
      </c>
    </row>
    <row r="20" spans="2:6" x14ac:dyDescent="0.25">
      <c r="B20" t="s">
        <v>4</v>
      </c>
      <c r="C20" t="s">
        <v>21</v>
      </c>
      <c r="D20" s="2">
        <v>4.1095890410958908</v>
      </c>
      <c r="E20" s="2">
        <v>4.3835616438356162</v>
      </c>
      <c r="F20" s="2">
        <v>5.1780821917808222</v>
      </c>
    </row>
    <row r="21" spans="2:6" x14ac:dyDescent="0.25">
      <c r="B21" t="s">
        <v>4</v>
      </c>
      <c r="C21" t="s">
        <v>22</v>
      </c>
      <c r="D21" s="2">
        <v>1.9178082191780821</v>
      </c>
      <c r="E21" s="2">
        <v>2.1917808219178081</v>
      </c>
      <c r="F21" s="2">
        <v>3.095890410958904</v>
      </c>
    </row>
    <row r="22" spans="2:6" x14ac:dyDescent="0.25">
      <c r="B22" t="s">
        <v>4</v>
      </c>
      <c r="C22" t="s">
        <v>23</v>
      </c>
      <c r="D22" s="2">
        <v>5.7534246575342465</v>
      </c>
      <c r="E22" s="2">
        <v>6.0273972602739727</v>
      </c>
      <c r="F22" s="2">
        <v>7.2602739726027394</v>
      </c>
    </row>
    <row r="23" spans="2:6" x14ac:dyDescent="0.25">
      <c r="B23" t="s">
        <v>4</v>
      </c>
      <c r="C23" t="s">
        <v>24</v>
      </c>
      <c r="D23" s="2">
        <v>3.0136986301369864</v>
      </c>
      <c r="E23" s="2">
        <v>3.2876712328767121</v>
      </c>
      <c r="F23" s="2">
        <v>3.4794520547945207</v>
      </c>
    </row>
    <row r="24" spans="2:6" x14ac:dyDescent="0.25">
      <c r="B24" t="s">
        <v>4</v>
      </c>
      <c r="C24" t="s">
        <v>25</v>
      </c>
      <c r="D24" s="2">
        <v>3.2876712328767121</v>
      </c>
      <c r="E24" s="2">
        <v>3.5616438356164384</v>
      </c>
      <c r="F24" s="2">
        <v>3.4794520547945207</v>
      </c>
    </row>
    <row r="28" spans="2:6" x14ac:dyDescent="0.25">
      <c r="B28" t="s">
        <v>60</v>
      </c>
      <c r="C28" s="1" t="s">
        <v>0</v>
      </c>
      <c r="D28" s="1" t="s">
        <v>1</v>
      </c>
      <c r="E28" s="1" t="s">
        <v>2</v>
      </c>
      <c r="F28" s="1" t="s">
        <v>3</v>
      </c>
    </row>
    <row r="29" spans="2:6" x14ac:dyDescent="0.25">
      <c r="B29" t="s">
        <v>26</v>
      </c>
      <c r="C29" t="s">
        <v>27</v>
      </c>
      <c r="D29" s="2">
        <v>5.7534246575342465</v>
      </c>
      <c r="E29" s="2">
        <v>6.0273972602739727</v>
      </c>
      <c r="F29" s="2">
        <v>8.2191780821917817</v>
      </c>
    </row>
    <row r="30" spans="2:6" x14ac:dyDescent="0.25">
      <c r="B30" t="s">
        <v>26</v>
      </c>
      <c r="C30" t="s">
        <v>28</v>
      </c>
      <c r="D30" s="2">
        <v>4.22</v>
      </c>
      <c r="E30" s="2">
        <v>4.46</v>
      </c>
      <c r="F30" s="2">
        <v>5.0684931506849313</v>
      </c>
    </row>
    <row r="31" spans="2:6" x14ac:dyDescent="0.25">
      <c r="B31" t="s">
        <v>26</v>
      </c>
      <c r="C31" t="s">
        <v>29</v>
      </c>
      <c r="D31" s="2">
        <v>1.095890410958904</v>
      </c>
      <c r="E31" s="2">
        <v>1.3698630136986301</v>
      </c>
      <c r="F31" s="2">
        <v>1.2328767123287672</v>
      </c>
    </row>
    <row r="32" spans="2:6" x14ac:dyDescent="0.25">
      <c r="B32" t="s">
        <v>26</v>
      </c>
      <c r="C32" t="s">
        <v>30</v>
      </c>
      <c r="D32" s="2">
        <v>2.1917808219178081</v>
      </c>
      <c r="E32" s="2">
        <v>2.4657534246575343</v>
      </c>
      <c r="F32" s="2">
        <v>3.4246575342465753</v>
      </c>
    </row>
    <row r="33" spans="2:6" x14ac:dyDescent="0.25">
      <c r="B33" t="s">
        <v>26</v>
      </c>
      <c r="C33" t="s">
        <v>31</v>
      </c>
      <c r="D33" s="2">
        <v>2.1917808219178081</v>
      </c>
      <c r="E33" s="2">
        <v>2.4657534246575343</v>
      </c>
      <c r="F33" s="2">
        <v>3.1506849315068495</v>
      </c>
    </row>
    <row r="34" spans="2:6" x14ac:dyDescent="0.25">
      <c r="B34" t="s">
        <v>26</v>
      </c>
      <c r="C34" t="s">
        <v>32</v>
      </c>
      <c r="D34" s="2">
        <v>1.9178082191780821</v>
      </c>
      <c r="E34" s="2">
        <v>2.1917808219178081</v>
      </c>
      <c r="F34" s="2">
        <v>2.7397260273972601</v>
      </c>
    </row>
    <row r="35" spans="2:6" x14ac:dyDescent="0.25">
      <c r="B35" t="s">
        <v>26</v>
      </c>
      <c r="C35" t="s">
        <v>33</v>
      </c>
      <c r="D35" s="2">
        <v>2.1917808219178081</v>
      </c>
      <c r="E35" s="2">
        <v>2.4657534246575343</v>
      </c>
      <c r="F35" s="2">
        <v>3.1506849315068495</v>
      </c>
    </row>
    <row r="36" spans="2:6" x14ac:dyDescent="0.25">
      <c r="B36" t="s">
        <v>26</v>
      </c>
      <c r="C36" t="s">
        <v>34</v>
      </c>
      <c r="D36" s="2">
        <v>2.3287671232876712</v>
      </c>
      <c r="E36" s="2">
        <v>2.6027397260273974</v>
      </c>
      <c r="F36" s="2">
        <v>3.4246575342465753</v>
      </c>
    </row>
    <row r="37" spans="2:6" x14ac:dyDescent="0.25">
      <c r="B37" t="s">
        <v>26</v>
      </c>
      <c r="C37" t="s">
        <v>20</v>
      </c>
      <c r="D37" s="2">
        <v>2.1917808219178081</v>
      </c>
      <c r="E37" s="2">
        <v>2.4657534246575343</v>
      </c>
      <c r="F37" s="2">
        <v>2.7260273972602738</v>
      </c>
    </row>
    <row r="38" spans="2:6" x14ac:dyDescent="0.25">
      <c r="B38" t="s">
        <v>26</v>
      </c>
      <c r="C38" t="s">
        <v>35</v>
      </c>
      <c r="D38" s="2">
        <v>4.1095890410958908</v>
      </c>
      <c r="E38" s="2">
        <v>4.3835616438356162</v>
      </c>
      <c r="F38" s="2">
        <v>2.7397260273972601</v>
      </c>
    </row>
    <row r="39" spans="2:6" x14ac:dyDescent="0.25">
      <c r="B39" t="s">
        <v>26</v>
      </c>
      <c r="C39" t="s">
        <v>36</v>
      </c>
      <c r="D39" s="2">
        <v>1.6438356164383561</v>
      </c>
      <c r="E39" s="2">
        <v>1.9178082191780821</v>
      </c>
      <c r="F39" s="2">
        <v>2.4657534246575343</v>
      </c>
    </row>
    <row r="40" spans="2:6" x14ac:dyDescent="0.25">
      <c r="B40" t="s">
        <v>26</v>
      </c>
      <c r="C40" t="s">
        <v>21</v>
      </c>
      <c r="D40" s="2">
        <v>4.5205479452054798</v>
      </c>
      <c r="E40" s="2">
        <v>4.7945205479452051</v>
      </c>
      <c r="F40" s="2">
        <v>5.1917808219178081</v>
      </c>
    </row>
    <row r="41" spans="2:6" x14ac:dyDescent="0.25">
      <c r="B41" t="s">
        <v>26</v>
      </c>
      <c r="C41" t="s">
        <v>22</v>
      </c>
      <c r="D41" s="2">
        <v>0.82191780821917804</v>
      </c>
      <c r="E41" s="2">
        <v>1.095890410958904</v>
      </c>
      <c r="F41" s="2">
        <v>3.095890410958904</v>
      </c>
    </row>
    <row r="42" spans="2:6" x14ac:dyDescent="0.25">
      <c r="B42" t="s">
        <v>26</v>
      </c>
      <c r="C42" t="s">
        <v>24</v>
      </c>
      <c r="D42" s="2">
        <v>3.0136986301369864</v>
      </c>
      <c r="E42" s="2">
        <v>3.2876712328767121</v>
      </c>
      <c r="F42" s="2">
        <v>4.2465753424657535</v>
      </c>
    </row>
    <row r="43" spans="2:6" x14ac:dyDescent="0.25">
      <c r="B43" t="s">
        <v>26</v>
      </c>
      <c r="C43" t="s">
        <v>25</v>
      </c>
      <c r="D43" s="2">
        <v>2.7397260273972601</v>
      </c>
      <c r="E43" s="2">
        <v>3.0136986301369864</v>
      </c>
      <c r="F43" s="2">
        <v>3.5616438356164384</v>
      </c>
    </row>
    <row r="44" spans="2:6" x14ac:dyDescent="0.25">
      <c r="B44" t="s">
        <v>26</v>
      </c>
      <c r="C44" t="s">
        <v>37</v>
      </c>
      <c r="D44" s="2">
        <v>1.6438356164383561</v>
      </c>
      <c r="E44" s="2">
        <v>1.9178082191780821</v>
      </c>
      <c r="F44" s="2">
        <v>2.1780821917808217</v>
      </c>
    </row>
    <row r="45" spans="2:6" x14ac:dyDescent="0.25">
      <c r="B45" t="s">
        <v>26</v>
      </c>
      <c r="C45" t="s">
        <v>38</v>
      </c>
      <c r="D45" s="2">
        <v>2.7397260273972601</v>
      </c>
      <c r="E45" s="2">
        <v>3.0136986301369864</v>
      </c>
      <c r="F45" s="2">
        <v>4.1095890410958908</v>
      </c>
    </row>
    <row r="49" spans="2:6" x14ac:dyDescent="0.25">
      <c r="B49" t="s">
        <v>60</v>
      </c>
      <c r="C49" s="1" t="s">
        <v>0</v>
      </c>
      <c r="D49" s="1" t="s">
        <v>1</v>
      </c>
      <c r="E49" s="1" t="s">
        <v>2</v>
      </c>
      <c r="F49" s="1" t="s">
        <v>3</v>
      </c>
    </row>
    <row r="50" spans="2:6" x14ac:dyDescent="0.25">
      <c r="B50" t="s">
        <v>39</v>
      </c>
      <c r="C50" t="s">
        <v>40</v>
      </c>
      <c r="D50" s="2">
        <v>4.1095890410958908</v>
      </c>
      <c r="E50" s="2">
        <v>4.5205479452054798</v>
      </c>
      <c r="F50" s="2">
        <v>4.9315068493150687</v>
      </c>
    </row>
    <row r="51" spans="2:6" x14ac:dyDescent="0.25">
      <c r="B51" t="s">
        <v>39</v>
      </c>
      <c r="C51" t="s">
        <v>41</v>
      </c>
      <c r="D51" s="2">
        <v>4.9315068493150687</v>
      </c>
      <c r="E51" s="2">
        <v>5.3424657534246576</v>
      </c>
      <c r="F51" s="2">
        <v>6.1643835616438354</v>
      </c>
    </row>
    <row r="52" spans="2:6" x14ac:dyDescent="0.25">
      <c r="B52" t="s">
        <v>39</v>
      </c>
      <c r="C52" t="s">
        <v>42</v>
      </c>
      <c r="D52" s="2">
        <v>3.8356164383561642</v>
      </c>
      <c r="E52" s="2">
        <v>4.2465753424657535</v>
      </c>
      <c r="F52" s="2">
        <v>4.6575342465753424</v>
      </c>
    </row>
    <row r="53" spans="2:6" x14ac:dyDescent="0.25">
      <c r="B53" t="s">
        <v>39</v>
      </c>
      <c r="C53" t="s">
        <v>43</v>
      </c>
      <c r="D53" s="2">
        <v>3.2876712328767121</v>
      </c>
      <c r="E53" s="2">
        <v>3.6986301369863015</v>
      </c>
      <c r="F53" s="2">
        <v>4.1095890410958908</v>
      </c>
    </row>
    <row r="54" spans="2:6" x14ac:dyDescent="0.25">
      <c r="B54" t="s">
        <v>39</v>
      </c>
      <c r="C54" t="s">
        <v>44</v>
      </c>
      <c r="D54" s="2">
        <v>8.2191780821917817</v>
      </c>
      <c r="E54" s="2">
        <v>8.6301369863013697</v>
      </c>
      <c r="F54" s="2">
        <v>9.5890410958904102</v>
      </c>
    </row>
    <row r="55" spans="2:6" x14ac:dyDescent="0.25">
      <c r="B55" t="s">
        <v>39</v>
      </c>
      <c r="C55" t="s">
        <v>45</v>
      </c>
      <c r="D55" s="2">
        <v>7.397260273972603</v>
      </c>
      <c r="E55" s="2">
        <v>7.8082191780821919</v>
      </c>
      <c r="F55" s="2">
        <v>8.7671232876712324</v>
      </c>
    </row>
    <row r="56" spans="2:6" x14ac:dyDescent="0.25">
      <c r="B56" t="s">
        <v>39</v>
      </c>
      <c r="C56" t="s">
        <v>46</v>
      </c>
      <c r="D56" s="2">
        <v>1.9178082191780821</v>
      </c>
      <c r="E56" s="2">
        <v>2.3287671232876712</v>
      </c>
      <c r="F56" s="2">
        <v>2.4657534246575343</v>
      </c>
    </row>
    <row r="57" spans="2:6" x14ac:dyDescent="0.25">
      <c r="B57" t="s">
        <v>39</v>
      </c>
      <c r="C57" t="s">
        <v>47</v>
      </c>
      <c r="D57" s="2">
        <v>1.3698630136986301</v>
      </c>
      <c r="E57" s="2">
        <v>1.7808219178082192</v>
      </c>
      <c r="F57" s="2">
        <v>2.1780821917808217</v>
      </c>
    </row>
    <row r="58" spans="2:6" x14ac:dyDescent="0.25">
      <c r="B58" t="s">
        <v>39</v>
      </c>
      <c r="C58" t="s">
        <v>48</v>
      </c>
      <c r="D58" s="2">
        <v>1.3698630136986301</v>
      </c>
      <c r="E58" s="2">
        <v>1.7808219178082192</v>
      </c>
      <c r="F58" s="2">
        <v>1.3561643835616439</v>
      </c>
    </row>
    <row r="59" spans="2:6" x14ac:dyDescent="0.25">
      <c r="B59" t="s">
        <v>39</v>
      </c>
      <c r="C59" t="s">
        <v>49</v>
      </c>
      <c r="D59" s="2">
        <v>1.3698630136986301</v>
      </c>
      <c r="E59" s="2">
        <v>1.7808219178082192</v>
      </c>
      <c r="F59" s="2">
        <v>1.9178082191780821</v>
      </c>
    </row>
    <row r="60" spans="2:6" x14ac:dyDescent="0.25">
      <c r="B60" t="s">
        <v>39</v>
      </c>
      <c r="C60" t="s">
        <v>50</v>
      </c>
      <c r="D60" s="2">
        <v>1.6438356164383561</v>
      </c>
      <c r="E60" s="2">
        <v>2.0547945205479454</v>
      </c>
      <c r="F60" s="2">
        <v>2.1917808219178081</v>
      </c>
    </row>
    <row r="61" spans="2:6" x14ac:dyDescent="0.25">
      <c r="B61" t="s">
        <v>39</v>
      </c>
      <c r="C61" t="s">
        <v>51</v>
      </c>
      <c r="D61" s="2">
        <v>1.6438356164383561</v>
      </c>
      <c r="E61" s="2">
        <v>2.0547945205479454</v>
      </c>
      <c r="F61" s="2">
        <v>2.1917808219178081</v>
      </c>
    </row>
    <row r="62" spans="2:6" x14ac:dyDescent="0.25">
      <c r="B62" t="s">
        <v>39</v>
      </c>
      <c r="C62" t="s">
        <v>52</v>
      </c>
      <c r="D62" s="2">
        <v>1.9178082191780821</v>
      </c>
      <c r="E62" s="2">
        <v>2.3287671232876712</v>
      </c>
      <c r="F62" s="2">
        <v>1.9178082191780821</v>
      </c>
    </row>
    <row r="63" spans="2:6" x14ac:dyDescent="0.25">
      <c r="B63" t="s">
        <v>39</v>
      </c>
      <c r="C63" t="s">
        <v>53</v>
      </c>
      <c r="D63" s="2">
        <v>1.9178082191780821</v>
      </c>
      <c r="E63" s="2">
        <v>2.3287671232876712</v>
      </c>
      <c r="F63" s="2">
        <v>5.4657534246575343</v>
      </c>
    </row>
    <row r="64" spans="2:6" x14ac:dyDescent="0.25">
      <c r="B64" t="s">
        <v>39</v>
      </c>
      <c r="C64" t="s">
        <v>54</v>
      </c>
      <c r="D64" s="2">
        <v>3.5616438356164384</v>
      </c>
      <c r="E64" s="2">
        <v>3.9726027397260273</v>
      </c>
      <c r="F64" s="2">
        <v>4.6438356164383565</v>
      </c>
    </row>
    <row r="65" spans="2:6" x14ac:dyDescent="0.25">
      <c r="B65" t="s">
        <v>39</v>
      </c>
      <c r="C65" t="s">
        <v>55</v>
      </c>
      <c r="D65" s="2">
        <v>0.82191780821917804</v>
      </c>
      <c r="E65" s="2">
        <v>1.2328767123287672</v>
      </c>
      <c r="F65" s="2">
        <v>3.2876712328767121</v>
      </c>
    </row>
    <row r="66" spans="2:6" x14ac:dyDescent="0.25">
      <c r="B66" t="s">
        <v>39</v>
      </c>
      <c r="C66" t="s">
        <v>56</v>
      </c>
      <c r="D66" s="2">
        <v>1.3698630136986301</v>
      </c>
      <c r="E66" s="2">
        <v>1.7808219178082192</v>
      </c>
      <c r="F66" s="2">
        <v>3</v>
      </c>
    </row>
    <row r="67" spans="2:6" x14ac:dyDescent="0.25">
      <c r="B67" t="s">
        <v>39</v>
      </c>
      <c r="C67" t="s">
        <v>57</v>
      </c>
      <c r="D67" s="2">
        <v>1.3698630136986301</v>
      </c>
      <c r="E67" s="2">
        <v>1.7808219178082192</v>
      </c>
      <c r="F67" s="2">
        <v>1.6301369863013699</v>
      </c>
    </row>
    <row r="68" spans="2:6" x14ac:dyDescent="0.25">
      <c r="B68" t="s">
        <v>39</v>
      </c>
      <c r="C68" t="s">
        <v>58</v>
      </c>
      <c r="D68" s="2">
        <v>2.1917808219178081</v>
      </c>
      <c r="E68" s="2">
        <v>2.6027397260273974</v>
      </c>
      <c r="F68" s="2">
        <v>1.3698630136986301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8925-C176-4F2D-808A-99FECA79FEF9}">
  <dimension ref="A1:I58"/>
  <sheetViews>
    <sheetView workbookViewId="0">
      <selection activeCell="G13" sqref="G13"/>
    </sheetView>
  </sheetViews>
  <sheetFormatPr defaultRowHeight="15" x14ac:dyDescent="0.25"/>
  <cols>
    <col min="1" max="1" width="11.140625" bestFit="1" customWidth="1"/>
    <col min="2" max="2" width="37.140625" bestFit="1" customWidth="1"/>
    <col min="3" max="3" width="14.5703125" bestFit="1" customWidth="1"/>
    <col min="4" max="4" width="18.5703125" bestFit="1" customWidth="1"/>
    <col min="5" max="5" width="11.7109375" bestFit="1" customWidth="1"/>
    <col min="7" max="7" width="10.42578125" bestFit="1" customWidth="1"/>
    <col min="9" max="9" width="16.28515625" bestFit="1" customWidth="1"/>
  </cols>
  <sheetData>
    <row r="1" spans="1:9" x14ac:dyDescent="0.25">
      <c r="A1" t="s">
        <v>59</v>
      </c>
      <c r="B1" t="s">
        <v>0</v>
      </c>
      <c r="C1" t="s">
        <v>1</v>
      </c>
      <c r="D1" t="s">
        <v>2</v>
      </c>
      <c r="E1" t="s">
        <v>3</v>
      </c>
    </row>
    <row r="2" spans="1:9" x14ac:dyDescent="0.25">
      <c r="A2" s="3" t="s">
        <v>4</v>
      </c>
      <c r="B2" s="3" t="s">
        <v>5</v>
      </c>
      <c r="C2">
        <v>2.2000000000000002</v>
      </c>
      <c r="D2">
        <v>2.5</v>
      </c>
      <c r="E2">
        <v>3.2</v>
      </c>
      <c r="G2" s="4" t="s">
        <v>59</v>
      </c>
      <c r="I2" s="5" t="s">
        <v>61</v>
      </c>
    </row>
    <row r="3" spans="1:9" x14ac:dyDescent="0.25">
      <c r="A3" s="3" t="s">
        <v>4</v>
      </c>
      <c r="B3" s="3" t="s">
        <v>6</v>
      </c>
      <c r="C3">
        <v>2.7</v>
      </c>
      <c r="D3">
        <v>3</v>
      </c>
      <c r="E3">
        <v>5.8</v>
      </c>
      <c r="G3" s="3" t="s">
        <v>4</v>
      </c>
      <c r="I3" t="s">
        <v>1</v>
      </c>
    </row>
    <row r="4" spans="1:9" x14ac:dyDescent="0.25">
      <c r="A4" s="3" t="s">
        <v>4</v>
      </c>
      <c r="B4" s="3" t="s">
        <v>7</v>
      </c>
      <c r="C4">
        <v>3.3</v>
      </c>
      <c r="D4">
        <v>3.6</v>
      </c>
      <c r="E4">
        <v>6.2</v>
      </c>
      <c r="G4" s="3" t="s">
        <v>26</v>
      </c>
      <c r="I4" t="s">
        <v>2</v>
      </c>
    </row>
    <row r="5" spans="1:9" x14ac:dyDescent="0.25">
      <c r="A5" s="3" t="s">
        <v>4</v>
      </c>
      <c r="B5" s="3" t="s">
        <v>8</v>
      </c>
      <c r="C5">
        <v>4.0999999999999996</v>
      </c>
      <c r="D5">
        <v>4.4000000000000004</v>
      </c>
      <c r="E5">
        <v>4.9000000000000004</v>
      </c>
      <c r="G5" s="3" t="s">
        <v>39</v>
      </c>
      <c r="I5" t="s">
        <v>3</v>
      </c>
    </row>
    <row r="6" spans="1:9" x14ac:dyDescent="0.25">
      <c r="A6" s="3" t="s">
        <v>4</v>
      </c>
      <c r="B6" s="3" t="s">
        <v>9</v>
      </c>
      <c r="C6">
        <v>4.0999999999999996</v>
      </c>
      <c r="D6">
        <v>4.4000000000000004</v>
      </c>
      <c r="E6">
        <v>4.2</v>
      </c>
    </row>
    <row r="7" spans="1:9" x14ac:dyDescent="0.25">
      <c r="A7" s="3" t="s">
        <v>4</v>
      </c>
      <c r="B7" s="3" t="s">
        <v>10</v>
      </c>
      <c r="C7">
        <v>5.8</v>
      </c>
      <c r="D7">
        <v>6</v>
      </c>
      <c r="E7">
        <v>6.4</v>
      </c>
    </row>
    <row r="8" spans="1:9" x14ac:dyDescent="0.25">
      <c r="A8" s="3" t="s">
        <v>4</v>
      </c>
      <c r="B8" s="3" t="s">
        <v>11</v>
      </c>
      <c r="C8">
        <v>4.0999999999999996</v>
      </c>
      <c r="D8">
        <v>4.4000000000000004</v>
      </c>
      <c r="E8">
        <v>5.2</v>
      </c>
    </row>
    <row r="9" spans="1:9" x14ac:dyDescent="0.25">
      <c r="A9" s="3" t="s">
        <v>4</v>
      </c>
      <c r="B9" s="3" t="s">
        <v>12</v>
      </c>
      <c r="C9">
        <v>2.7</v>
      </c>
      <c r="D9">
        <v>3</v>
      </c>
      <c r="E9">
        <v>3</v>
      </c>
    </row>
    <row r="10" spans="1:9" x14ac:dyDescent="0.25">
      <c r="A10" s="3" t="s">
        <v>4</v>
      </c>
      <c r="B10" s="3" t="s">
        <v>13</v>
      </c>
      <c r="C10">
        <v>3.3</v>
      </c>
      <c r="D10">
        <v>3.6</v>
      </c>
      <c r="E10">
        <v>3.6</v>
      </c>
    </row>
    <row r="11" spans="1:9" x14ac:dyDescent="0.25">
      <c r="A11" s="3" t="s">
        <v>4</v>
      </c>
      <c r="B11" s="3" t="s">
        <v>14</v>
      </c>
      <c r="C11">
        <v>4.7</v>
      </c>
      <c r="D11">
        <v>4.9000000000000004</v>
      </c>
      <c r="E11">
        <v>5.2</v>
      </c>
    </row>
    <row r="12" spans="1:9" x14ac:dyDescent="0.25">
      <c r="A12" s="3" t="s">
        <v>4</v>
      </c>
      <c r="B12" s="3" t="s">
        <v>15</v>
      </c>
      <c r="C12">
        <v>2.2999999999999998</v>
      </c>
      <c r="D12">
        <v>2.6</v>
      </c>
      <c r="E12">
        <v>3</v>
      </c>
    </row>
    <row r="13" spans="1:9" x14ac:dyDescent="0.25">
      <c r="A13" s="3" t="s">
        <v>4</v>
      </c>
      <c r="B13" s="3" t="s">
        <v>16</v>
      </c>
      <c r="C13">
        <v>2.2000000000000002</v>
      </c>
      <c r="D13">
        <v>2.5</v>
      </c>
      <c r="E13">
        <v>2.8</v>
      </c>
    </row>
    <row r="14" spans="1:9" x14ac:dyDescent="0.25">
      <c r="A14" s="3" t="s">
        <v>4</v>
      </c>
      <c r="B14" s="3" t="s">
        <v>17</v>
      </c>
      <c r="C14">
        <v>3</v>
      </c>
      <c r="D14">
        <v>3.3</v>
      </c>
      <c r="E14">
        <v>4.7</v>
      </c>
    </row>
    <row r="15" spans="1:9" x14ac:dyDescent="0.25">
      <c r="A15" s="3" t="s">
        <v>4</v>
      </c>
      <c r="B15" s="3" t="s">
        <v>18</v>
      </c>
      <c r="C15">
        <v>2.2000000000000002</v>
      </c>
      <c r="D15">
        <v>2.5</v>
      </c>
      <c r="E15">
        <v>3.5</v>
      </c>
    </row>
    <row r="16" spans="1:9" x14ac:dyDescent="0.25">
      <c r="A16" s="3" t="s">
        <v>4</v>
      </c>
      <c r="B16" s="3" t="s">
        <v>19</v>
      </c>
      <c r="C16">
        <v>5.5</v>
      </c>
      <c r="D16">
        <v>5.8</v>
      </c>
      <c r="E16">
        <v>6.9</v>
      </c>
    </row>
    <row r="17" spans="1:5" x14ac:dyDescent="0.25">
      <c r="A17" s="3" t="s">
        <v>4</v>
      </c>
      <c r="B17" s="3" t="s">
        <v>20</v>
      </c>
      <c r="C17">
        <v>2.2000000000000002</v>
      </c>
      <c r="D17">
        <v>2.5</v>
      </c>
      <c r="E17">
        <v>2.7</v>
      </c>
    </row>
    <row r="18" spans="1:5" x14ac:dyDescent="0.25">
      <c r="A18" s="3" t="s">
        <v>4</v>
      </c>
      <c r="B18" s="3" t="s">
        <v>21</v>
      </c>
      <c r="C18">
        <v>4.0999999999999996</v>
      </c>
      <c r="D18">
        <v>4.4000000000000004</v>
      </c>
      <c r="E18">
        <v>5.2</v>
      </c>
    </row>
    <row r="19" spans="1:5" x14ac:dyDescent="0.25">
      <c r="A19" s="3" t="s">
        <v>4</v>
      </c>
      <c r="B19" s="3" t="s">
        <v>22</v>
      </c>
      <c r="C19">
        <v>1.9</v>
      </c>
      <c r="D19">
        <v>2.2000000000000002</v>
      </c>
      <c r="E19">
        <v>3.1</v>
      </c>
    </row>
    <row r="20" spans="1:5" x14ac:dyDescent="0.25">
      <c r="A20" s="3" t="s">
        <v>4</v>
      </c>
      <c r="B20" s="3" t="s">
        <v>23</v>
      </c>
      <c r="C20">
        <v>5.8</v>
      </c>
      <c r="D20">
        <v>6</v>
      </c>
      <c r="E20">
        <v>7.3</v>
      </c>
    </row>
    <row r="21" spans="1:5" x14ac:dyDescent="0.25">
      <c r="A21" s="3" t="s">
        <v>4</v>
      </c>
      <c r="B21" s="3" t="s">
        <v>24</v>
      </c>
      <c r="C21">
        <v>3</v>
      </c>
      <c r="D21">
        <v>3.3</v>
      </c>
      <c r="E21">
        <v>3.5</v>
      </c>
    </row>
    <row r="22" spans="1:5" x14ac:dyDescent="0.25">
      <c r="A22" s="3" t="s">
        <v>4</v>
      </c>
      <c r="B22" s="3" t="s">
        <v>25</v>
      </c>
      <c r="C22">
        <v>3.3</v>
      </c>
      <c r="D22">
        <v>3.6</v>
      </c>
      <c r="E22">
        <v>3.5</v>
      </c>
    </row>
    <row r="23" spans="1:5" x14ac:dyDescent="0.25">
      <c r="A23" s="3" t="s">
        <v>26</v>
      </c>
      <c r="B23" s="3" t="s">
        <v>27</v>
      </c>
      <c r="C23">
        <v>5.8</v>
      </c>
      <c r="D23">
        <v>6</v>
      </c>
      <c r="E23">
        <v>8.1999999999999993</v>
      </c>
    </row>
    <row r="24" spans="1:5" x14ac:dyDescent="0.25">
      <c r="A24" s="3" t="s">
        <v>26</v>
      </c>
      <c r="B24" s="3" t="s">
        <v>28</v>
      </c>
      <c r="C24">
        <v>4.2</v>
      </c>
      <c r="D24">
        <v>4.5</v>
      </c>
      <c r="E24">
        <v>5.0999999999999996</v>
      </c>
    </row>
    <row r="25" spans="1:5" x14ac:dyDescent="0.25">
      <c r="A25" s="3" t="s">
        <v>26</v>
      </c>
      <c r="B25" s="3" t="s">
        <v>29</v>
      </c>
      <c r="C25">
        <v>1.1000000000000001</v>
      </c>
      <c r="D25">
        <v>1.4</v>
      </c>
      <c r="E25">
        <v>1.2</v>
      </c>
    </row>
    <row r="26" spans="1:5" x14ac:dyDescent="0.25">
      <c r="A26" s="3" t="s">
        <v>26</v>
      </c>
      <c r="B26" s="3" t="s">
        <v>30</v>
      </c>
      <c r="C26">
        <v>2.2000000000000002</v>
      </c>
      <c r="D26">
        <v>2.5</v>
      </c>
      <c r="E26">
        <v>3.4</v>
      </c>
    </row>
    <row r="27" spans="1:5" x14ac:dyDescent="0.25">
      <c r="A27" s="3" t="s">
        <v>26</v>
      </c>
      <c r="B27" s="3" t="s">
        <v>31</v>
      </c>
      <c r="C27">
        <v>2.2000000000000002</v>
      </c>
      <c r="D27">
        <v>2.5</v>
      </c>
      <c r="E27">
        <v>3.2</v>
      </c>
    </row>
    <row r="28" spans="1:5" x14ac:dyDescent="0.25">
      <c r="A28" s="3" t="s">
        <v>26</v>
      </c>
      <c r="B28" s="3" t="s">
        <v>32</v>
      </c>
      <c r="C28">
        <v>1.9</v>
      </c>
      <c r="D28">
        <v>2.2000000000000002</v>
      </c>
      <c r="E28">
        <v>2.7</v>
      </c>
    </row>
    <row r="29" spans="1:5" x14ac:dyDescent="0.25">
      <c r="A29" s="3" t="s">
        <v>26</v>
      </c>
      <c r="B29" s="3" t="s">
        <v>33</v>
      </c>
      <c r="C29">
        <v>2.2000000000000002</v>
      </c>
      <c r="D29">
        <v>2.5</v>
      </c>
      <c r="E29">
        <v>3.2</v>
      </c>
    </row>
    <row r="30" spans="1:5" x14ac:dyDescent="0.25">
      <c r="A30" s="3" t="s">
        <v>26</v>
      </c>
      <c r="B30" s="3" t="s">
        <v>34</v>
      </c>
      <c r="C30">
        <v>2.2999999999999998</v>
      </c>
      <c r="D30">
        <v>2.6</v>
      </c>
      <c r="E30">
        <v>3.4</v>
      </c>
    </row>
    <row r="31" spans="1:5" x14ac:dyDescent="0.25">
      <c r="A31" s="3" t="s">
        <v>26</v>
      </c>
      <c r="B31" s="3" t="s">
        <v>20</v>
      </c>
      <c r="C31">
        <v>2.2000000000000002</v>
      </c>
      <c r="D31">
        <v>2.5</v>
      </c>
      <c r="E31">
        <v>2.7</v>
      </c>
    </row>
    <row r="32" spans="1:5" x14ac:dyDescent="0.25">
      <c r="A32" s="3" t="s">
        <v>26</v>
      </c>
      <c r="B32" s="3" t="s">
        <v>35</v>
      </c>
      <c r="C32">
        <v>4.0999999999999996</v>
      </c>
      <c r="D32">
        <v>4.4000000000000004</v>
      </c>
      <c r="E32">
        <v>2.7</v>
      </c>
    </row>
    <row r="33" spans="1:5" x14ac:dyDescent="0.25">
      <c r="A33" s="3" t="s">
        <v>26</v>
      </c>
      <c r="B33" s="3" t="s">
        <v>36</v>
      </c>
      <c r="C33">
        <v>1.6</v>
      </c>
      <c r="D33">
        <v>1.9</v>
      </c>
      <c r="E33">
        <v>2.5</v>
      </c>
    </row>
    <row r="34" spans="1:5" x14ac:dyDescent="0.25">
      <c r="A34" s="3" t="s">
        <v>26</v>
      </c>
      <c r="B34" s="3" t="s">
        <v>21</v>
      </c>
      <c r="C34">
        <v>4.5</v>
      </c>
      <c r="D34">
        <v>4.8</v>
      </c>
      <c r="E34">
        <v>5.2</v>
      </c>
    </row>
    <row r="35" spans="1:5" x14ac:dyDescent="0.25">
      <c r="A35" s="3" t="s">
        <v>26</v>
      </c>
      <c r="B35" s="3" t="s">
        <v>22</v>
      </c>
      <c r="C35">
        <v>0.8</v>
      </c>
      <c r="D35">
        <v>1.1000000000000001</v>
      </c>
      <c r="E35">
        <v>3.1</v>
      </c>
    </row>
    <row r="36" spans="1:5" x14ac:dyDescent="0.25">
      <c r="A36" s="3" t="s">
        <v>26</v>
      </c>
      <c r="B36" s="3" t="s">
        <v>24</v>
      </c>
      <c r="C36">
        <v>3</v>
      </c>
      <c r="D36">
        <v>3.3</v>
      </c>
      <c r="E36">
        <v>4.2</v>
      </c>
    </row>
    <row r="37" spans="1:5" x14ac:dyDescent="0.25">
      <c r="A37" s="3" t="s">
        <v>26</v>
      </c>
      <c r="B37" s="3" t="s">
        <v>25</v>
      </c>
      <c r="C37">
        <v>2.7</v>
      </c>
      <c r="D37">
        <v>3</v>
      </c>
      <c r="E37">
        <v>3.6</v>
      </c>
    </row>
    <row r="38" spans="1:5" x14ac:dyDescent="0.25">
      <c r="A38" s="3" t="s">
        <v>26</v>
      </c>
      <c r="B38" s="3" t="s">
        <v>37</v>
      </c>
      <c r="C38">
        <v>1.6</v>
      </c>
      <c r="D38">
        <v>1.9</v>
      </c>
      <c r="E38">
        <v>2.2000000000000002</v>
      </c>
    </row>
    <row r="39" spans="1:5" x14ac:dyDescent="0.25">
      <c r="A39" s="3" t="s">
        <v>26</v>
      </c>
      <c r="B39" s="3" t="s">
        <v>38</v>
      </c>
      <c r="C39">
        <v>2.7</v>
      </c>
      <c r="D39">
        <v>3</v>
      </c>
      <c r="E39">
        <v>4.0999999999999996</v>
      </c>
    </row>
    <row r="40" spans="1:5" x14ac:dyDescent="0.25">
      <c r="A40" s="3" t="s">
        <v>39</v>
      </c>
      <c r="B40" s="3" t="s">
        <v>40</v>
      </c>
      <c r="C40">
        <v>4.0999999999999996</v>
      </c>
      <c r="D40">
        <v>4.5</v>
      </c>
      <c r="E40">
        <v>4.9000000000000004</v>
      </c>
    </row>
    <row r="41" spans="1:5" x14ac:dyDescent="0.25">
      <c r="A41" s="3" t="s">
        <v>39</v>
      </c>
      <c r="B41" s="3" t="s">
        <v>41</v>
      </c>
      <c r="C41">
        <v>4.9000000000000004</v>
      </c>
      <c r="D41">
        <v>5.3</v>
      </c>
      <c r="E41">
        <v>6.2</v>
      </c>
    </row>
    <row r="42" spans="1:5" x14ac:dyDescent="0.25">
      <c r="A42" s="3" t="s">
        <v>39</v>
      </c>
      <c r="B42" s="3" t="s">
        <v>42</v>
      </c>
      <c r="C42">
        <v>3.8</v>
      </c>
      <c r="D42">
        <v>4.2</v>
      </c>
      <c r="E42">
        <v>4.7</v>
      </c>
    </row>
    <row r="43" spans="1:5" x14ac:dyDescent="0.25">
      <c r="A43" s="3" t="s">
        <v>39</v>
      </c>
      <c r="B43" s="3" t="s">
        <v>43</v>
      </c>
      <c r="C43">
        <v>3.3</v>
      </c>
      <c r="D43">
        <v>3.7</v>
      </c>
      <c r="E43">
        <v>4.0999999999999996</v>
      </c>
    </row>
    <row r="44" spans="1:5" x14ac:dyDescent="0.25">
      <c r="A44" s="3" t="s">
        <v>39</v>
      </c>
      <c r="B44" s="3" t="s">
        <v>44</v>
      </c>
      <c r="C44">
        <v>8.1999999999999993</v>
      </c>
      <c r="D44">
        <v>8.6</v>
      </c>
      <c r="E44">
        <v>9.6</v>
      </c>
    </row>
    <row r="45" spans="1:5" x14ac:dyDescent="0.25">
      <c r="A45" s="3" t="s">
        <v>39</v>
      </c>
      <c r="B45" s="3" t="s">
        <v>45</v>
      </c>
      <c r="C45">
        <v>7.4</v>
      </c>
      <c r="D45">
        <v>7.8</v>
      </c>
      <c r="E45">
        <v>8.8000000000000007</v>
      </c>
    </row>
    <row r="46" spans="1:5" x14ac:dyDescent="0.25">
      <c r="A46" s="3" t="s">
        <v>39</v>
      </c>
      <c r="B46" s="3" t="s">
        <v>46</v>
      </c>
      <c r="C46">
        <v>1.9</v>
      </c>
      <c r="D46">
        <v>2.2999999999999998</v>
      </c>
      <c r="E46">
        <v>2.5</v>
      </c>
    </row>
    <row r="47" spans="1:5" x14ac:dyDescent="0.25">
      <c r="A47" s="3" t="s">
        <v>39</v>
      </c>
      <c r="B47" s="3" t="s">
        <v>47</v>
      </c>
      <c r="C47">
        <v>1.4</v>
      </c>
      <c r="D47">
        <v>1.8</v>
      </c>
      <c r="E47">
        <v>2.2000000000000002</v>
      </c>
    </row>
    <row r="48" spans="1:5" x14ac:dyDescent="0.25">
      <c r="A48" s="3" t="s">
        <v>39</v>
      </c>
      <c r="B48" s="3" t="s">
        <v>48</v>
      </c>
      <c r="C48">
        <v>1.4</v>
      </c>
      <c r="D48">
        <v>1.8</v>
      </c>
      <c r="E48">
        <v>1.4</v>
      </c>
    </row>
    <row r="49" spans="1:5" x14ac:dyDescent="0.25">
      <c r="A49" s="3" t="s">
        <v>39</v>
      </c>
      <c r="B49" s="3" t="s">
        <v>49</v>
      </c>
      <c r="C49">
        <v>1.4</v>
      </c>
      <c r="D49">
        <v>1.8</v>
      </c>
      <c r="E49">
        <v>1.9</v>
      </c>
    </row>
    <row r="50" spans="1:5" x14ac:dyDescent="0.25">
      <c r="A50" s="3" t="s">
        <v>39</v>
      </c>
      <c r="B50" s="3" t="s">
        <v>50</v>
      </c>
      <c r="C50">
        <v>1.6</v>
      </c>
      <c r="D50">
        <v>2.1</v>
      </c>
      <c r="E50">
        <v>2.2000000000000002</v>
      </c>
    </row>
    <row r="51" spans="1:5" x14ac:dyDescent="0.25">
      <c r="A51" s="3" t="s">
        <v>39</v>
      </c>
      <c r="B51" s="3" t="s">
        <v>51</v>
      </c>
      <c r="C51">
        <v>1.6</v>
      </c>
      <c r="D51">
        <v>2.1</v>
      </c>
      <c r="E51">
        <v>2.2000000000000002</v>
      </c>
    </row>
    <row r="52" spans="1:5" x14ac:dyDescent="0.25">
      <c r="A52" s="3" t="s">
        <v>39</v>
      </c>
      <c r="B52" s="3" t="s">
        <v>52</v>
      </c>
      <c r="C52">
        <v>1.9</v>
      </c>
      <c r="D52">
        <v>2.2999999999999998</v>
      </c>
      <c r="E52">
        <v>1.9</v>
      </c>
    </row>
    <row r="53" spans="1:5" x14ac:dyDescent="0.25">
      <c r="A53" s="3" t="s">
        <v>39</v>
      </c>
      <c r="B53" s="3" t="s">
        <v>53</v>
      </c>
      <c r="C53">
        <v>1.9</v>
      </c>
      <c r="D53">
        <v>2.2999999999999998</v>
      </c>
      <c r="E53">
        <v>5.5</v>
      </c>
    </row>
    <row r="54" spans="1:5" x14ac:dyDescent="0.25">
      <c r="A54" s="3" t="s">
        <v>39</v>
      </c>
      <c r="B54" s="3" t="s">
        <v>54</v>
      </c>
      <c r="C54">
        <v>3.6</v>
      </c>
      <c r="D54">
        <v>4</v>
      </c>
      <c r="E54">
        <v>4.5999999999999996</v>
      </c>
    </row>
    <row r="55" spans="1:5" x14ac:dyDescent="0.25">
      <c r="A55" s="3" t="s">
        <v>39</v>
      </c>
      <c r="B55" s="3" t="s">
        <v>55</v>
      </c>
      <c r="C55">
        <v>0.8</v>
      </c>
      <c r="D55">
        <v>1.2</v>
      </c>
      <c r="E55">
        <v>3.3</v>
      </c>
    </row>
    <row r="56" spans="1:5" x14ac:dyDescent="0.25">
      <c r="A56" s="3" t="s">
        <v>39</v>
      </c>
      <c r="B56" s="3" t="s">
        <v>56</v>
      </c>
      <c r="C56">
        <v>1.4</v>
      </c>
      <c r="D56">
        <v>1.8</v>
      </c>
      <c r="E56">
        <v>3</v>
      </c>
    </row>
    <row r="57" spans="1:5" x14ac:dyDescent="0.25">
      <c r="A57" s="3" t="s">
        <v>39</v>
      </c>
      <c r="B57" s="3" t="s">
        <v>57</v>
      </c>
      <c r="C57">
        <v>1.4</v>
      </c>
      <c r="D57">
        <v>1.8</v>
      </c>
      <c r="E57">
        <v>1.6</v>
      </c>
    </row>
    <row r="58" spans="1:5" x14ac:dyDescent="0.25">
      <c r="A58" s="3" t="s">
        <v>39</v>
      </c>
      <c r="B58" s="3" t="s">
        <v>58</v>
      </c>
      <c r="C58">
        <v>2.2000000000000002</v>
      </c>
      <c r="D58">
        <v>2.6</v>
      </c>
      <c r="E58">
        <v>1.4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DB43-DAF9-46AB-80C2-F45EA90FE3DB}">
  <dimension ref="B2:G11"/>
  <sheetViews>
    <sheetView showGridLines="0" tabSelected="1" zoomScale="85" zoomScaleNormal="85" workbookViewId="0">
      <selection activeCell="F3" sqref="F3"/>
    </sheetView>
  </sheetViews>
  <sheetFormatPr defaultRowHeight="17.25" x14ac:dyDescent="0.3"/>
  <cols>
    <col min="1" max="1" width="13.5703125" style="7" customWidth="1"/>
    <col min="2" max="2" width="34.85546875" style="7" bestFit="1" customWidth="1"/>
    <col min="3" max="3" width="35.28515625" style="7" bestFit="1" customWidth="1"/>
    <col min="4" max="4" width="19" style="7" bestFit="1" customWidth="1"/>
    <col min="5" max="5" width="17.5703125" style="7" bestFit="1" customWidth="1"/>
    <col min="6" max="6" width="18.42578125" style="7" bestFit="1" customWidth="1"/>
    <col min="7" max="16384" width="9.140625" style="7"/>
  </cols>
  <sheetData>
    <row r="2" spans="2:7" ht="26.25" x14ac:dyDescent="0.45">
      <c r="B2" s="11"/>
    </row>
    <row r="3" spans="2:7" x14ac:dyDescent="0.3">
      <c r="B3" s="9" t="s">
        <v>66</v>
      </c>
      <c r="C3" s="7" t="s">
        <v>67</v>
      </c>
    </row>
    <row r="4" spans="2:7" x14ac:dyDescent="0.3">
      <c r="B4" s="9" t="s">
        <v>68</v>
      </c>
      <c r="C4" s="10">
        <f ca="1" xml:space="preserve"> TODAY()</f>
        <v>44167</v>
      </c>
    </row>
    <row r="6" spans="2:7" x14ac:dyDescent="0.3">
      <c r="B6" s="6" t="s">
        <v>60</v>
      </c>
      <c r="C6" s="6" t="s">
        <v>0</v>
      </c>
      <c r="D6" s="6" t="s">
        <v>62</v>
      </c>
      <c r="E6" s="6" t="s">
        <v>63</v>
      </c>
      <c r="F6" s="6" t="s">
        <v>65</v>
      </c>
      <c r="G6" s="6" t="s">
        <v>64</v>
      </c>
    </row>
    <row r="7" spans="2:7" x14ac:dyDescent="0.3">
      <c r="B7" s="7" t="s">
        <v>39</v>
      </c>
      <c r="C7" s="7" t="s">
        <v>42</v>
      </c>
      <c r="D7" s="7">
        <v>1</v>
      </c>
      <c r="E7" s="7" t="s">
        <v>2</v>
      </c>
      <c r="F7" s="7">
        <f t="array" ref="F7" xml:space="preserve"> IFERROR(INDEX(Laundry_Database[], MATCH(1, (Invoice_Template[[#This Row],[Category]] = Laundry_Database[Categories]) * (Invoice_Template[[#This Row],[Item]] = Laundry_Database[Item]), 0), MATCH(Invoice_Template[[#This Row],[Service]], Laundry_Database[#Headers], 0)), "Change Selection")</f>
        <v>4.2</v>
      </c>
      <c r="G7" s="7">
        <f xml:space="preserve"> IFERROR(Invoice_Template[Quantity] * Invoice_Template[Cost/Item], "Change Selection")</f>
        <v>4.2</v>
      </c>
    </row>
    <row r="8" spans="2:7" x14ac:dyDescent="0.3">
      <c r="B8" s="7" t="s">
        <v>4</v>
      </c>
      <c r="C8" s="7" t="s">
        <v>10</v>
      </c>
      <c r="D8" s="7">
        <v>1</v>
      </c>
      <c r="E8" s="7" t="s">
        <v>1</v>
      </c>
      <c r="F8" s="7">
        <f t="array" ref="F8" xml:space="preserve"> IFERROR(INDEX(Laundry_Database[], MATCH(1, (Invoice_Template[[#This Row],[Category]] = Laundry_Database[Categories]) * (Invoice_Template[[#This Row],[Item]] = Laundry_Database[Item]), 0), MATCH(Invoice_Template[[#This Row],[Service]], Laundry_Database[#Headers], 0)), "Change Selection")</f>
        <v>5.8</v>
      </c>
      <c r="G8" s="7">
        <f xml:space="preserve"> IFERROR(Invoice_Template[Quantity] * Invoice_Template[Cost/Item], "Change Selection")</f>
        <v>5.8</v>
      </c>
    </row>
    <row r="9" spans="2:7" x14ac:dyDescent="0.3">
      <c r="B9" s="7" t="s">
        <v>39</v>
      </c>
      <c r="C9" s="7" t="s">
        <v>44</v>
      </c>
      <c r="D9" s="7">
        <v>2</v>
      </c>
      <c r="E9" s="7" t="s">
        <v>1</v>
      </c>
      <c r="F9" s="8">
        <f t="array" ref="F9" xml:space="preserve"> IFERROR(INDEX(Laundry_Database[], MATCH(1, (Invoice_Template[[#This Row],[Category]] = Laundry_Database[Categories]) * (Invoice_Template[[#This Row],[Item]] = Laundry_Database[Item]), 0), MATCH(Invoice_Template[[#This Row],[Service]], Laundry_Database[#Headers], 0)), "Change Selection")</f>
        <v>8.1999999999999993</v>
      </c>
      <c r="G9" s="7">
        <f xml:space="preserve"> IFERROR(Invoice_Template[Quantity] * Invoice_Template[Cost/Item], "Change Selection")</f>
        <v>16.399999999999999</v>
      </c>
    </row>
    <row r="10" spans="2:7" x14ac:dyDescent="0.3">
      <c r="B10" s="7" t="s">
        <v>26</v>
      </c>
      <c r="C10" s="7" t="s">
        <v>27</v>
      </c>
      <c r="D10" s="7">
        <v>2</v>
      </c>
      <c r="E10" s="7" t="s">
        <v>3</v>
      </c>
      <c r="F10" s="8">
        <f t="array" ref="F10" xml:space="preserve"> IFERROR(INDEX(Laundry_Database[], MATCH(1, (Invoice_Template[[#This Row],[Category]] = Laundry_Database[Categories]) * (Invoice_Template[[#This Row],[Item]] = Laundry_Database[Item]), 0), MATCH(Invoice_Template[[#This Row],[Service]], Laundry_Database[#Headers], 0)), "Change Selection")</f>
        <v>8.1999999999999993</v>
      </c>
      <c r="G10" s="7">
        <f xml:space="preserve"> IFERROR(Invoice_Template[Quantity] * Invoice_Template[Cost/Item], "Change Selection")</f>
        <v>16.399999999999999</v>
      </c>
    </row>
    <row r="11" spans="2:7" x14ac:dyDescent="0.3">
      <c r="B11" s="9" t="str">
        <f>"Total amount due is: "&amp;SUM(Invoice_Template[Subtotal])</f>
        <v>Total amount due is: 42.8</v>
      </c>
    </row>
  </sheetData>
  <dataValidations count="3">
    <dataValidation type="list" allowBlank="1" showInputMessage="1" showErrorMessage="1" promptTitle="Select Item" prompt="Select Category" sqref="B7:B10" xr:uid="{DCB93ADA-248F-42F5-96E2-1333157E6DF9}">
      <formula1 xml:space="preserve"> Categories</formula1>
    </dataValidation>
    <dataValidation type="list" allowBlank="1" showInputMessage="1" showErrorMessage="1" sqref="C7:C10" xr:uid="{6DBBF550-E47B-43BE-BD5E-936875EB750D}">
      <formula1 xml:space="preserve"> INDIRECT(B7)</formula1>
    </dataValidation>
    <dataValidation type="list" allowBlank="1" showInputMessage="1" showErrorMessage="1" promptTitle="Select Item" prompt="Select Service" sqref="E7:E10" xr:uid="{E6E01E3F-90BC-4C80-B83F-ED2E8582A6E3}">
      <formula1 xml:space="preserve"> Services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7CDAE-62FB-4716-ABAC-26A36C1B59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Input</vt:lpstr>
      <vt:lpstr>Laundry_DB</vt:lpstr>
      <vt:lpstr>Dashboard</vt:lpstr>
      <vt:lpstr>Bedding</vt:lpstr>
      <vt:lpstr>Categories</vt:lpstr>
      <vt:lpstr>Laundry_DB!Extract</vt:lpstr>
      <vt:lpstr>Invoice</vt:lpstr>
      <vt:lpstr>Mens</vt:lpstr>
      <vt:lpstr>Services</vt:lpstr>
      <vt:lpstr>Womens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Williams</dc:creator>
  <cp:lastModifiedBy>teedaniels</cp:lastModifiedBy>
  <dcterms:created xsi:type="dcterms:W3CDTF">2020-08-06T16:49:08Z</dcterms:created>
  <dcterms:modified xsi:type="dcterms:W3CDTF">2020-12-02T21:42:31Z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15e170-cc20-431e-a438-b55a5c0a4946_Enabled">
    <vt:lpwstr>true</vt:lpwstr>
  </property>
  <property fmtid="{D5CDD505-2E9C-101B-9397-08002B2CF9AE}" pid="3" name="MSIP_Label_c815e170-cc20-431e-a438-b55a5c0a4946_SetDate">
    <vt:lpwstr>2020-08-06T16:49:08Z</vt:lpwstr>
  </property>
  <property fmtid="{D5CDD505-2E9C-101B-9397-08002B2CF9AE}" pid="4" name="MSIP_Label_c815e170-cc20-431e-a438-b55a5c0a4946_Method">
    <vt:lpwstr>Standard</vt:lpwstr>
  </property>
  <property fmtid="{D5CDD505-2E9C-101B-9397-08002B2CF9AE}" pid="5" name="MSIP_Label_c815e170-cc20-431e-a438-b55a5c0a4946_Name">
    <vt:lpwstr>c815e170-cc20-431e-a438-b55a5c0a4946</vt:lpwstr>
  </property>
  <property fmtid="{D5CDD505-2E9C-101B-9397-08002B2CF9AE}" pid="6" name="MSIP_Label_c815e170-cc20-431e-a438-b55a5c0a4946_SiteId">
    <vt:lpwstr>ef60a5a4-900c-4789-89cd-0c42f28ef541</vt:lpwstr>
  </property>
  <property fmtid="{D5CDD505-2E9C-101B-9397-08002B2CF9AE}" pid="7" name="MSIP_Label_c815e170-cc20-431e-a438-b55a5c0a4946_ActionId">
    <vt:lpwstr>04e94cf0-6eda-4600-a27d-9a7e9834f8de</vt:lpwstr>
  </property>
  <property fmtid="{D5CDD505-2E9C-101B-9397-08002B2CF9AE}" pid="8" name="MSIP_Label_c815e170-cc20-431e-a438-b55a5c0a4946_ContentBits">
    <vt:lpwstr>0</vt:lpwstr>
  </property>
</Properties>
</file>